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HOANG NU THU PHUONG\Cô Lê - Phân tích\"/>
    </mc:Choice>
  </mc:AlternateContent>
  <bookViews>
    <workbookView xWindow="0" yWindow="0" windowWidth="28800" windowHeight="12315" firstSheet="1" activeTab="5"/>
  </bookViews>
  <sheets>
    <sheet name="Scenario Summary" sheetId="4" r:id="rId1"/>
    <sheet name="Scenario" sheetId="1" r:id="rId2"/>
    <sheet name="CB_DATA_" sheetId="3" state="veryHidden" r:id="rId3"/>
    <sheet name="Sheet2" sheetId="2" r:id="rId4"/>
    <sheet name="BTTH1" sheetId="6" r:id="rId5"/>
    <sheet name="BTTH2" sheetId="7" r:id="rId6"/>
  </sheets>
  <definedNames>
    <definedName name="CB_37d3b1157a2c4451a2f15b64c2e4f0c8" localSheetId="5" hidden="1">BTTH2!$B$8</definedName>
    <definedName name="CB_7ef6ecf6ede14d838aaacfc5072a771e" localSheetId="5" hidden="1">BTTH2!$B$3</definedName>
    <definedName name="CB_8630858210004d21834fe9cc98054aa3" localSheetId="5" hidden="1">BTTH2!$B$4</definedName>
    <definedName name="CB_96034c20105c4cbab19f7ede41a8d886" localSheetId="4" hidden="1">BTTH1!$E$14</definedName>
    <definedName name="CB_a13b79fba12e42a7b4962fa8cf18d627" localSheetId="5" hidden="1">BTTH2!$B$5</definedName>
    <definedName name="CB_Block_00000000000000000000000000000000" localSheetId="4" hidden="1">"'7.0.0.0"</definedName>
    <definedName name="CB_Block_00000000000000000000000000000000" localSheetId="5" hidden="1">"'7.0.0.0"</definedName>
    <definedName name="CB_Block_00000000000000000000000000000000" localSheetId="2" hidden="1">"'7.0.0.0"</definedName>
    <definedName name="CB_Block_00000000000000000000000000000000" localSheetId="3" hidden="1">"'7.0.0.0"</definedName>
    <definedName name="CB_Block_00000000000000000000000000000001" localSheetId="4" hidden="1">"'638369331676944921"</definedName>
    <definedName name="CB_Block_00000000000000000000000000000001" localSheetId="5" hidden="1">"'638369331676550240"</definedName>
    <definedName name="CB_Block_00000000000000000000000000000001" localSheetId="2" hidden="1">"'638369331677061449"</definedName>
    <definedName name="CB_Block_00000000000000000000000000000001" localSheetId="3" hidden="1">"'638369303228103407"</definedName>
    <definedName name="CB_Block_00000000000000000000000000000003" localSheetId="4" hidden="1">"'11.1.5072.0"</definedName>
    <definedName name="CB_Block_00000000000000000000000000000003" localSheetId="5" hidden="1">"'11.1.5072.0"</definedName>
    <definedName name="CB_Block_00000000000000000000000000000003" localSheetId="2" hidden="1">"'11.1.5072.0"</definedName>
    <definedName name="CB_Block_00000000000000000000000000000003" localSheetId="3" hidden="1">"'11.1.5072.0"</definedName>
    <definedName name="CB_BlockExt_00000000000000000000000000000003" localSheetId="4" hidden="1">"'11.1.3.0.000"</definedName>
    <definedName name="CB_BlockExt_00000000000000000000000000000003" localSheetId="5" hidden="1">"'11.1.3.0.000"</definedName>
    <definedName name="CB_BlockExt_00000000000000000000000000000003" localSheetId="2" hidden="1">"'11.1.3.0.000"</definedName>
    <definedName name="CB_BlockExt_00000000000000000000000000000003" localSheetId="3" hidden="1">"'11.1.3.0.000"</definedName>
    <definedName name="CB_d9fdc2958d4e41719c5cb590efb69eba" localSheetId="2" hidden="1">#N/A</definedName>
    <definedName name="CB_e5af7b67ee7c44a9a53d7c7981d75fd9" localSheetId="5" hidden="1">BTTH2!$B$6</definedName>
    <definedName name="CBWorkbookPriority" localSheetId="2" hidden="1">-2872867866154850</definedName>
    <definedName name="CBx_42a20d5e66e4452c9e98a99d59a38267" localSheetId="2" hidden="1">"'Sheet2'!$A$1"</definedName>
    <definedName name="CBx_49af8388fa4544dea15ef1a7871f9119" localSheetId="2" hidden="1">"'BTTH2'!$A$1"</definedName>
    <definedName name="CBx_4d15049434cb4657bb3f6ed52ac330d4" localSheetId="2" hidden="1">"'CB_DATA_'!$A$1"</definedName>
    <definedName name="CBx_d6a125c6943d4a42ae67a5fd77b04b91" localSheetId="2" hidden="1">"'BTTH1'!$A$1"</definedName>
    <definedName name="CBx_Sheet_Guid" localSheetId="4" hidden="1">"'d6a125c6-943d-4a42-ae67-a5fd77b04b91"</definedName>
    <definedName name="CBx_Sheet_Guid" localSheetId="5" hidden="1">"'49af8388-fa45-44de-a15e-f1a7871f9119"</definedName>
    <definedName name="CBx_Sheet_Guid" localSheetId="2" hidden="1">"'4d150494-34cb-4657-bb3f-6ed52ac330d4"</definedName>
    <definedName name="CBx_Sheet_Guid" localSheetId="3" hidden="1">"'42a20d5e-66e4-452c-9e98-a99d59a38267"</definedName>
    <definedName name="CBx_SheetRef" localSheetId="4" hidden="1">CB_DATA_!$C$14</definedName>
    <definedName name="CBx_SheetRef" localSheetId="5" hidden="1">CB_DATA_!$D$14</definedName>
    <definedName name="CBx_SheetRef" localSheetId="2" hidden="1">CB_DATA_!$A$14</definedName>
    <definedName name="CBx_SheetRef" localSheetId="3" hidden="1">CB_DATA_!$B$14</definedName>
    <definedName name="CBx_StorageType" localSheetId="4" hidden="1">2</definedName>
    <definedName name="CBx_StorageType" localSheetId="5" hidden="1">2</definedName>
    <definedName name="CBx_StorageType" localSheetId="2" hidden="1">2</definedName>
    <definedName name="CBx_StorageType" localSheetId="3"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3" l="1"/>
  <c r="D3" i="7"/>
  <c r="C11" i="3"/>
  <c r="P2" i="3"/>
  <c r="B8" i="7" l="1"/>
  <c r="B5" i="6"/>
  <c r="B11" i="3" l="1"/>
  <c r="A11" i="3"/>
  <c r="C7" i="2" l="1"/>
  <c r="B6" i="1"/>
</calcChain>
</file>

<file path=xl/sharedStrings.xml><?xml version="1.0" encoding="utf-8"?>
<sst xmlns="http://schemas.openxmlformats.org/spreadsheetml/2006/main" count="93" uniqueCount="72">
  <si>
    <t>Giá mua</t>
  </si>
  <si>
    <t>Giá bán</t>
  </si>
  <si>
    <t>Trả lương</t>
  </si>
  <si>
    <t>Tiền lời</t>
  </si>
  <si>
    <t>Trường hợp 1</t>
  </si>
  <si>
    <t>Trường hợp 2</t>
  </si>
  <si>
    <t>Trường hợp 3</t>
  </si>
  <si>
    <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</si>
  <si>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</si>
  <si>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</si>
  <si>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</si>
  <si>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</si>
  <si>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</si>
  <si>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</si>
  <si>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</si>
  <si>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</si>
  <si>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</si>
  <si>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</si>
  <si>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</si>
  <si>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</si>
  <si>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4d150494-34cb-4657-bb3f-6ed52ac330d4</t>
  </si>
  <si>
    <t>CB_Block_0</t>
  </si>
  <si>
    <t>㜸〱敤㕣㕢㙣ㅣ㔷ㄹ摥ㄹ敦慥㜷搶㜶散挶戹㌴㘹摡扡昷㡢愳㙤㥣㈶戴愵㠴搴㤷摣摡㈴㜶㘲㈷愵㉡㘵㍢摥㍤㘳㑦戲㌳敢捣捣㍡㜱㐹㈱㠵搲㔲㉥㐲㉤て搰㔲愰慡慡ち㈴㠴㔴ㅥ慡ㄶ捡〳ㄲㄲ〸戵㠸㠷ち挴〳㔲愹㔰㜹〰愱㐸扣昴愱㔲昹扥㌳㌳扢戳扢摥戱戳㘹挱㐱㥥㘴晦㥣㌹昷㜳晥敢昹晦㌳㐹㈸㠹㐴攲㐳㍣晣㤷㑦㤲㠹㉤㤳ぢ慥㈷慣摣㘸戹㔴ㄲ〵捦㉣摢㙥㙥搸㜱昴㠵㠳愶敢㜵愰㐲㍡㙦愲摣㑤攵㕤昳ㄱ㤱挹捦ぢ挷㐵愵㔴㈲㤱挹㘸㉡捡搹〹㝦㝤攱㡢挶㔶摤㐹㠰愹搱㤱昱改ㄳ攸㜵搲㉢㍢㘲敢挰㜱扦敤慥愱愱摣㔰㙥攷戶㍢戶攷戶㙤ㅤㄸ慤㤴扣㡡㈳㜶搹愲攲㌹㝡㘹敢挰㐴㘵扡㘴ㄶ敥ㄳぢ㔳攵㤳挲摥㈵愶户摤㍥慤敦戸㜳㘸挷捥㥤挶㕤㜷摤搹㡤愱ㄳ㠷㐷㐷㈶ㅣ㘱戸ㅦ㔱㥦㈹㑥㜹挷㤸㈸㤸㕣㥢㄰㡥㘹捦攴㐶㐷昰㌷㌲㝦扣摤㤱㥢㥣ㄵ挲攳搰挲ㄱ㜶㐱戸ㅡㅡ㜶㔹挳慥㕢戱收戸㜹㥡戵ㄷ㑢㉤攸慥㤷戲㐶㐵愹愴㔹㘱慦ㄹ㙢ㅣ㝢㔷搲ㄷ扡慤㐹㘱扢愶㘷捥㥢摥㐲摡㥡㐲㐷挵ㅥ敢㤸㉢㡥敡昶㡣㌸慣㕢㈲㘵敤慢㤸挵愴晦㈴㍡㙥ち扢㠸㑥㑣㉥㍦㌷散㕡愳戳扡㈳㘷攴㜲㘳㘲敡敥㜵ち昵㜵慦㙢摤㉦愷㉥㐷㘰㥦㌷戴慥㠷㤲攳扡㔳慤㌹搸扡㘶戰昸晡ㄹ摣搶扡㝥㘴㡦敡摢摣搲扡㡤摣捡晡摡㑡㔷㐰摦㜲㐷戱ㄸ㉤㑤搰㐹㤰㈱㈰〲戵㉣㐱ㄷ㐱㌷㠰㤲晣㌷戸㈴摡㤰㐵㙡㕥㔷昳搳㙡扥愰收㡢㙡㕥愸㜹㐳捤捦愸昹㔹㌵㙦慡昹ㄳ㙡晥㈴敡㠴㑦愶戳㔳つ㥥㐷挷㕦㝢敦摡㈳㑦㡤㍣㙤晤愹戲攵挶㥦扣搴扤〶㤵㡥〴㤳ㅡ㜳昴搳㈰戵ㅡㄵ㠳㈳昸㘷㘹慥〰㔳ㄸ㍢㡤㍢㡣愱愱攲捥㙤晡敤㝡㡡换㡡㐱㝥ㅤ愱昴愱㙥户㜱扦㘹ㄷ换愷㈵敥戶㡣攸慥愸㙤摣㘰㔰㌶㔲慥搸㐵昷㡡挵ぢ㈷㍤摤ㄳ㥢ㅢ换㙡㥤㌴㌵㥢〴㕢〹㔷㡥㜷㔵㘳戳攳㝡愹㈲㠶捦㤸㝥昱㤵つ挵搶㠴㔳㥥㙥㕤扡搷ㄱ愷慡愵㑤㌳ㅡ㠶㔰㥢㤷㝤㌷慤搲㉦昲攷㌵㌰㍡㕢㜶㠵㉤愷㌷㘸㑤㤸㠵㤳挲㤹ㄴㄴ㠹愲㈸㤷扡㥥㐵〱搷て㡥摢㔸㈸戸戵㜸㙤㌴搷搸㜳挶〳㌳㡢㈲收㍢㈷ㅣ㙦㘱㑡㥦㉥㠹つ㜵㔵晣㌱㔱戰愹㉥㝢㙦戹㔰㜱㐷换戶攷㤴㑢昵㈵挳挵㜹ㅤ㤲愶㜸愸㕣ㄴ挹㘴㐲ち〵〸摣㡥づ㐵㐹摣摡㥡ㄷ㈴㈲㈲㈸㈶㈳㕦㕥㑦㜶戹愳㔸ㅤ㔶㔱ㄲ愴㐹昵晡㈵㍡攳㝣愵㡣㠹攱挰挸㥡愸㍦㌸攸捤㑢㜴㕢挵摣挷㕢㔹㔵晢㠳搵敦㤹ㄷ戶户㕦户㡢㈵攱挴㙡㍦㠵㌳搲㝡〱㔲攷㈱㄰㕡敥ㅥ㔵㥤㜲㐶㔹㐸㥤㌶㡢摥㙣㝡㔶㤸㌳戳ㅥ昲愰㈱㌳ㄹ㙥㙤搳愳㕤㠶㉣㙤㉤㐱㍦㐰㌶㥢㐸慦㘳愵㜴ㄶ㑦㈲㐵改ㄴ挳换㜵㠲㥣敤敡㜸戹摢搸㙢㤶㍣攱ぢ攵㕥〳ㄸ昱戵㥡㐴㕦て㐹搴搱ぢ扥挲㔸㘷㡣㠲㑡㜵搳昶ㄶ㙡㝣摢挴㈵㍥ㄱ慤捡㠲ㄵ㈷ぢ㈸ち敡攵㐱っ慦㠱㘸ㅡ愴㐱㝣攵〸ㄱ㤱つ㘲㌴㍢㝡慥㈷㌲搶㡦㤱ㄱ愸ㅦ㈵㐲搶摥搶㕡㐶㤰搸㥢㠹㤴㡤㕡昲攳慡㌴㕢捣㤶昷愵搹㝡㙣㥣戶㠱㘰㈳挱攵〴㥢〰㤴昷㈰攱㈸攵㤰慥㝦戴㉢昰慥㙤㈱戸ㄲ〰昲㐹愳捣〹㐴ㄵ㙤愸攵搸㤱慣搷〳㍢㔹ㅡ挵扥㈸愲㘵㕣戵㌳㝢㉣㠹攸挰敡㕣ㄹ扡㌶㈹㜵散㡤慤㘹㌳扡ㅣ㔲㘴㑣搵攸㕡㤷愸ㅡ摤〸㔶㙤㔳㙦㕤㡤愶摡〰挱㌵〰扥㘲愱戱扢㍣㙢㥥收攴㈵㘱ㄲ昹㠶㔰㥢捡㍤㈰㘲㥡晦㌱〲慥改攸戲㙡㍦搳ㄴㅣ㌴㉥㜹晢㜹㙢㙢摥づ㤰摥愰㌳㔷㜵づ㝤㐵ㄷ㘸㐱㕦ぢ昶㔲晥搲㔲扦㕣㡦㘲敤〶㠲ㅢ〱ㅡ昴ぢ㑦摥ㄷ敡㈵㤰㈶戱ㄵ挱摣㕡㝡㕣愴㠵㍢戵㌰㈷愴昶改㌶愶㜴㘷㐶㜸昰㕥ㅣㄸ㠳ㅤ㕣㜶ㅣ㔱挲㠱戶㈸㌳㜸㜶搹㔸㥦改敥㜵捡ㄶ昳㔷敤㘳昷㤲㔰っ挹愴摡㤱㘸戰㡦㘳散捣㠸扦㈹㐲㌹搴扦户户ㄶㄲ㤱㐶昵攴挵㜶昱㘷换㔵㐹搲㠶㈴戹ㄹ摢慡摤〲〰㈹愱晣戱愵㐴ㄹ㘴戵慤戲㕡扤戵㑡敦㕥捣挹愴挱㝦搸㈴㐷扡㝣㘷敤〸㝣〷㙥㡦㌵㘹㕡㔵㘱搱㘵㑤〸愷〰扦㠲㔹ㄲ㔹摦㈵㑢㔱戳㉡㉢㉥ㄱ㔹搱搱搱㜴㤶㡥昱慤㐹㍡㘹㤰ㄲ戱摣ㅥ㕢ㄸ㜳づ慦ㄱㄵ㕤㤰ㄴ㉡㌱㙥愱慡〴㈲攵戱敥慡㠸㘹㐳挴攴戰㜱摡㙤〴摢〸㠶〰㔲扦㠷愴㔹敥挶㌳ㄴ搶㌹㑦㜷㜶㍥㥦挸㄰つ搲㍤昸㔶㑢㘱戵㠳挳散㈴昸〴㐰㠳昹㐳攷㘳っ㈱㑡㤴㐷〸㤱搶㤲㘶ㅣ㌷挵㘹搲挰ㅡ〳㐱愵搱㡡敢㤵㉤㐶㤵㝡㡣戱昲攱戲㌷㘶扡㜳㠸㐲昵ㅢ㐱攲晥㔹㘱㠳扡ㅣ搸㍥つ㜹攵戹㌹㔱搴㡣挹㜲〵愲敤挰搸㑡㌸㤴㘳㝤戰㈵攵戹㕣㔵昰戴㜷㌶㐶ㄷ㡡㍣ㄱ挳搷㑡㑦散戲㍣摦㍣昴昵搶㜶㜴捡昴㑡愲换昰㤹㡥改㡣㠱㕤㐴搴愰搸㘹㑣捤㍡㐲㡣昵ㄸ晢ㅣ戳㔸㌲㙤㐱㘴挰挶㘴愰敥愰㤸㐱㠴㘰愲捣昸㕦搹敥㌱愶ㅣ摤㜶攷㜴〶ㄳㄷ搶搶扤挹㤰㐸捡ㄸ㌱㙤ㄷ挳㐸㉣㌲摤㙢㑣捥㤶㑦㈳㕡㕢戱散㝤晡㥣扢㈲戰㐲愲昷ㅦ㠹ㅡ㐵㔵㔴㔵挹愸㤹㜶昱挳〳㜹㈲戱ㅤ扦㈴㠱挴㔵㈲㐵㝦㜹㡣昶愶㕤ㅦ挴㘷㘸愷㜳㑥摤㠸ㅣ㔵㌳㍢㘲愵㌰㌹㔵扢㤳㙤敥〲戸㜷摦戱〳戵愸摣㐵挵慢㔳昴昰挷挸㜸㐹ㄶ搵㈰〸晤㜳㙢㝣㔲㘱ㅥ㈹〷ㅣ〸㡣昳慤㤱晣戲㠶慣㐳敡㕢㔳㑢敥㐵ㄴ愹摢㌸愸㑦㡢ㄲ㘲搱㤶敥慤昱㕦㘸挶㕡㝡挹つ捡㐶换㤶愵㤳戴㐸㤶㤳〵㥤ㄴ㍣㕣昱捡㠷㑣㕢㌳〰㈴晤〵㔹晡ㄹ㘴改㘷㘴㔶户㜱㤴㘱㐱㤹㘶㕦攵ㄹ摤㌱扤㔹换㉣㘴昸挲搰摤㡡愰㐹㌰㌹㈵㙦昸㠴㌲㘳愰挱㥡㍦〶㤳捤捤〱摤㌹挸㔱㙥ㅤ搱て捡㔵㤵㌴晥㈸㙤㍡㤶㈰㘰愴㤷㔴扢ㅢ扤愵攴捤〸㠸ㅣ昹㥣て敦㕦㥣晦㈲㜲㝣扦ㅣ戱ㅥ㐳㈲昰〸㐶㠴㍣摤摢㘹攳㤸㙤㝡挰ㅥ㌱戶搷昴挶㕣愰ㅣ〰㐹㜹扣摤㉣戱ㅡ㘹㌴㔸搵ち㔷㌷ㄷ搵愹㠹慢㥡换愳㝡攳晡㐵㡡㝤㡤ㄲ㔱㈴㑢㔵㤲㥡㘵㤱㌹慥㈴㔵愳㐸挵ㅤ㙡ㅢ㈵捥㙤㕡摢㜷㑡㤱㡢㔰㑣㤲㘶ㄲ摡㉥㐹㈸〸昲㤲㍡愰愳攸慦㡦㈷㡦㐸戴㠶㌶㐰㤶㝡捡捦敢〹挲㠱〷㜰攵愴㈸戲挱ㅢ昸㝢㑤㤰ㅣ慦㜸㜵㈵晡㤹晥愰㘴戸㔴ㅡ户㘱㈵ㄴ㜴愷戸㐲㔸ㅡ㙢昳㌵㡣攴捥㜶戵扦扦扤ㄱ㐶っ搸㤰㈱㤱ㄸ㍦㌰搸㄰捣ㄵ㠹愶搲㍡敢攱㔶㔷戳㌳㝣㍢㈴㜴㕢㘲㘰搲㉢㡥㠹㜹㘹㠶搵㉣昹㝥搹愰㝡㕡㤴㜲㔴㌳㠶愷㕤愸㜴㡦㜲㍣㐸㐹〶搷㡣愳㜴㑢攱〲〳挴㙥㤰㥡㈸㜸〸敢㔶㍢攰挹㘰攵㘰〷㍢攲㠷㑤㘸㥤㔱㠲愶㘳〸户㝥ㄱ攴㥤㌶㌱ち㐱㙡挸攷㕦扢㤵攷㥥攵昳攳摤㠹㌰ㄱ㌰ㄱ㐳㕤㌱搶〳㤰ㅢ㡤㑡㤲㡢晡挳㘰戹㉦搹愴搰敡づ昳㘸㘲昴搰攴㜳㍣摣攰㘱ㅣ慢㤷㙣㔳挲ㅤ㌷捦㠴㌶㉤㉤慣㌱づ搸㠵㔲愵㈸愴㉡づ㘵戵搴挸㉢〲㕦昲晡㥦捦㑤㌱晢ㄲ㙣捡〱ㅣ愵戸㘴㈲愹㝤扢㕢晢㌴㥡㑢㈱㠷㍥㝣搹挶攰㘳㡣㕢㑥〶挳㥡敥㈸搰㍥㕣㕢扢扣㈰㉦捥㐱愴㌵㘵㔱㤶ㅤ挴㕤扣㙡〴㔹㜲㕢愴摡挱昲挱㌲㙤昶㐸搶㝥搳捦㕡ㄱ㌸挲㍡㝤㠱㤷㑥挳ㄸ㘹㤳㍢搸㐹攲㝣㄰搹㍤晦㐵昹㥡㌸扦㍢㌰㍥ㄴ挶㜷㜹ち㑡㘰㔷挱㐸㌴戸搵㥡搵慤㌰昲㑢换㕢扢〷㐰㘱〸㤸〶㉤㙡晡〶捥〸搲㑢ㅢ㌸っ㐶挶㐴㐷愳㠱㔴挶㈸晢攱戰〷搲挰㑤㍣㐸㑦㤵愱㠴扣㜵昲㔲㔸㜸㉦㜱搰挲ㄱ愸散㙣㘸挸㥣搰㍤㕣㝤戱㌷㌵㘴てㄷ㡢㌴㜷攱㥦㕢ㄱ㔸挵戵つ摦ㅣ㕤搷㜰㈱㑢慥㠹昶摤㜵つ〵挱㐵挱敤㘳戹晤扡㔷㤸㥤昴ㄶ晣㑢㕢敤㤲㐴敡㤷昰㐷㉣㍡㍡㙤收愴捤㑢愸昳摣晢散㐹扢㝣摡㤶昳㑡戹扣昱㐷㉢㔶敢散攴㈴戳㠹て昱㐷㍥㙡㈲昵〶㝡㕣捥戴搹㐱捤㐱挲㝥攴攳㑢㠳〱愴㘳攸〴戶㝢昵挶〰改㘴㕤〳㥤㐸㐱戰㑡㈸昶捣㐷㐶㈸捡㉦㠰㔶ㄲ㡢㝦㈴挷㥥扦っ搶㔷㝥㡥ㅣ㈲ㅣ敦㠱ㄸ㐹㕤㠳㔴っ敡愴㈰て慥㜷昰㌲挸晦て㤶㐲㙥㕥㤴㥤晥ぢ捣慣扣摥㠸愲慢㠸愲搷㥡㔱挴㐰散〵㠵扣㌹晢搵愳收挷㝥慤昷㝦㜸搴扣ㄷㄸ收㈳慤㌱〴搵ㄸ㡣慦ㅡ〳ㅤ㑤挶挰つ㈸㤶挶挰㝤㙣挳㜸扤㙦っ〴摥㡥㐳挸㔸摡ㄸ㘰ㄴ㉦挶攴㡢〴㔵㈳づっ㥥戵㌶㔸昴㠴敤挷昵㕡攱㈲㜲て昵攴㡥挲昷戴戱㌹㝢㐲㜷㜴㙢㤳捣摦攷〸愸㉤㘷ち昷戵㘵ㄳ戶搸扣㘸㠹㙣戴㠸㔷㈲昴愷慦㝡㑥㤶㜷㑢ㅤ㤸昲ㅦ摦㔱慦㘴㤴昴㐵昸㐴ㄴ㥥㄰ㄲ㥦㕦昷搳㝤㝦㝤攴昱摤扣㤷ㄶ搰㙡㡡㠱攰㜶㠲昳戴ㅣ㄰扥㡤㕣〹㔹捦捦㙦づ攱㐳㈴㜳慥㈴㐶㜴㐷摡㍢慥㘶㠵㐹㥦昰㈲㠴改ㄳ摦㑡㌰㈶㜱挳挱㌷㈶㜳つ㡥㑤昹昹㤲㜴〶收㈲ㄳ㤷摥扢㌰㐰愸戴㔴㔹㙤摡㤵愹㥦㐱改㕣攰㐴敡敤㐱㥥㉦昹㈸捡㉢㡤㕡㙤㈷戵㥡㌴ㄳ㤵㐱搴〸愵ㄴ㈲つ愴㤰攸㤱㠵愱㝦㈹愵㈶㤰㐸攵〰㘲㘲㘸㡤挱㕣㥥晣㔷㠵㠰愸㕥敦㙢昳㔳ㄵ散㈲戰ㄸ㝡摤摢㍤扢搲敡っ㔵ㄳ㠳戲昲昴㜱〴〹㜹㑣㘱〶愳戴㌲昷㈸ㄲ攱㤳ㅡ㐲㙡搹㡥㈷づ搲㘳昹㈱㌶㥦戱㔳ㄶ扤㙡㔹㙢㡦㕤挱ㅤて攸㤹戴㔴ㄸ昶㕡㘶攳攸㈹愳㜱㝥搵慣㥦㐵搸敢㈷慢㡤扡㠲㈲攸㉣㝢ㄳ捥㥦〸昳昱㝢㈰㤶て搶扡㕥摦㔸㐲ㅤ㘷㜷㘲㠱晣挱晥扡㉡㠶戱㌱㉡㌹〶ㄲ㜶㔹戵㌲晥㈵昰㐹㌴㤱昶扣愲搵㤲ㅣ㑢㔱ㄸ㡤づ㌹慢㐳㙤搲晦㡣㔳㑢捥㥡㘲㙤〶慣敢昴晦㜱㘴㉣愹晦ㄵ㐶搹㈴捡敥てㄲ㝣㐹㌱㔲戲㘴㜰㠶㍢〲ㅦ㌶挲㌴昲〸慣挹㈴㠳摢㝥㙡ㄲ㥦愸晡挵㔲㠲挳挳㤵㙣扣〴㔱㙤㑢摢戶慢愵〰㘴ㄴ㈸昵㈳㠸愰㤶敤㌹改收㜳㙣晡〱㘴慦㍢㘴ㄶ㥣戲㕢㌶扣㠱㐹㠴㜷〷昸㠵㤹〱㥢㘷㔸㜹戹㔱愸㕤㠷㥤攸㝥㄰㙤づ㡦㐳㘰ㅦㄶ摥㐷ㄵ㜵㘴っ㘱㜹㌱ぢ㝥㙤搴ㄷ〹㈴㔱㍢戸㤷ㄹ㐷㉡㝡〹ㅦ愸㡥挳慢改㌱㙢㐵㈸㍢摦户摣㜸ㄷ㠳㕢㠷摢㔸昷挱昳㈳㑡㌹㠴挱攴ㄲㅥ㝣㠸晢摡戸〷昵㜵㠳戵戹慣搹㥥㜷㉤㥢㝡〹㌸㕤摥㈸昵㈴挳㌱昹摤㜱㔶㝢㠸㄰㜱ㅥ㝡㐷㤷敦㡡㘵㙦晤愰昳攰戳㙤扡扣〶㑢㜰㤴㉤㈳捥晤㌹㌴㔵敥㈱挰㑦换〷〹扥㈸昴攷摤捤挴ぢ㔸ㄶㄹ〰改㐴㕡〷㘸㑤搵㍦㔸㡣慡ㄵㅥ㉤㐸㠵㔹攵晢㈸攷㉥昹慢㉤㌲て㐷つ㜹㠴㐰㕡㡢㑡㙥㠵㐷〸㌹晥㜳㘸㔰ㅤ㝦〶戹慤挷晦敥愲攳㔳昹换昵㐵晢敦ぢ㤵㠷㜶㠲㐳㥦㈴㈸ㄱ㔸〰㝤㘱捤㕥㡡㐵捡㥡戴ㅦ㐴㜸㝤㌷搲㜸晥㄰晣晢捥敥户摥攴昳捦摤㡡ㄴ㠴㈸慡㕦〵〵愱㕣挵搳搱㔵捣㈱户昵㉡扥戵搸㉡晡㈸㈳㌹ㄳ捤〱攸改㔰㐸㉢㜲㔵㉥ㄲ摣㔰晥ㄴ㠹㔰㈴敡㘶搱㐷挴捡戶ㄵ㈴搰㤶㍢㉦摢捥㈳ㄱ戶㑤㜱㈳㘲㍥攱㤱昶ㄱ慦㍣搲㙢㤳昶摤慥㘹㕦㉢㘶慣挰摦扡㈲㘴〳㤶挴㙦㘲㕢㡡昴㜴㥢戱㝣攵愹㄰㌱晢昷㠷摦㐷愹㐱㜴〹㠴攱㕢愴㈴㈴㙥愴昲搵戰昲㉢慦搶㥣愳㈸挰〳敡昱㉢㤳攰㘴攵㈷挳捡摢昱敤㤵慣㤳攰㕤〱㍥敦㠴㤵㐹㤸戲昲ㄳ㘱攵㝦㙣摦㔴慤ㅣ搲愱摦㜳㡡㐴ㄲ㘳敢㑡敢㍦昲ㅤ㌶て搵㈹㠳晡戳换昰戳㈹㌹㘵㤰戸㈴㌵㘸㌷慥㝤㌸昸ㄲ晡㈰㙥㌱攱戲〷㠴慣晦ㅦ㈲ㅣ挰敤愶㌱摤搳昱愱昳㍣挲捡㡥㈶摦搸㌸㙤㡣㍢挸攸㌴づ戸㌸㔳ㄵ㔷ㄴ㠹挰ㅣ㐸晡晢扢㠴晢㍤挶㜴慣敤㐷ㄸづ㔳㜹㕢愴㍤攵㈱㐳㈸㐹攵昱㄰戳㠹㜳㌵㥡搱ㅥ〵㜲㈰㈶〱㤹搰扥〰攸㠷㕣搶㌱愳㡦晣㉦㤹晢ㅣㄲ摡㘳〴㕦〲挸㉡㘴㜶搲㐱晡换〰扤攱㝦㐷㌱㌰㉦晤㈵慡㜲㌶ㅣ㉣㑡㐶摡㔷搸攰〹㠰づ㌸㙡㤵㠰〸戳摡㤳挸㠹づ㑡挱㈱〷㝤㡡〵㕦㈳昸㍡㐰㌶挵挹㉥㝢搷戸愶㌶㌵搷㌷搰㔴攱㔶㐸㌹昶捤㈰挱㤷搴㌹㠰扢㕢摢捡㍣ち㠷㥦敦㈳愸㔹昷㥤晥ㅥ㝣㜷扦挰㐵㜷攰扦ㅤ㐹㐹挳㍥愹㝥戲扤扥挸〴戴挹攵捦挱㘶㕦㐴㍦㕣㔷捤挶㘴㡦㥦挲㉦愳愶㤵挷昰敦㌹晣㤴㔳ㄸ㠱愳㔰搳㘶攰㘶㈱つ挸㠲戹愰㠰㉡㑢㝢ㅡ㐰㈱㡥㠹㈷敤ㄹ扥ㄱ戵散㕦晢㜶㤰攰㡢㐲扣㥥㘳愲ㄴ㌴て〷㈴慥㘵挱挹㠶〱㠹㝦㔹㜰㈲㍡攰㜷㤰慢㐸㘴㈱㔱慦㤵㠸戴㈴㜳㥦〵攸改攸攵摣愸攵搴㌳㑡攱攱攲挳て扦摦㥢ㅣ搸㥣晣捣㍤摤捦扥昳扢㜷㥦㜹晢戳扢晥晥挱昳捦扦晤户㘷摥晣攰㡤改㕤扦㜹昱挵㕦摦晢挳㌷摦㕤㙢扣愰扥晡晥挱ㄷ捥づ㥤㍣㝢捡㌸㜶敢扥戳て㥣㌸㌲㌴㜱搹㘰㐷㐷㘷攷㑤晤扦扤晣收扥㜳愷㕥㔳㝥昵攷㡤戶㈲㤷换〱㡦〲㠴㑦ㅦ㤷㉤愷昱㍤㈴㌰つ捥昸㘳㥤〶㤷㝢づ㍦愵ㄸ㙣搴〸㕥㌲昰㘹㜰〲戲愰㔰㕦搰昵ㅦ㐸㠳戱捦</t>
  </si>
  <si>
    <t>Decisioneering:7.0.0.0</t>
  </si>
  <si>
    <t>42a20d5e-66e4-452c-9e98-a99d59a38267</t>
  </si>
  <si>
    <t>Crystall Ball</t>
  </si>
  <si>
    <t>T1</t>
  </si>
  <si>
    <t>Created by user on 29/11/2023
Modified by DELL on 11/30/2023</t>
  </si>
  <si>
    <t>T2</t>
  </si>
  <si>
    <t>Created by DELL on 11/30/2023</t>
  </si>
  <si>
    <t>T3</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</si>
  <si>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</si>
  <si>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</si>
  <si>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</si>
  <si>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</si>
  <si>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</si>
  <si>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</si>
  <si>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</si>
  <si>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CB_Block_7.0.0.0:1</t>
  </si>
  <si>
    <t>Số phòng: 30-40</t>
  </si>
  <si>
    <t>Chi phí: 15000</t>
  </si>
  <si>
    <t>Phân phối đều: Min=30, Max=40</t>
  </si>
  <si>
    <t>Phân phối chuẩn: TB 15000$, độ lệch chuẩn 1$</t>
  </si>
  <si>
    <t>Số lần mô phỏng: 1000</t>
  </si>
  <si>
    <t>d6a125c6-943d-4a42-ae67-a5fd77b04b91</t>
  </si>
  <si>
    <t>㜸〱捤㔹摢㙦ㅣ㔷ㅤ摥㤹摤ㄹ敦散晡戲㈴㑥㘹愱㠵㑤摢搰㔲㥢慤摤挴㈴㈱戸挴摥戵㕤㌷㑥㥣㘴ㅤ攷〵戴ㅡ敦㥣戱愷㥥㡢㤹㤹昵㠵〷挲ㄳ敦㈰挴ㅢ慡㜸愸〴㐸㕣〵㉦攵ㄱ愹㐲晣〱〸〹㠴攰㠵㈷㈴〲敦㈸㝣摦㤹㔹㝢㜷散㌸㑥ㅡ愴㥣㈴㘷捦昵㌷攷㜷晦捥㐹㑥挹攵㜲て㔰昸换㔲㘰攳挵收㕥ㄴぢ慦㔶て㕣㔷戴㘳㈷昰愳摡㑣ㄸ㥡㝢㑢㑥ㄴ攷戱㐰㙦㌹㤸㡦戴㔶攴㝣㐳ㄴ㕢摢㈲㡣戰㐸换攵㡡㐵㐳挵㍣㠹昰㕦愵摢㌱戸㙢戰㠰㙡愵㍥扢扣昶ㅥ愸㌶攳㈰ㄴ攳搵搵㘴敦昴攴㘴㙤戲㌶㌵㜱昱慤摡挴㜸戵摥㜱攳㑥㈸愶㝤搱㠹㐳搳ㅤ慦摥散慣戹㑥晢㥡搸㕢〹㌶㠵㍦㉤搶㈶捥慦㤹ㄷ㉥㑤㕥㤸㥡戲㉦㕦扥㌴㠸㑦攷㙥搴㘷㙦㠶挲㡥㥥ㄶ㑤㥤㌴㤷敢戳戵ㅢ㈲㝥㕡㌴〷㐰ㄳ㈴ㅢ㠱㘷㍡晥㔳㈲慡㔱戶㔳つ搱㜶愸〴㈱㐲挷㕦慦攱搸㝤㠲㐶敦㘲㙤㈶㡡㍡摥ㄶ昵㔹ㄷ慥㝢㕢搸㐵散㌴扣㐶ㄴ摦㌴㐳㉦ㅡ昴㈸㍦ㄱち扦㉤愲㘱㙦㙥户㉤摣㜴㘱㔴昴㔶捤昰㠶改㠹〲ㅢ㈳㕥愲挳㐵㑢昸戱ㄳ敦つ㜹㜷㈲㜱摢昴搷〵㤷㘸摥㐲挷戱㤴㐲〱㝦㜳昹搷㡥㍡㤹㔴ㄴ捥攳搵㌷捣㌰㤶㍤慡㜰昲愸戵㍤收㈲戹攸㍢ㄷ㑤慡㥡搹㐵㥤㌵ㅤ敦㥡〸㝤攱昲㈳搴攴㔸㘶㤱ㄴ㔰愲㠷㝤㐹㜵搹愱㤶㤴㜲敡〴攴㠵㕦搱㈹慣㌳㜷㝣挷づ㐲㙦晣扡攳㑦㥦㥦ㄸ扦㙥敥㑥㕦㤸㌰っ㑣ㄹ㈵㉥㉡愳捡捦㑤㥥㌷〶㌹㌴㠴㑡㈹晣〷晥搵㑢㡤㙢搴㤶愹戶搶搴㔶㕢㙤㔹㙡㑢愸㉤㕢㙤慤慢慤つ戵攵愸慤昷搴搶㈶搶㜴㑢㜱㘰㐰㑤㑢㜵㈹晦晤慦㔶㍥㕣晡攵晢摦晣敢捣㡦晥昴敤挱ㄱ㉣扡㤵㥥戴ㄱ㥡㍢搰晤㠱㔹挱㤷昸攷搱晥〴㜷戲愷散㡢昶攴愴㌵㌵㘱㥥㌷㌵㌲㜴㔲挵㔵戰㜶搰扥敢昸㔶戰㈳㌵昹攲慣ㄹ㠹〳挵㡥愵㜳戳㐱挷户愲㑦ㅦ㍤搹㡣捤㔸㝣㉡㍢㜷㐰攴搰戶㈶散㕣㐴昲㝢㥦挹㙥㕢㌵摤㡥㤸搹㜵㤲改㤷㌲搳戰昲㘰敤攱戳昳愱昸晡晥散愱ㄳ捤㈰ㅣ㙥㑢摡㠷戸㑣愶㤲㜳㔵敢ㅢ㐱㈴㝣㜹扣㌱敦愶搳摥ㄴ㘱㔳㌰㤸ち㑢戲㝡㠶㔳愹慢㡤㉤晢㘰ㄴ捥㘳扤摣㍢㙡捦敤挶挲户㠴㠵昳㙥㠹㌰摥㕢㌱搷㕣昱㕣摦㤲攴㥢㤸㜸愱㙦㜸㍥㘸㜷愲㝡攰挷㘱攰昶捦捣㔸摢㈶摣摢扡ㅥ㔸〲摥㔹㘰㐱愸捥攷ㄵ㈵昷挶㔱㉥㐲扡㔱㑤㉡愲㐷挵㜴搶攷晢捤慥㜶ㅢ摣㠱ぢ㔷搰㈶搵㔷ㅦ㐱㑣搲㈵㤹捦㍦㝣㘱て㑦捣㍣㕣晤晡挳㔷换㌳敥㙢敥晦扢㔸㔵㑦愷摣捦㙤㈳〴扥㘳晡㤶㉢挲㘳昳愶挲ㄳㄹ㜴ㄶ敤㕦〸〸て㤵ㅥ㘳㡤戲慢散㘹㍢㡥ㄵ㙦攸ㅢ挲㔹摦㠸㌱㠶摣㕡㉣㔲戴㠷㡡㜱ち㐳挶㘹㔶愳愸㑡愵㥣㝥㠶㡢昴㤲昱㕣搲搷ㄸ㥢ㅥ㍦戸㌲㝢ㅢ㌲㤸㈳昳㐶㥡㌷ㅦ㠴㔱㍥㝦ㄴ㤷敦㤸搱㐶㑣昳㍣㜶㤲慣ㄹ㥦㘴昵㍣㉡㡤㈱昲㤱戱㥢ㅣㄷ㤸愲㠶扣㠶戰㑤〰〳改摤㡡愹㜹㐹慥㘹㠸愸㙤㌰㈹㉤挲㔷㜶㜵戴攰晣㠳ㅥ慤㕦散挶つ㌳㌶〷㍣愴㌷㘸挹挰愲㌱戹㉢㘹㜱攷㤰ㅣ敢敥㉥愵㍤㔰愸挸㘶て㤵戲ㅣ㐸㈸挱㜱攰㉦戹㝣㕡ㅦ捦〴捥捥〴愴㘷つ扤㍦㑤㈱㝢㕡ぢ挲㕦搹摢ㄲㄱ㤷ㄷ昵㘳㐵㤹㜵㉦ㄲ㕢㙥慦摤㠹ㅤ㌷慡攱愴ぢ㘱搰搹㝡㥡㜴㐸换㜸〱㔵户㘸晦㠰ㄵ㥦㥣㈷挲挱㠱㙤敡愶搵〲㜳攸㜱挴㘰㉥㌴㘸慤㈰昶〰㍦戲ㄸ㉦攱愷㜴摣㥣挶捣晡㌸㈹㥤捥㌷攸㐱㐲㉢愱㤰㈰愵㈸㍢㤰昶㤰㜷㌷〸㌷搷㠲㘰㤳昶㌴㉣㝢搱㠶㄰㌱ㄳ㝦㌹〵㍡ㄲ搰㈸㑡㍥摦㤷挷㝢㄰〲㈱㠳㝥ㄶ搵搰㡣敢㔶扢ㄴ㈳晤㘵っ攵〹㐱㕥㐱㘳㜴㜶愱㍡昱挵㙡㙢昵㜷㍦慤㕡㝦晦敤〷戵㕤㌷摡㔵晥〲捥〹ㄱ㍥㍡昷挳㍦㑥㝦㙦昶摤㥦慤㝦昰摦㥤㕦㕣晢㡥昲攷㜴㈲㥢昴㌵〶㤱挷〸搶㔲挶昶慡㈳㜶㘸㕤挳㌶戰㕡扤ㄳ挵㠱㜴㠵㈱扢ㄱ摣〸攲㠶ㄳ㙤戹收摥㘹㍢㙤摣摤㄰㍥ㄲ㔵㠸㝣㤵ㄹぢ戶戶㠴㘵搸捤愰ㄳ戶挵㘲攳㔹㐸㘴㄰〷捣㐹收㌰㔵㐱㜹戲搸っㄲち㠲㈷㑡㑥㘳㐴捤扡㤸㐴㡣㍤改㔰㌶愹㡡㤱〳㠹慥㌸戱㉢捡戶㑣㐵戲㕤戴㈱㐵㘴㝦㙢挰㕥搹㠰改㌵㠶散㠵搰戱㕣挷ㄷ㔴挶㘸戲㜴㐹慣㈳搳摦っ㈲㠷攰㝣挸㕥〹㑤㍦摡㘲搰㙡敦㥤敡敢挹攸愶搹戳㡥ㅦ攱㌳㔲㡢㙣㡦搸捤㡤㘰〷昷戵㡥攷㉦㤸㕢搱㌳愱ㄵ㍡㜸㔲愴㙡ㄴ㔵㔱㔵愵愸ㄶ㥦㔴㍦晡攷㐰㙤㌴㐵攰㔵ㄸ㙡ㅣ㍡㙢ㅤ㑡㑣㝥攵㉤搴〵㔶㔲㠹㌹㡤〹㌱ㅢ㥦㝡㜴㤸〱ㄷ㍣㙣摦〵攸挸㍣户㝦ぢ㤶挹晣㌵敥㜹ㅤ搵扢ぢ㜷ㄶて㘰昷挷扡捡㙡㑣攱㈷㐶㌹㡣㥣挳㠹つㄱ昹搰愴攰㥡㌰〵昶戲㜶㔹戲攵ㅡ㥡攸昰㐱㜳ㅥ㠹㜲搰㕥㌲搷㠴㡢晣敥㤹昱㜰搲㈱搰昲㑣㌷㑡攷敡㠱攷㤹戴㌹㕥搸㥡㙤搳ㄵ㐵㝢愶ㄳ〷戸〸ㄹ㌶㉡㘹㤸改㤰戹㡢㈱㜳㌷挹挴昶㙤攲㝥搹㈶慤㘰摤っ㥤㜸挳㜳摡㐵㜶㠸捤㥦〹㘳㠵昷ㄳ㥥㜴㑢㌷㤸㘴㔳㝢㤲㘰愱敥ㅡ搰㌰㐵㐷昵挳愴㔵㐵挷ㅦ攵〹㘱㈱㈲㡦㑣㠲挶ㅢ愰愶挹㐷ㄳ攲ぢ㤶晢摤愷㤹晢昷㌰㈲愳㤳㐲㔴挷㘹㘳㉣㙤戰㔳㈰戰㍡ㄶ㌳㌰㐷㤵㤶〲搳㥡㌷摢㜸㝣ㄹ㐸㥦㕥㡡㔰㉤㘳㑤㔸㈱㡡慢攳㘲㠰ぢ挷戶㘳㠹戰挸㠱㈶㥥㜸ち挴㝦㝡愲㐳攴戳㝣㑥搳捡挵愳扥戵搸愵昵㙡㥡ㅢ㝢㥦㤰ㄶて搱晦攷慤㑢㕦挱愱挰ㄶ摦㌰㡣㜱㔶㕦㐰愵㄰ㅦ㤲㥦捣㠲ㅡㄷ扣㠹㑡㈳ㄲ挹敡愶ㅦ㔰〱㜶昱ㄶ㕢㤰㡦ㄶ㠴㝡㐵挰㈲㠹ㄱ㌵挹㐸戹〷摢改〹慣㉢㜶㕦㐲昴㈶慣㕣㔸愵㈴挰ㄲ㐳㔲ㅤ慡㕡㠰慡昵散扤昸搰㘷㐱捣㙢ち〹晡ㄴ〲ㅤ㝤〲㔵㤹捥〲晡㉤㍥づ㘴〱㑦愹㘴㈴㠱㑢㈱昲改㌲捥扤愵ㄲ戵㘶㥣㘷㜵〱㤵挲㤸㈳㜵㍦㤵㌶㈸㌹㡤㜶㤳ㄵ挷㈱㔳愵㝤㤷㙣ㅡ㙤㌳摥㜳ㄱ㈸搸愴㜸㤲ㄶㄵ㥤㑣㐳㘹㐱㠸㤷挰㐲昶㤲戲扦㤷愸扣㍣㥡戹〰捡㙤㥣愱㑦㘸㝦〰㝡㜹攸㝥㜲㜰㠰〶戹㠷㐵扦㠸㙡昴扡搳づ㠳㈸戰攳㙡ㄳ㔹戰捡ぢ戵㥤换㑤捣㘸扦〷挵㈳扦㐹挶ち㍥㕦㥥戶〹㌰㑢㥢㝥戰攳换搳㘸ㄱ摦ㄵ愴扣〶〶昸ㄹ㕥㠴㘴㜹〵㔲慣搰㝦攴愵攴㌲ㅡ㐳昹ちつ㤰愵㐲㈳㘴愹搰攲㔸㉡㙦㈶扦㌹㡤㡡㍡愹〹㤰戶戲愶戴ㄵ㑢ㄱ㠵㠱〱攵㕣收昶㝡挸㜴昶攱扦慥㔳晢摡㐷㘰昹㘴㥢晡㈵捡捤㤲敢㉢㘸ㄸ㕦㐶㔵慡搰㠶㜸㈰㝤ㅡ搵愹晡㙣ぢ戰戴ぢ㔴㘹〵晡摢ㄸㅦ挴戸㜴て扣づ㐶㍡㥤昳ㄳㄸ改㝦敤搳慦㘲㜸ㄸ挳㍤㈹戴㐲攳㤴愲㈴搰㤵㙦㘱㐶㥤㉤晡㘰㠵戶㉡㈷攷搰ㄸ捡㙢ㄴ昷㤵㡣㉣㡥㑥捤㘳搹㐷㤰㌹㍣㙡散㌱㐲收ㄱ㤳ㄲ㑦㉥愸㕦㝡㌲㕡㤴㌶ㄳ戹晣昷㈱㐴晤㌱攸昴换㥦ㄴ㍦㡢㝦挶〲慡ㄱ㉡㠱㈳搴㑡㑦戹㉦㘳ㅦ〶慥㈶㠳挵昴户㜲㜵㠴ㅡ㤳㍢扥愶㥣晤敥㡣昶户㝢敦晦晢㈷㔷捥晤攰攷て搲摦㝢挹㡥户搳ㅤ㡤慢ち㠵捤㑢㤱㜱㤶ㄵ慦ㅤ〶㌵愱晣〶㙣ㅤ㜹扢昸㜵㍡㜱攸㜶㌱㠷㙤㡦扡㕤昴扣扥搱慢㌴㥢〶㔴戶㤳㘱㡡ㄵ㠱挴㜱㕤改㠳㠳挰〲㈱摥扦㤶㠰㜹㠱〰昰㌲㥢㥡ㄳ戰㌰㐳㙢㌷摢ㄸ戲挷捤扡扤ㅣ㈲晤っ搸㡢ㄱ敥㉡㔶ㄱ昷昷㌸挶㙢敥戳〰ㄴ㄰ㄵぢ㌴㍦愶㐱㈴〵昵挸㠰㐴㤹ㅣ㠳攱づ攴搱㝤搶㔲〹㈱㥥散摡愲㕦挷挷昶㔱戱搵㠳㡡ぢ捡慦愰㘳㐶捤㔲敥㕢戹〷㍣㌳㤲㔸捥㔸挶㡦戴㄰ㄹ㈲㔰㤵㡣㕢ㅣ㘲㔶㤲㔵㑥愳搹㘶㌹㘳㝥㤸㈷敢㤹㤷愹㜲㤹散㜶㡢㐶敡㈷收㥤㕥㜳ㅡ㔶㤲晥㌷ㄳ搱攰㤸换晦㘴㍡ち㕣昴㠳敦㈶戶㉡㍣户㡣㜳㉢㘹㠳ㅤ㐵㑥愱㘱摣㐱搵㉤ㄵ㉥㤱㐱㘸ㄵつ〴晢敥愴挲㍥㈳㤲昲㘳㠸㡡㘱㘰ㄶ㥤愲㤲㉢晦て搵㜸ㄱ扤</t>
  </si>
  <si>
    <t>㜸〱敤㕣㕢㙣ㅣ搵ㄹ摥ㄹ敦慥㜷搶㜶㙣攲㜰〹㔷㜳扦㌸㕡攲㐰ち㤴愶挱㤷摣挸捤㠹㥤㔰〴㜴ㄹ敦㥥戱㈷搹㤹㌱㌳戳㑥㑣㘹〹㉤㠵搲㡢㉡愸搴ㄶ㑡㕢㠴㉡搴扥㔴愲て〸㕡晡㔰愹㔲㉦㠲慡㤵㄰㔲㉢㔵〲㔴戵て慤慡㐸㝤㐱ㄵㄲ晤扥㌳㌳扢戳扢摥戱戳㠱搶㔴㥥㘴晦㥣㌹昷㜳晥敢昹晦㌳㐹㈹愹㔴敡㝤㍣晣㤷㑦㥡㠹㡢愷ㄶ㍤㕦㔸㠵㜱愷㔲ㄱ㈵摦㜴㙣慦㌰敡扡晡攲㍥搳昳扢㔰㈱㕢㌴㔱敥㘵㡡㥥昹愰挸ㄵㄷ㠴敢愱㔲㈶㤵捡攵㌴ㄵ攵散㠴扦㠱攸㐵㘳慢摥㌴挰昴昸搸挱㤹㘳攸㜵捡㜷㕣戱㘹攸㘸搰㜶摢挸㐸㘱愴戰㜵昳㉤㕢ち㥢㌷つ㡤㔷㉢㝥搵ㄵ摢㙣㔱昵㕤扤戲㘹㘸戲㍡㔳㌱㑢㝢挵攲戴㜳㕣搸摢挴捣收㥢㘶昴㥢㙦ㅤ戹㜹敢㔶攳戶摢㙥敤挵搰愹〳攳㘳㤳慥㌰扣て愸捦っ愷㝣昳㠴㈸㤹㕣㥢㄰慥㘹捦ㄶ挶挷昰㌷㌶㝦扣摤㔲㤸㥡ㄳ挲攷搰挲ㄵ㜶㐹㜸ㅡㅡ昶㔸愳㥥㔷戵收戹㜹㥡戵ㄳ㑢㉤改㥥㥦戱挶㐵愵愲㔹㔱慦㌹敢㈰昶慥愲㉦昶㕡㔳挲昶㑣摦㕣㌰晤挵慣㌵㡤㡥捡㝤搶ㄱ㑦ㅣ搶敤㔹㜱㐰户㐴挶摡㔵㌵换改攰㐹㜵㕤ㅢ㜵ㄱ㥦㤸㕣㝥㘱搴戳挶攷㜴㔷捥挸攳挶㈴搴摤改㤶ㅡ敢㕥搹扥㕦㑥㕤㡥挰㍥慦㙥㕦て㈵㐷㜵户㔶㜳戸㝤捤㜰昱㡤㌳戸戱㝤晤搸ㅥ㌵戶戹扥㝤ㅢ戹㤵㡤戵㤵㥥㤰扥攵㡥㘲㌱㕡㤶愰㥢㈰㐷㐰〴㙡㜹㠲ㅥ㠲㕥〰㈵晤㉦㜰㐹扣㈱㡢搴愲慥ㄶ㘷搴㘲㐹㉤㤶搵愲㔰㡢㠶㕡㥣㔵㡢㜳㙡搱㔴㡢挷搴攲㜱搴㠹㥥㕣㜷户ㅡ㍥㝦㜸晢㤱摦㌸昷扥戹昷㤵㙦づ愵晦扤晦㑦昷昵慥㐳愵㐳攱愴㈶㕣晤〴㐸慤㑥挵攰〸晥㔹㥥㉢挰ㄴ挶㔶攳ㄶ㘳㘴愴扣㜵戳㝥㤳㥥攱戲ㄲ㤰摦㐰㈸〳愸摢㙢摣㘵摡㘵攷㠴挴摤挵㘳扡㈷敡ㅢ㌷ㅣ㤶㡤㌹㔵扢散㕤戴㜴攱㤴慦晢攲挲收戲㝡㈷㉤捤愶挰㔶挲㤳攳㕤摡摣散愸㕥愹㡡搱㤳㘶㔰㝣㐹㔳戱㌵改㍡㌳敤㑢㜷扡攲㠱㕡㘹换㡣㐶㈱搴ㄶ㘴摦㉤慢っ㡡㠲㜹つ㡤捦㌹㥥戰攵昴㠶慤㐹戳㜴㕣戸㔳㠲㈲㔱㤴攵㔲捦㘵㔱挸昵挳〷㙤㉣ㄴ摣㕡扥㈲㥥㙢散㌸改㠳㤹㐵ㄹ昳㥤ㄷ慥扦㌸慤捦㔴挴㜹つ㔵㠲㌱㔱戰戱㈱㝢愷㔳慡㝡攳㡥敤扢㑥愵戱㘴戴扣愰㐳搲㤴昷㍢㘵㤱㑥愷愴㔰㠰挰敤敡㔲㤴搴つ敤㜹㐱㈲㈲㠶㘲㌲昲〵㡤㘴㔷㌸㡣搵㘱ㄵㄵ㐱㥡㔴慦㕡愶㌳捥㔷捡㤸〴づ㡣慤㠹晡㠳㠳㕥户㑣户㌵捣㝤戸㤵㔵㜵㌰㕣晤㡥〵㘱晢扢㜵扢㕣ㄱ㙥愲昶㔳㌸㈳慤ㅦ㈰㜳ㅡ〲愱敤敥㔱搵㈹㈷㤵挵捣〹戳散捦㘵攷㠴㌹㍢攷㈳てㅡ㌲㤷攳搶戶㍣摡㌹挸搲搶ㄳっ〲攴昳愹散〶㔶捡收昱愴㌲㤴㑥〹扣摣㈰挸搹慥㠱㤷㝢㡤㥤㘶挵ㄷ㠱㔰敥㌷㠰㤱㐰慢㐹昴昵㤱㐴㕤扤ㄴ㈸㡣つ挶㌸愸㔴㌷㙤㝦戱捥户㉤㕣ㄲ㄰搱㥡㉣㔸㜵戲㠰愲愰㔱ㅥ㈴昰ㅡ㠸愶㐹ㅡ㈴㔷㡥ㄱㄱ搹㈰㐱戳愳攷㐶㈲㘳晤〴ㄹ㠱晡㜱㈲㘴敤捤敤㘵〴㠹扤㤵㐸搹愸㉤㍦慥㐹戳愵㙣昹㐰㥡㥤㡢㡤搳捥㈳㌸㥦攰〲㠲㡤〰捡㕦㈱攱㈸攵㤰㙥㝣戴㡢昰慥㕤㑣㜰〹〰攴㤳㐶㤹ㄳ㡡㉡摡㔰㉢戱㈳㔹慦て㜶戲㌴㡡〳㔱㐴换戸㘶㘷昶㔹ㄲ搱愱搵戹㍡㜴㙤㕡敡搸㙢摡搳㘶㝣㌹愴挸㠴慡昱戵㉥㔳㌵扥ㄱ慣摡愱摥扡っ㑤戵㈱㠲换〱〲挵㐲㘳㜷㘵搶㍣捤挹㡦㠴㐹ㄴㄸ㐲ㅤ㉡昷㤰㠸㘹晥㈷〸戸㤶愳换㥡晤㑣㔳㜰搸昸挸摢捦㥢摡昳㜶㠸昴㈶㥤戹愶㜳攸㉢㍡㐳ぢ晡ち戰㤷昲攷戶晡攵㉡ㄴ㙢㔷ㄳ㕣〳搰愴㕦㜸昲㍥㔳㉦㠱㌴㠹慤ㄸ收搶搳攳㈲㉤摣改挵㜹㈱戵㑦慦㌱慤扢戳挲㠷昷㘲捦〴散㘰挷㜵㐵〵〷摡戲捣攰搹攵晣挶㑣㙦愷敢㔸捣㕦戳㡦扤㡦㠴㘲㐸愷搵慥㔴㤳㝤㥣㘰㘷挶晣㑤㌱捡愱晥扤愹扤㤰㠸㌵㙡㈴㉦戶㑢㍥㕢慥㐹㤲づ㈴挹㜵搸㔶敤㝡〰㐸〹攵捤戶ㄲ㘵㤸搵㌶挹㙡㡤搶㉡扤㝢〹㈷㤳㈶晦㘱㡢ㅣ改〹㥣戵㘳昰ㅤ㜸㝤搶㤴㘹搵㠴㐵㡦㌵㈹摣ㄲ晣ち㘶㐵攴〳㤷㉣㐵捤㥡慣昸㠸挸㡡慥慥㤶戳㜴㠲㙦㑤搲㐹㤳㤴㐸攴昶挴挲㠴㜳㜸㥤愸攸㠲愴㔰㐹㜰ぢ搵㈴㄰㈹㡦㜵搷㐴㑣〷㈲愶㠰㡤搳㙥㈴搸㑣㌰〲㤰昹ㅤ㈴捤㑡㌷㥥愱戰敥〵扡戳㡢挵㔴㡥㘸㤰敥挱搷摢ち慢㥢㌹捣㔶㠲㡦〱㌴㤹㍦㜴㍥㈶㄰愲㐴㜹㡣㄰㘹㉤㘹挶㔱㔳㥣㈰つ慣㌳㄰㔴ㅡ慦㝡扥㘳㌱慡搴㘷㑣㌸〷ㅣ㝦挲昴收ㄱ㠵ㅡ㌴挲挴㕤㜳挲〶㜵戹戰㝤㥡昲㥣昹㜹㔱搶㡣㈹愷ち搱戶㘷㘲㌵ㅣ捡戱㍥搸㤲昲㕣慥㉡㜸㍡㍢ㅢ愳ぢ㐵㥥㠸攱㙢愵㈷㜶㐵㥥㙦ㅥ晡晡敢㍢㍡㙤晡ㄵ搱㘳〴㑣挷㜴捥挰㉥㈲㙡㔰敥㌶愶攷㕣㈱㈶晡㡣㕤慥㔹慥㤸戶㈰㌲㘰㘳㌲㔰户㑦捣㈲㐲㌰改㌰晥攷搸㝤挶戴慢摢摥扣捥㘰攲攲晡㠶㌷ㄹㄲ挹ㄸ㘳愶敤㘱ㄸ㠹㐵愶晢㡤愹㌹攷〴愲戵㔵换摥愵捦㝢慢〲㉢㈴晡攰㤱愸㔱㔴㐵㔵㤵㥣㥡敢ㄴ㍦㍣㤰愷㔲㕢昰㑢ㄳ㐸㕣愵㌲昴㤷㈷㘸㙦摡昵㘱㝣㠶㜶㍡攷搴㡢挸㔱㉤戳㉢㔱ち㤳㔳戵㕢搹收㌶㠰㍢㜷ㅤ搹㔳㡦捡㥤㔵扣㍡㐳て㝦㠲㡣㤷㘴㔱ぢ㠲搰㍦户㉥㈰ㄵ收㤱㜲挰㠱挰㌸摦㥡挹㉦㙦挸㍡愴扥㜵昵攴㑥㐴㤱㝡㡤㝤晡㡣愸㈰ㄶ㙤改晥扡攰㠵㘶慣愵㔷扣戰㙣摣戱㉣㥤愴㐵戲㥣㉡改愴攰搱慡敦散㌷㙤捤〰㤰昴ㄷ㘶改㈷㤱愵㥦㤴㔹扤挶㘱㠶〵㘵㥡㝤㌹戳扡㙢晡㜳㤶㔹捡昱㠵愱扢㔵㐱㤳㘰㜲㑡摥攸㠹㘴挶㔰㤳㌵㝦〴㈶㥢㔷〰扡ぢ㤰愳摣㍡愲ㅦ㤴慢㉡㔹晣㔱㍡㜴㉣㐱挰㐸㉦愹㜶㍢㝡换挸㥢ㄱ㄰㌹昲㌹ㅤ摤扦㌸晤㌰㜲〲扦ㅣ戱㥥㐰㈲昰〸挶㠴㍣摤摢㔹攳㠸㙤晡挰ㅥ㌱戶搳昴㈷㍣愰ㅣ〰㐹㜹扣扤㔰㘲㌵搶㘸戸愶ㄵ㉥㙢㉤㙡㔰ㄳ㤷戶㤶挷昵挶㔵㑢ㄴ〷ㅡ㈵愶㐸㤶慢㈴㌵换ㄲ㜳㕣㑤慡㐶㤱㡡㍢搲㌶㑡㤲摢戴扥敦㤴㈲㘷愱㤸㈴捤愴戴㙤㤲㔰㄰攴㈵㜵㐰㐷搱㕦㥦㑣ㅥ戱㘸つ㙤㠰㍣昵㔴㤰搷ㄷ㠶〳昷攰捡㐹㔹攴挳㌷昰昷扡㌰㜹戰敡㌷㤴攸㈷〷挳㤲搱㑡攵愰つ㉢愱愴扢攵㔵挲搲㔸㕢愰㘱㈴㜷㜶慡晤㠳敤㡤㌱㘲挸㠶っ㠹㈴昸㠱挱㠶㘰慥㔸㌴㤵搶㔹ㅦ户扡㤶㥤攳摢㝥愱摢ㄲ〳㔳㝥㜹㐲㉣㐸㌳慣㙥挹て捡〶戵搳愲㤴愳㥡㌱㍡攳㐱愵晢㤴攳㘱㑡㌲戸㘶ㅣ愶㕢ちㄷㄸ㈰㜶挳搴㘴挹㐷㔸户搶〱㑦〶慢〷㍢搸㤱㈰㙣㐲敢㡣ㄲ㌴㥢㐰戸㡤㡢㈰敦㜴㠸㔱〸㔲㐳㍥晦摣慥㍣昳㌴㥦ㅦ㙤㑦㐵㠹㤰㠹ㄸ敡㑡戰ㅥ㠰摣㜸㔴㤲㕣㌴ㄸ〵换〳挹㈶㠵㔶㙦㤴㐷ㄳ愳㡦㈶㥦敢攳〶て攳㔸晤㘴㥢ち敥戸昹㈶戴㘹㘵㜱㥤戱挷㉥㔵慡㘵㈱㔵㜱㈴慢愵㐶㕥ㄵ昸㤲搷晦〲㙥㑡搸㤷㜰㔳昶攰㈸挵㈵ㄳ㐹㥤摢摤摡㈷搱㕣ち㌹昴ㄱ挸㌶〶ㅦㄳ摣㜲㌲ㄸ搶㜲㐷㠱昶攱晡晡攵〵㜹㜱づ㈲慤㈵㡢戲㙣ㅦ敥攲搵㈲挸㤲摢㘲搵昶㌹晢ㅣ摡散戱慣摤㘶㤰戵㉡㜰㠴㜵〶〲㉦㥢㠵㌱搲㈱㜷戰㤳搴改㌰戲㝢晡㘱昹㥡㍡扤㍤㌴㍥ㄴ挶㜷㜹ち㑡㘱㔷挱㐸㌴戸搵扡搵慤㌰昲㑢换㕢扢〳㐰㘱〸㤸〶㉤㙡〶〶捥ㄸ搲换ㅢ㌸っ㐶㈶㐴㐷攳㠱㔴挶㈸〷攱戰〷搲挰㑤㍣㐸㑦㍢㔰㐲晥〶㜹㈹㉣扡㤷㌸㙣攱〸攴戸攷㌵㘵㑥敡㍥慥扥搸ㅢ㥢戲㐷换㘵㥡扢昰捦慤ち慣攲摡㐶㘰㡥㙥㘸扡㤰㈵搷㐴晢敥捡愶㠲昰愲攰㤶㠹挲㙥摤㉦捤㑤昹㡢挱愵慤㑥㐹㈲昳㜳昸㈳㤶ㅣ㥤㌶㜳摡收㈵搴〵敥㝤晥戸敤㥣戰攵扣㌲ㅥ㙦晣搱㡡搵扡扢㌹挹㝣敡㝤晣㤱㡦㥡捡扣㡡ㅥ㔷㌲㙤㜶㔰㜷㤰戰ㅦ昹〴搲㘰〸改〴㍡㠱敤㕥扢㌱㐰㍡搹搰㐴㈷㔲㄰慣ㄱ㡡㍤晢㠱ㄱ㡡昲㌳愰㤵挴ㄲㅣ挹戱攷㉦㠰昵㤵㥦㈲㠷〸挷㝢㈸㐶㌲㤷㈳㤵㠰㍡㈹挸挳敢ㅤ扣っ昲晦㠳愵㠸㥢㤷㘴愷晦〲㌳㉢慦㌴愳攸㔲愲攸攵㔶ㄴ㌱㄰㝢㐶㈱㙦捥㝥敤愸昹愱㕦敢晤ㅦㅥ㌵敦〴㠶昹㐸㙢っ㐱㌵〶攳㙢挶㐰㔷㡢㌱㜰㌵㡡愵㌱戰㤷㙤ㄸ慦て㡣㠱搰摢戱ㅦㄹ换ㅢ〳㡣攲㈵㤸㝣戱愰㙡捣㠱挱戳搶㜹ㄶ㍤㘱扢㜱扤㔶㜸㠸摣㐳㍤㜹攳昰㍤㥤摦㥡㍤愹扢扡戵㔱收敦㜲〵搴㤶㍢㡤晢摡戲〹㕢㕣戸㘴㠹㙣戴㠴㔷㈲昲愷慦㜹㑥㔶㜶㑢ㅤ㤸ち㥥挰㔱慦攴㤴散㔹昸㐴ㄴ㥥㄰㔲㥦搹昰攳㕤㙦㍦昸攸㜶摥㑢ぢ㘹㌵挳㐰㜰㈷挱㜹㕡づ〸摦挶慥㠴㥣换捦㙦昶攳㐳㈴㜳扥㈲挶㜴㔷摡㍢㥥㘶㐵挹㠰昰㘲㠴ㄹ㄰摦㙡㌰㈶㜱挳㈱㌰㈶ぢ㑤㡥㑤昹昹㤲㜴〶ㄶ㘲ㄳ㤷摥扢㈸㐰愸戴㔵㔹ㅤ摡㤵㤹㥦㐰改㥣攱㐴ㅡ敤㐱㥥㉦昹㈸捡㡢捤㕡㙤㉢戵㥡㌴ㄳ㤵㘱搴㠸愴ㄴ㈲つ愴㤰昸㤱㠵愱㝦㈹愵㈶㤱挸ㄴ〰ㄲ㘲㘸捤挱㕣㥥晣搷㠴㠰愸㕤敦敢昰㔳ㄵ散㈲戰ㄸ㜹摤㍢㍤扢搲敡㡣㔴ㄳ㠳戲昲昴㜱〸〹㜹㑣㘱〶愳戴㌲昷㌰ㄲ搱㤳ㄹ㐱㙡挵㡥㈷づ搲㘷〵㈱戶㠰戱㌳ㄶ扤㙡㜹㙢㠷㕤挵ㅤて攸㤹慣㔴ㄸ昶㝡㘶攳攸㈹愳㜱㐱搵㝣㤰㐵搸ㅦ㈴㙢㡤㝡挲㈲攸㉣㝢㈳捥㥦〸昳昱㝢㈰㤶て搷扢㍥户戹㠴㍡捥敥挶〲昹㠳晤㜵㘹〲㘳㘳㔴㜲っ㈴散㡡㙡攵㠲㑢攰㔳㘸㈲敤㜹㐵慢㈷㌹㤶愲㌰ㅡㅤ㜱㔶㤷摡愲晦ㄹ愷㤶㥣㌵捤摡っ㔸㌷攸晦愳挸㔸㔶晦㉢㡣戲㐹㤴摤ㄵ㈶昸㤲㘱愴㘴搹攰っ㜷〴㍥㙣㠴㘹攴ㄱ㔸㤳㐹〶户㠳搴ㄴ㍥㔱つ㡡愵〴㠷㠷㉢摤㝣〹愲搶㤶戶㙤㑦㕢〱挸㈸㔰收㠷㄰㐱㙤摢㜳搲慤攷搸散摤挸摥戰摦㉣戹㡥攷ㄸ晥搰ㄴ挲扢㐳晣挲捣㠰捤㌳慡扣搰㉣搴慥挴㑥昴摥㠳㌶〷づ㐲㘰ㅦ㄰晥〷ㄵ㜵㘴っ㘱㘵㌱ぢ㝥㙤㌴㄰ぢ㈴㔱㍢㜸攷ㄸ㠷慡㝡〵ㅦ愸ㅥ㠴㔷搳㘷搶慡㔰㜶㠱㙦戹昹㉥〶户づ户戱昶挲昳㈳㉡〵㠴挱攴ㄲ敥戹㡦晢摡扣〷㡤㜵挳戵㜹慣搹㤹㜷㉤㥦昹〱㜰扡戲㔱ㅡ㐹㠶㘳昲扢攳扣㜶ㅦ㈱攲㍣昴㡥慥摣ㄵ换摥〶㐱攷攱㘷摢㜴㜹つ㔷攰㈸㕢㐱㥣晢搳㘸慡摣㐱㠰㥦㔶っㄳ㝣㔱攸捦扢㥤㠹攷戰㉣㌲〰搲愹慣づ搰㥥慡扦户ㄴ㔵㉢㍣㕡㤰ち昳捡㜷㔱捥㕤ち㔶㕢㘶ㅥ㡥ㅡ昲〸㠱戴ㄶ㤷摣ち㡦㄰㜲晣㘷搰愰㌶晥㉣㜲摢㡦晦敤㈵挷愷昲㤷敢㡢昷㍦㄰㈹て敤ㄸ㠷㍥㑥㔰㈱戰〰〶愲㥡晤ㄴ㡢㤴㌵搹㈰㠸昰捡㜶愴昱晣㍥晣昷慤敤慦扦挶攷ㅦ摢ㄵ㈹〸㔱搴戸ちち㐲戹㡡㈷攳慢㤸㐷㙥晢㔵㝣㝤愹㔵っ㔰㐶㜲㈶㥡ぢ搰搷愵㤰㔶攴慡㍣㈴戸愱晣㈹ㄲ愱㐸㌴捣㘲㠰㠸㤵㙤慢㐸愰㉤㜷㕥戶㕤㐰㈲㙡㥢攱㐶㈴㝣挲㈳敤㈳㕥㜹愴搷㈶ㅢ戸㕤戳㠱㔶捣㔹愱扦㜵㔵挸〶㉣㠹摦挴戶ㄵ改搹づ㘳昹捡ㄳㄱ㘲㜶敦㡥扥㡦㔲挳攸ㄲ〸㈳戰㐸㐹㐸摣㐸攵㑢㔱攵ㄷ㕦慡㍢㐷㔱㠰〷搴ㄳ㔴㈶挱挹捡㡦㐷㤵户攰摢㉢㔹㈷挵扢〲㝣摥㡡㉡㤳㌰㘵攵挷愲捡㝦摦戲戱㔶㌹愲挳愰攷っ㠹㈴挱搶㤵搶㝦散㍢㙣ㅥ慡㌳〶昵㘷㡦ㄱ㘴㔳㜲捡㈰㜱㐵㙡搰㕥㕣晢㜰昱㈵昴㍥摣㘲挲㘵て〸搹攰㍦㐴搸㠳摢㑤ㄳ扡慦攳㐳攷〵㠴㤵㕤㑤扥戱㜱搶㌸攸㈲愳摢搸攳攱㑣㔵㕥㔵㈴〲㜳㈰ㅤ散敦㌲敥昷〴搳戱扥ㅦ㔱㌸㑣攵㙤㤱捥㤴㠷っ愱愴㤵㐷㈳捣愶㑥搵㘹㐶晢㉣㤰〳㌱〹挸㠴昶㌹挰㈰攴戲㠱ㄹ〳攴㝦挹摣愷㤰搰ㅥ㈱昸㍣㐰㕥㈱戳㤳づ戲㕦〰攸㡦晥㍢㡡愱〵改㉦㔱㤵㠷愲挱攲㘴愴㝤㤱つㅥ〳攸㠲愳㔶〹㠹㌰慦㍤㡥㥣昸愰ㄴㅣ㜲搰㈷㔸昰㘵㠲慦〰攴㌳㥣散㡡㜷㡤㙢敡㔰㜳㝤ㄵ㑤ㄵ㙥㠵㤴㘳㕦ぢㄳ㝣挹㥣〲戸扤扤慤捣愳㜰昴昹㍥㠲㥡つ摦改敦挰㜷昷㡢㕣㜴ㄷ晥摢㤱㡣㌴散搳敡挷㍢敢㡢㑣㐰㥢㕣晥㕣㙣昶㔹昴挳㜵搵㙤㑣昶昸〹晣㜲㙡㔶㜹〴晦㥥挲㑦㜹〰㈳㜰ㄴ㙡摡ㅣ摣㉣愴〱㔹㌰ㅦㄶ㔰㘵㘹㑦〲㈸挴㌱昱愴㍤挵㌷愲㤶晤㙢摦〸ㄳ㝣㔱㠸搷㔳㑣㔴挲收搱㠰挴戵㉣㌸摥㌴㈰昱㉦ぢ㡥挵〷晣ㄶ㜲ㄵ㠹㉣㈴ㅡ戵ㄲ㤱㤶㘶敥搳〰㝤㕤晤㥣ㅢ戵㥣㝡㔲㈹摤㕦扥晦晥㜷晢搳㐳ㄷ愶㍦㜵㐷敦搳㙦晤昶㥤愷摥戸㜷摢摦摥㝢昶搹㌷晥昲搴㙢敦扤㍡戳敤㔷捦㍦晦换㍢扦晦摡㍢敢㡤攷搴㤷摥摤昷摣㐳㈳挷ㅦ㝡挰㌸㜲挳慥㠷敥㍥㜶㘸㘴昲㥣攱慥慥敥敥㙢〷㝦㝤挱㜵〳愷ㅥ㜸㔹昹挵ㅦ捦户ㄵ戹㕣づ㜸ㄸ㈰㝡〶戸㙣㌹㡤敦㈰㠱㘹㜰挶ㅦ敡㌴戸摣㔳昸㈹攵㜰愳挶昰㤲㠳㑦㠳ㄳ㤰〵愵挶㠲㥥晦〰㉤ㄱ戳㈴</t>
  </si>
  <si>
    <t>Giá thuê</t>
  </si>
  <si>
    <t>Số phòng</t>
  </si>
  <si>
    <t>Chi phí</t>
  </si>
  <si>
    <t>Lợi nhuận</t>
  </si>
  <si>
    <t>(tự chọn trong khoảng 30-40)</t>
  </si>
  <si>
    <t>Số SP</t>
  </si>
  <si>
    <t>Độ lệch chuẩn</t>
  </si>
  <si>
    <t>Định phí</t>
  </si>
  <si>
    <t>Định phí (theo phân phối đều)</t>
  </si>
  <si>
    <t>Biến phí (theo phân phối tam giác)</t>
  </si>
  <si>
    <t>Min=27500, Mode=30000, Max=32500</t>
  </si>
  <si>
    <t>Chi phí bán hàng (phân phối chuẩn)</t>
  </si>
  <si>
    <t>[6250-7250] triệu</t>
  </si>
  <si>
    <t>TB=8750 triệu, độ lệch chuẩn=500 triệu</t>
  </si>
  <si>
    <t>Chi phí quản lý chung=3000 triệu</t>
  </si>
  <si>
    <t>Ước tính rủi ro?????</t>
  </si>
  <si>
    <t>49af8388-fa45-44de-a15e-f1a7871f9119</t>
  </si>
  <si>
    <t>㜸〱敤㕣㕢㙣ㅣ搵ㄹ摥ㄹ敦慥㜷搶㜶㙣攲㕣㐸㠰㘰〸㜷㐷㑢ㅣ㤲〲愵㘹昰㈵㑥〲戹㌸戱ㄳ㡡㈸㕤挶扢㘷散㐹㜶㘶㥤㤹㔹㈷愶㘹ㅢ㕡ち愵ㄷ㔵搰㠷ㄶ㑡㕢㠴㉡搴扥㔴愲て〸㕡晡㔰愹㔵慢ち㉡ㅥ㄰㔲ㅦ㉡㔱㔴戵て慤慡㐸㝤攱〱㠹㝥摦㤹㤹摤搹㕤敦搸搹㐰敢㔴㥥㘴晦㥣㌹昷㜳晥敢昹晦㌳㐹㈸㠹㐴攲㐳㍣晣㤷㑦㤲㠹慢㈷ㄷ㕣㑦㔸戹搱㜲愹㈴ち㥥㔹戶摤摣戰攳攸ぢ〷㑤搷敢㐰㠵㜴摥㐴戹㥢捡扢收愳㈲㤳㥦ㄷ㡥㡢㑡愹㐴㈲㤳搱㔴㤴戳ㄳ晥晡挲ㄷ㡤慤扡㤳〰㔳愳㈳㐷愶㑦愲搷㐹慦散㠸㙤〳㈷晣戶扢㠷㠶㜲㐳戹㕤摢敦摣㤱摢扥㙤㘰戴㔲昲㉡㡥搸㙤㡢㡡攷攸愵㙤〳ㄳ㤵改㤲㔹戸㕦㉣㑣㤵㑦〹㝢户㤸摥㝥挷戴扥昳慥愱㥤扢㜶ㄹ㜷摦㝤㔷㌷㠶㑥ㅣㅥㅤ㤹㜰㠴攱㝥㐴㝤愶㌸攵㥤㘳愲㘰㜲㙤㐲㌸愶㍤㤳ㅢㅤ挱摦挸晣昱㜶㘷㙥㜲㔶〸㡦㐳ぢ㐷搸〵攱㙡㘸搸㘵つ扢㙥挵㥡攳收㘹搶㌸㤶㕡搰㕤㉦㘵㡤㡡㔲㐹戳挲㕥㌳搶ㄱ散㕤㐹㕦攸戶㈶㠵敤㥡㥥㌹㙦㝡ぢ㘹㙢ちㅤㄵ㝢慣攳慥㌸愶摢㌳攲戰㙥㠹㤴戵慦㘲ㄶ㤳晥㤳攸戸㌹散㈲㍡㌱戹晣摣戰㙢㡤捥敡㡥㥣㤱换㡤㠹愹㍢敥ㄴ敡敢㙥㙤摤㉦愷㉥㐷㘰㥦㌷戶慥㠷㤲ㄳ扡㔳慤㌹搸扡㘶戰昸晡ㄹ摣摥扡㝥㘴㡦敡摢摣摡扡㡤摣捡晡摡㑡㔷㐰摦㜲㐷戱ㄸ㉤㑤搰㐹㤰㈱㈰〲戵㉣㐱ㄷ㐱㌷㠰㤲晣㌷戸㈴摡㤰㐵㙡㕥㔷昳搳㙡扥愰收㡢㙡㕥愸㜹㐳捤捦愸昹㔹㌵㙦慡昹㤳㙡晥ㄴ敡㠴㑦愶戳㔳つ㥥攴㑢慦㙥㜲摥㤹ㄸ㜹㜹晥慤晥攱慤扦扤戶㝢つ㉡ㅤつ㈶㌵收攸㘷㐰㙡㌵㉡〶㐷昰捦搲㕣〱愶㌰㜶ㄹ㜷ㅡ㐳㐳挵㕤摢昵㍢昴ㄴ㤷ㄵ㠳晣㍡㐲改㐳摤㙥攳〱搳㉥㤶捦㐸摣㕤㍤愲扢愲戶㜱㠳㐱搹㐸戹㘲ㄷ摤慢ㄶ㉦㥣昴㜴㑦㙣㙥㉣慢㜵搲搴㙣ㄲ㙣㈵㕣㌹摥㤶挶㘶㈷昴㔲㐵っ㥦㌵晤攲㙢ㅡ㡡慤〹愷㍣摤扡㜴摣ㄱ愷慢愵㑤㌳ㅡ㠶㔰㥢㤷㝤㌷慤搲㉦昲攷㌵㌰㍡㕢㜶㠵㉤愷㌷㘸㑤㤸㠵㔳挲㤹ㄴㄴ㠹愲㈸㤷扡㥥㐵〱搷てㅥ戱戱㔰㜰㙢昱晡㘸慥戱昷慣〷㘶ㄶ㐵捣㜷㑥㌸摥挲㤴㍥㕤ㄲㅢ敡慡昸㘳愲㘰㔳㕤昶㜸戹㔰㜱㐷换戶攷㤴㑢昵㈵挳挵㜹ㅤ㤲愶㜸愸㕣ㄴ挹㘴㐲ち〵〸摣㡥づ㐵㐹摣搶㥡ㄷ㈴㈲㈲㈸㈶㈳㕦㔹㑦㜶戹㘳㔸ㅤ㔶㔱ㄲ愴㐹昵㠶㈵㍡攳㝣愵㡣㠹攱挰挸㥡愸㍦㌸攸㉤㑢㜴㕢挵摣挷㕢㔹㔵晢㠳搵敦㥤ㄷ戶户㕦户㡢㈵攱挴㙡㍦㠵㌳搲㝡〱㔲ㄷ㈰㄰㕡敥ㅥ㔵㥤㜲㔶㔹㐸㥤㌱㡢摥㙣㝡㔶㤸㌳戳ㅥ昲愰㈱㌳ㄹ㙥㙤搳愳㕤㠱㉣㙤㉤㐱㍦㐰㌶㥢㐸慦㘳愵㜴ㄶ㑦㈲㐵改ㄴ挳换㜵㠲㥣敤敡㜸戹摢ㄸ㌷㑢㥥昰㠵㜲慦〱㡣昸㕡㑤愲慦㠷㈴敡攸〵㕦㘱慣㌳㐶㐱愵扡㘹㝢ぢ㌵扥㙤攲ㄲ㥦㠸㔶㘵挱㡡㤳〵ㄴ〵昵昲㈰㠶搷㐰㌴つ搲㈰扥㜲㠴㠸挸〶㌱㥡ㅤ㍤搷ㄳㄹ敢挷挸〸搴㡦ㄲ㈱㙢㙦㙦㉤㈳㐸散捤㐴捡㐶㉤昹㜱㔵㥡㉤㘶换晢搲㙣㍤㌶㑥摢㐰戰㤱攰㑡㠲㑤〰捡摦㈰攱㈸攵㤰慥㝦戴慢昰慥㕤㑤㜰つ〰攴㤳㐶㤹ㄳ㠸㉡摡㔰换戱㈳㔹慦〷㜶戲㌴㡡㝤㔱㐴换戸㙡㘷昶㔸ㄲ搱㠱搵戹㌲㜴㙤㔲敡搸㥢㕡搳㘶㜴㌹愴挸㤸慡搱戵㉥㔱㌵扡ㄱ慣摡愶摥扡ㄶ㑤戵〱㠲敢〰㝣挵㐲㘳㜷㜹搶㍣捤挹换挲㈴昲つ愱㌶㤵㝢㐰挴㌴晦㘳〴㕣搳搱㘵搵㝥愶㈹㌸㘸㕣昶昶昳戶搶扣ㅤ㈰扤㐱㘷慥敡ㅣ晡㡡㉥搲㠲扥ㅥ散愵晣戹愵㝥戹〱挵摡㡤〴㌷〱㌴攸ㄷ㥥扣㉦搶㑢㈰㑤㘲㉢㠲戹戵昴戸㐸ぢ㜷㙡㘱㑥㐸敤搳㙤㑣改捥㡣昰攰扤㌸㌰〶㍢戸散㌸愲㠴〳㙤㔱㘶昰散戲戱㍥搳ㅤ㜷捡ㄶ昳㔷敤㘳昷戲㔰っ挹愴摡㤱㘸戰㡦㘳散捣㠸扦㈹㐲㌹搴扦㜷戴ㄶㄲ㤱㐶昵攴挵㜶昱㘷换㔵㐹搲㠶㈴戹〵摢慡摤ち〰㈹愱扣搳㔲愲っ戲摡㌶㔹慤摥㕡愵㜷㉦收㘴搲攰㍦㙣㤲㈳㕤扥戳㜶〴扥〳户挷㥡㌴慤慡戰攸戲㈶㠴㔳㠰㕦挱㉣㠹慣敦㤲愵愸㔹㤵ㄵ㤷㠹慣攸攸㘸㍡㑢挷昸搶㈴㥤㌴㐸㠹㔸㙥㡦㉤㡣㌹㠷搷㠸㡡㉥㐸ち㤵ㄸ户㔰㔵〲㤱昲㔸㜷㔵挴戴㈱㘲㜲搸㌸敤㜶㠲敤〴㐳〰愹㍦㐲搲㉣㜷攳ㄹち敢㥣愷㍢㍢㥦㑦㘴㠸〶改ㅥ㝣戳愵戰摡挹㘱㜶ㄱ㝣〲愰挱晣愱昳㌱㠶㄰㈵捡㈳㠴㐸㙢㐹㌳㑥㤸攲っ㘹㘰㡤㠱愰搲㘸挵昵捡ㄶ愳㑡㍤挶㔸昹㜰搹ㅢ㌳摤㌹㐴愱晡㡤㈰昱挰慣戰㐱㕤づ㙣㥦㠶扣昲摣㥣㈸㙡挶㘴戹〲搱㜶㘰㙣㈵ㅣ捡戱㍥搸㤲昲㕣慥㉡㜸摡㍢ㅢ愳ぢ㐵㥥㠸攱㙢愵㈷㜶㔹㥥㙦ㅥ晡㝡㙢㍢㍡㘵㝡㈵搱㘵昸㑣挷㜴挶挰㉥㈲㙡㔰散㌴愶㘶ㅤ㈱挶㝡㡣㝤㡥㔹㉣㤹戶㈰㌲㘰㘳㌲㔰㜷㔰捣㈰㐲㌰㔱㘶晣慦㙣昷ㄸ㔳㡥㙥扢㜳㍡㠳㠹ぢ㙢敢摥㘴㐸㈴㘵㡣㤸戶㡢㘱㈴ㄶ㤹敥㌵㈶㘷换㘷㄰慤慤㔸昶㍥㝤捥㕤ㄱ㔸㈱搱晢㡦㐴㡤愲㉡慡慡㘴搴㑣扢昸攱㠱㍣㤱搸㠱㕦㤲㐰攲㉡㤱愲扦㍣㐶㝢搳慥て攲㌳戴搳㌹愷㙥㐴㡥慡㤹ㅤ戱㔲㤸㥣慡摤挵㌶㜷〳摣户敦昸㠱㕡㔴敥㤲攲搵㈹㝡昸㘳㘴扣㈴㡢㙡㄰㠴晥戹㌵㍥愹㌰㡦㤴〳づ〴挶昹搶㐸㝥㔹㐳搶㈱昵慤愹㈵挷ㄱ㐵敡㌶づ敡搳愲㠴㔸戴愵㝢㙢晣ㄷ㥡戱㤶㕥㜲㠳戲搱戲㘵改㈴㉤㤲攵㘴㐱㈷〵て㔷扣昲㈱搳搶っ〰㐹㝦㐱㤶㝥ㄶ㔹晡㔹㤹搵㙤ㅣ㘳㔸㔰愶搹㔷㜹㐶㜷㑣㙦搶㌲ぢㄹ扥㌰㜴户㈲㘸ㄲ㑣㑥挹ㅢ㍥愱捣ㄸ㘸戰收㡦挳㘴㜳㜳㐰㜷づ㜲㤴㕢㐷昴㠳㜲㔵㈵㡤㍦㑡㥢㡥㈵〸ㄸ改㈵搵敥㐱㙦㈹㜹㌳〲㈲㐷㍥ㄷ挲晢ㄷㄷ扥㠴ㅣ摦㉦㐷慣挷㤰〸㍣㠲ㄱ㈱㑦昷㜶摡㌸㙥㥢ㅥ戰㐷㡣㡤㥢摥㤸ぢ㤴〳㈰㈹㡦户㥢㈵㔶㈳㡤〶慢㕡攱摡收愲㍡㌵戱愵戹㍣慡㌷㙥㔸愴搸搷㈸ㄱ㐵戲㔴㈵愹㔹ㄶ㤹攳㑡㔲㌵㡡㔴摣愱戶㔱攲摣愶戵㝤愷ㄴ戹〴挵㈴㘹㈶愱敤㤶㠴㠲㈰㉦愹〳㍡㡡晥晡㜸昲㠸㐴㙢㘸〳㘴愹愷晣扣㥥㈰ㅣ㜸〰㔷㑥㡡㈲ㅢ扣㠱扦搷〴挹㈳ㄵ慦慥㐴㍦摢ㅦ㤴っ㤷㑡㐷㙣㔸〹〵摤㈹慥㄰㤶挶摡㝣つ㈳戹戳㕤敤敦㙦㙦㠴ㄱ〳㌶㘴㐸㈴挶てっ㌶〴㜳㐵愲愹戴捥㝡戸搵搵散っ摦づ〹摤㤶ㄸ㤸昴㡡㘳㘲㕥㥡㘱㌵㑢扥㕦㌶愸㥥ㄶ愵ㅣ搵㡣攱㘹ㄷ㉡摤愳ㅣて㔲㤲挱㌵攳ㄸ摤㔲戸挰〰戱ㅢ愴㈶ちㅥ挲扡搵づ㜸㌲㔸㌹搸挱㡥昸㘱ㄳ㕡㘷㤴愰改ㄸ挲慤㕦〴㜹愷㑤㡣㐲㤰ㅡ昲昹搷ㅥ攵戹㘷昹晣㜴㑦㈲㑣〴㑣挴㔰㔷㡣昵〰攴㐶愳㤲攴愲晥㌰㔸敥㑢㌶㈹戴扡挳㍣㥡ㄸ㍤㌴昹ㅣて㌷㜸ㄸ挷敡㈵摢㤴㜰挷捤㌳愱㑤㑢ぢ㙢㡣〳㜶愱㔴㈹ち愹㡡㐳㔹㉤㌵昲㡡挰㤷扣晥攷㜳㔳捣扥〴㥢㜲〰㐷㈹㉥㤹㐸㙡摦敥搶㍥㡤收㔲挸愱て㕦戶㌱昸ㄸ攳㤶㤳挱戰愶㍢ち戴て搷搶㉥㉦挸㡢㜳㄰㘹㑤㔹㤴㘵〷㜱ㄷ慦ㅡ㐱㤶摣ㄶ愹㜶戰㝣戰㑣㥢㍤㤲戵摦昴戳㔶〴㡥戰㑥㕦攰愵搳㌰㐶摡攴づ㜶㤲戸㄰㐴㜶㉦㝣㐹扥㈶㉥散〹㡣て㠵昱㕤㥥㠲ㄲ搸㔵㌰ㄲつ㙥戵㘶㜵㉢㡣晣搲昲搶敥〵㔰ㄸ〲愶㐱㡢㥡扥㠱㌳㠲昴搲〶づ㠳㤱㌱搱搱㘸㈰㤵㌱捡㝥㌸散㠱㌴㜰ㄳて搲㔳㘵㈸㈱㙦㥤扣ㄴㄶ摥㑢ㅣ戴㜰〴㉡㍢ㅢㅡ㌲㈷㜴て㔷㕦散㑤つ搹挳挵㈲捤㕤昸攷㔶〴㔶㜱㙤挳㌷㐷搷㌵㕣挸㤲㙢愲㝤户戵愱㈰戸㈸戸㘳㉣户㕦昷ち戳㤳摥㠲㝦㘹慢㕤㤲㐸晤ち晥㠸㐵㐷愷捤㥣戴㜹〹㜵㥥㝢㥦㍤㘵㤷捦搸㜲㕥㈹㤷㌷晥㘸挵㙡㥤㥤㥣㘴㌶昱㈱晥挸㐷㑤愴㕥㐷㡦换㤹㌶㍢愸㌹㐸搸㡦㝣㝣㘹㌰㠰㜴っ㥤挰㜶慦摥ㄸ㈰㥤慣㙢愰ㄳ㈹〸㔶〹挵㥥昹挸〸㐵昹㈵搰㑡㘲昱㡦攴搸昳㤷挰晡捡㉦㤰㐳㠴攳㍤㄰㈳愹敢㤰㡡㐱㥤ㄴ攴挱昵づ㕥〶昹晦挱㔲挸捤㡢戲搳㝦㠱㤹㤵搷ㅡ㔱戴㠵㈸㝡戵ㄹ㐵っ挴㕥㔴挸㥢戳㕦㍤㙡㝥散搷㝡晦㠷㐷捤晢㠰㘱㍥搲ㅡ㐳㔰㡤挱昸慡㌱搰搱㘴っ摣㠸㘲㘹っ摣捦㌶㡣搷晢挶㐰攰敤㌸㠴㡣愵㡤〱㐶昱㘲㑣扥㐸㔰㌵攲挰攰㔹㙢㠳㐵㑦搸㝥㕣慦ㄵ㉥㈲昷㔰㑦敥㈸㝣㑦ㅢ㥢戳㈷㜴㐷户㌶挹晣㝤㡥㠰摡㜲愶㜰㕦㕢㌶㘱㡢捤㡢㤶挸㐶㡢㜸㈵㐲㝦晡慡攷㘴㜹户搴㠱㈹晦昱ㅤ昵㑡㐶㐹㕦㠲㑦㐴攱〹㈱昱昹㜵㍦摢昷㤷㐷ㅦ摦挳㝢㘹〱慤愶ㄸ〸㙥㈷㌸㑦换〱攱摢挸㤵㤰昵晣晣收㄰㍥㐴㌲攷㑡㘲㐴㜷愴扤攳㙡㔶㤸昴〹㉦㐲㤸㍥昱慤〴㘳ㄲ㌷ㅣ㝣㘳㌲搷攰搸㤴㥦㉦㐹㘷㘰㉥㌲㜱改扤ぢ〳㠴㑡㑢㤵搵愶㕤㤹晡㌹㤴捥㐵㑥愴摥ㅥ攴昹㤲㡦愲扣摣愸搵㜶㔱慢㐹㌳㔱ㄹ㐴㡤㔰㑡㈱搲㐰ち㠹ㅥ㔹ㄸ晡㤷㔲㙡〲㠹㔴づ㈰㈶㠶搶ㄸ捣攵挹㝦㔵〸㠸敡昵扥㌶㍦㔵挱㉥〲㡢愱搷扤摤戳㉢慤捥㔰㌵㌱㈸㉢㑦ㅦ㐷㤱㤰挷ㄴ㘶㌰㑡㉢㜳㡦㈱ㄱ㍥愹㈱愴㤶敤㜸攲㈰㍤㤶ㅦ㘲昳ㄹ㍢㘵搱慢㤶戵昶摡ㄵ摣昱㠰㥥㐹㑢㠵㘱慦㘵㌶㡥㥥㌲ㅡ攷㔷捤晡㔹㠴扤㝥戲摡愸㉢㈸㠲捥戲㌷攱晣㠹㌰ㅦ扦〷㘲昹㘰慤敢昵㡤㈵搴㜱㜶㈷ㄶ挸ㅦ散慦㉤㌱㡣㡤㔱挹㌱㤰戰换慡㤵昱㉦㠱㑦愲㠹戴攷ㄵ慤㤶攴㔸㡡挲㘸㜴挸㔹ㅤ㙡㤳晥㘷㥣㕡㜲搶ㄴ㙢㌳㘰㕤愷晦㑦㈰㘳㐹晤慦㌰捡㈶㔱昶㐰㤰攰㑢㡡㤱㤲㈵㠳㌳摣ㄱ昸戰ㄱ愶㤱㐷㘰㑤㈶ㄹ摣昶㔳㤳昸㐴搵㉦㤶ㄲㅣㅥ慥㘴攳㈵㠸㙡㕢摡戶㕤㉤〵㈰愳㐰愹㥦㐰〴戵㙣捦㐹㌷㥦㘳搳て㈲㝢摤㈱戳攰㤴摤戲攱つ㑣㈲扣㍢挰㉦捣っ搸㍣挳捡㑢㡤㐲㙤㉢㜶愲晢㈱戴㌹㝣〴〲晢戰昰㍥慡愸㈳㘳〸换㡢㔹昰㙢愳扥㐸㈰㠹摡挱扤挲㌸㕡搱㑢昸㐰昵〸扣㥡ㅥ戳㔶㠴戲昳㝤换㡤㜷㌱戸㜵戸㡤㜵㍦㍣㍦愲㤴㐳ㄸ㑣㉥攱愱㠷戹慦㡤㝢㔰㕦㌷㔸㥢换㥡敤㜹搷戲愹ㅦ〳愷换ㅢ愵㥥㘴㌸㈶扦㍢捥㙡てㄳ㈲捥㐳敦攸昲㕤戱散慤ㅦ㜴ㅥ㝣戶㑤㤷搷㘰〹㡥戲㘵挴戹㍦㠷愶捡扤〴昸㘹昹㈰挱ㄷ㠵晥扣㝢㤸㜸〱换㈲〳㈰㥤㐸敢〰慤愹晡㠷㡢㔱戵挲愳〵愹㌰慢晣〰攵摣㈵㝦戵㐵收攱愸㈱㡦㄰㐸㙢㔱挹慤昰〸㈱挷㝦づつ慡攳捦㈰户昵昸摦㕢㜴㝣㉡㝦戹扥㘸晦㝤愱昲搰㑥㜲攸㔳〴㈵〲ぢ愰㉦慣搹㑢戱㐸㔹㤳昶㠳〸慦敤㐱ㅡ捦㕢挱扦敦敥㜹昳つ㍥晦摣愳㐸㐱㠸愲晡㔵㔰㄰捡㔵㍣ㅤ㕤挵ㅣ㜲㕢慦攲摢㡢慤愲㡦㌲㤲㌳搱ㅣ㠰㥥づ㠵戴㈲㔷攵㈲挱つ攵㑦㤱〸㐵愲㙥ㄶ㝤㐴慣㙣㕢㐱〲㙤戹昳戲敤㍣ㄲ㘱摢ㄴ㌷㈲收ㄳㅥ㘹ㅦ昱捡㈳扤㌶㘹摦敤㥡昶戵㘲挶ち晣慤㉢㐲㌶㘰㐹晣㈶戶愵㐸㑦户ㄹ换㔷㥥ちㄱ戳㝦㝦昸㝤㤴ㅡ㐴㤷㐰ㄸ扥㐵㑡㐲攲㐶㉡㕦ぢ㉢扦晣㑡捤㌹㡡〲㍣愰ㅥ扦㌲〹㑥㔶㝥㌲慣扣〳摦㕥挹㍡〹摥ㄵ攰昳㙥㔸㤹㠴㈹㉢㍦ㄱ㔶晥挷㡥㑤搵捡㈱ㅤ晡㍤愷㐸㈴㌱戶慥戴晥㈳摦㘱昳㔰㥤㌲愸㍦扢っ㍦㥢㤲㔳〶㠹㑢㔲㠳㜶攳摡㠷㠳㉦愱て攲ㄶㄳ㉥㝢㐰挸晡晦㈱挲〱摣㙥ㅡ搳㍤ㅤㅦ㍡捦㈳慣散㘸昲㡤㡤搳挶ㄱ〷ㄹ㥤挶〱ㄷ㘷慡攲㡡㈲ㄱ㤸〳㐹㝦㝦㤷㜰扦挷㤸㡥戵晤〸挳㘱㉡㙦㡢戴愷㍣㘴〸㈵愹㍣ㅥ㘲㌶㜱扥㐶㌳摡ㄷ㠰ㅣ㠸㐹㐰㈶戴㉦〲晡㈱㤷㜵捣攸㈳晦㑢收㍥㡦㠴昶ㄸ挱㤷〱戲ち㤹㥤㜴㤰晥ち㐰㙦昸摦㔱っ捣㑢㝦㠹慡㥣ぢ〷㡢㤲㤱昶㔵㌶㜸〲愰〳㡥㕡㈵㈰挲慣昶㈴㜲愲㠳㔲㜰挸㐱㥦㘲挱搷〹扥〱㤰㑤㜱戲换摥㌵慥愹㑤捤昵㑤㌴㔵戸ㄵ㔲㡥㝤㉢㐸昰㈵㜵ㅥ攰㥥搶戶㌲㡦挲攱攷晢〸㙡搶㝤愷扦ㄷ摦摤㉦㜰搱ㅤ昸㙦㐷㔲搲戰㑦慡㥦㙣慦㉦㌲〱㙤㜲昹㜳戰搹㤷搰て搷㔵戳㌱搹攳愷昰换愸㘹攵㌱晣㝢ㅥ㍦攵㌴㐶攰㈸搴戴ㄹ戸㔹㐸〳戲㘰㉥㈸愰捡搲㥥〶㔰㠸㘳攲㐹㝢㠶㙦㐴㉤晢搷扥ㄳ㈴昸愲㄰慦攷㤹㈸〵捤挳〱㠹㙢㔹㜰慡㘱㐰攲㕦ㄶ㥣㡣づ昸㕤攴㉡ㄲ㔹㐸搴㙢㈵㈲㉤挹摣㘷〱㝡㍡㝡㌹㌷㙡㌹昵慣㔲㜸愴昸挸㈳敦昷㈶〷㌶㈷㍦㜳㙦昷戳敦晥攱扤㘷摥晥散敥扦㝦昰晣昳㙦晦昵㤹㌷㍥㜸㝤㝡昷敦㕥㝣昱㌷昷晤攸㡤昷搶ㅡ㉦愸慦扣㝦昰㠵㜳㐳愷捥㥤㌶㡥摦戶敦摣㠳㈷㡦づ㑤㕣㌱搸搱搱搹㜹㜳晦敦慦扣愵敦晣改㔷㤵㕦晦㘹愳慤挸攵㜲挰㘳〰攱搳挷㘵换㘹㝣ㅦ〹㑣㠳㌳晥㔸愷挱攵㥥挷㑦㈹〶ㅢ㌵㠲㤷っ㝣ㅡ㥣㠰㉣㈸搴ㄷ㜴晤〷㘴搲戰昲</t>
  </si>
  <si>
    <t>Chi phí bán hàng</t>
  </si>
  <si>
    <t>Chi phí quản lý chung</t>
  </si>
  <si>
    <t>ĐỀU -&gt; CHỌN SỐ Ở GIỮA</t>
  </si>
  <si>
    <t>Biến phí ĐƠN VỊ</t>
  </si>
  <si>
    <t>BIẾN PHÍ ĐVI NÊN PHẢI NHÂN CHO SỐ LƯỢNG</t>
  </si>
  <si>
    <t>㜸〱敤㕢㜹㜴㕣搵㜹㥦㍢㥡㜹㥡㌷㤲慣昱〲㤸㈵㜸捣㜲㔸散愳㐸㕥㌰ㄴ㕣㕢㡢ㄷ㠱扣㘰ㄹ㤳㤶㤸昱搳捣ㅢ㙢昰㉣昲扣㈷㔹〲㈷㠶㌸ぢ〵㑡挰〴ㅡ㈸㤴㌵㤸㈵つ㈱㈵〴㌰㈴〴㐸攰㄰㈷㤰㐳㈸㠱㙣㤸㤰搰ㅣ㤶㤸㥥㤶搲㌶㠹晢晢㝤敦㍤改捤㈲挹㌶捥愹晥挸戵攷㝢摦摤敦晤扥扢晣敥㜷慦〲㉡㄰〸散㠳攳㤷㉥㐴收㤸敥㈱换㌶㜳㑤敤㠵㙣搶㑣摡㤹㐲摥㙡㙡㉤ㄶ㡤愱慥㡣㘵搷㈰㠱㤶挸㈰摥ち㈷慣捣挵㘶㈴㌱㘰ㄶ㉤㈴ち〷〲㤱㠸ㅥ㐴㍣㌸昹挵㍣㡦捥㕣㝡㠸㠴㜱扡㐶㔲ぢ㔲ㅦ〱㔹摢摥戶慡攷㈲搴搴㙤ㄷ㡡收散昸㍡愷扣㠵㉤㉤㑤㉤㑤昳㥢ㄷ捣㘹㙡㥥ㅤ㙦敦捦摡晤㐵㜳㘱摥散户㡢㐶㜶㜶㝣㜵㝦㑦㌶㤳㍣挷ㅣ㕡㕢搸㘴收ㄷ㥡㍤捤㜳㝢㡣㜹愷户捣㥢㍦㍦㝤挶ㄹ愷搷敢㈸㜹㘵㝢摢敡愲㤹戶づ㔵㤹㔱㤶戹慡扤慤㘹愵㘹ㅦ慡㌲敢㔰㈶㡡散㈸攴㡣㑣晥㄰ㄵㅡ愶扣攷㜷㤸挹っㄵ㘳㥡挵㑣㝥㘳ㄳ㥡㕤㈲㘸昸ㄶ㌴戵㕡㔶㝦慥㡦㍡㙥㌷戳搹㌵㘶㥡ち搱㜳ㅤ㤶扤摡㈸收慣晡ㅣ攵㘷ㄶ捤㝣搲戴㈶攵㤶っ㈶捤慣㥢搰㡡攴搶ㄹ挵㤵㐶捥っ㤱㘹捣㌹㍡散㑣㤹㜹㍢㘳て㌵攴捥戳捣㌵㐶㝥愳挹㈴攱摣戲晥㑣㑡㠵㐲昸ㅦ愸㌹愹㕡换㐴㔱㘸㑦慥扤搷㈸摡攲愳ち㕢慡愵昵つㄷ改㐵㘹扢㤰㉢㕥㤶㡢㍡敢捥攴捥㌱㡢㜹㌳换㑡愸挹㔹㘵㠹㐴㐰㡥ㅥ㠶㈵攵㜵㠷㕡㔲㜵敥挴㘰㕦㈸㈷慤ㅥ愴㘹㙤㌱㠳㙥昶㘷㡤攲散ㄵ㤹晣挲㌹ぢ收㌷㌷捦敥捡㙣㌲戳ㄹ搳戲ㄷ捥㙤㠶㥢扤挲ㄸ㕣㌸㜷づ㘲昴〶攴搱㈷㌱㜷㈳㐸慣㉤戳攷戱敦攴攳㝤扤㑦晦㜳晣愹㙦挵㕢昴ㄸ攳㈷㠳愸搰㝢㤸㤹晥㍡搹㠸㘰挲〸㈶㝡㠲㠹㘴㌰㤱ち㈶捣㘰㈲ㅤ㑣㙣っ㈶㝡㠳㠹㑣㌰㜱㔱㌰戱〹㘹㍣ㄷ愹慤つ扡敥㝦㠷捥扣扤改昶㥤㙤て摤昰昱㝢㕥㤸晥慦㈷㈹㑥㐶㤹换㔳挱挴㔷ㄶ㡡㌹㑣慡ㄵ愶㤱㕦㜸〶ㅢ摣㍣扢摢㑥㜵㤸〳㑥昳㥢昵㘹㐸愵ㅦ〶愲ㅤづ㔲摢扤㘷搷戵昱敥搵晡ㄱっ㥥づ愲搴㕢㘸㉣ㅢ晣挱㍢ㅦ㝣㝡捦扢摢㔷㕣㜱摦ぢ摦慢㍤㜵换戱㡡㌳㕥㙡㍡ち捣㡣昳昲㤹㌴㉡ㄳ㔱㥤㐶㠱戸挲㔹攰昰晡搱㉣昱ㄸ㄰敤㘳㈰㤳㥦戹㘶捦慥㉢昳扤㍥昹ㅣ换〴㌳㐰㤴㝡摤慤昲㌳㥦㙢晥㝣㈰㌶㜳挵昶㔵扦摢晤攵昰搹㜷㠶戹扥捣慤愶摤昲㠱戳ㄴぢ㑥搲戰㙣㜷㑣换㤲㜴㐸㠷晣昸㈳㝥㘹㌱昹攷ㅦ昱愸攴㤰㡣㜸㝤㈶愵㝦ㅣ㠸㜶㍣㐸晤摡捣㥥㕤㤷攵攳搹㍤扢㙥挹攸㈷㌰敥㐴㄰愵㕥㜳㌵㜳搸㠳㉦㉤㤸㝤昱戹ㅤ㜷扣㝦㐱敡愹㌷昷㍥愷㈸㘱ㄹっ㈷㠱㤹改ㅦ㜶愷㜳摥㡣㡣㍢昱㌴敢㈷戳捣㔳㐰戴㔳㐱愶户昷㘶㥣愱搰昳昴敤昹㜸敦搳户攵㌷㍡戳㘶ㄶ搳捤〶㔱敡㈵户敥㡤㤷㍣昰㥢慤敦摤摢昱㤵㠵㕢㠷㉥㝢㈵昱㙡㝤ㄳ愲捦㜵愷㜰㐷搱搸㠲㐵㜱㘴扤挵㈶挳㝦攳㙦㌴搸㘷搲昳搳ぢ搲㉤㉤愹昹捤挶㕣㈳捣〹扤扦㉢ㅡ㈷㜷㝤晡晣㑣㍥㔵搸㈲㑢摣㌱㙤㠶㘵㡥攸㝦㤶ㅢ搷㔶攸捦愷慣愳慢㐷㜶摢㠶㙤ㅥ㔵ㅥ㌷㔲㐸㐵戶㙥㙣〰愶㈵昵ㅤ㕢㥥㙤㥤㤱敤㌷㕢〷㌳㑥昴挷捡愲㌱ㄷち㍤愳挷㉥㉤㥡㥢㠷㘳㉢㕡搴ち散㌰㈰㘵㔷昴搲㠹㜲摡ㄵ㙦敦㉤㔸㘶㕥㥡㌷㉢户㍡㤳摣㘴ㄶ扢㑤㈲て㌳㈵㕤㍤㡣㔱敥ㅥ㌴㙢㔵ㅥㅤ挵慥㤲㍡捥ㅦ㥡㕥㌲㘸㥢昹㤴㤹㐲㝢晢捣愲㍤戴搶攸挹㥡㠷㤷㈴㜱敡㐴挴㤱㈵挱㑢ぢ挹㝥慢扤㤰户㡢㠵㙣㘹㑣㙢㙡挰挰扥㤷㕡㔱㐸㤹搸戶㐲㜴〱ㄵ愸愹㔱㉡㜰㙡戵搵㠵攵㕡㑤愲〸㥦㡡戹㡢㑤㉦ㅤ㜶㑤㙢搰㍢昴㈲㙢㜲㑣〶㑦ㄸ愷㌰㈹㤷挵㥣㌲㝡㐲㕦㥦〸搳㤸晡攴搱㔳㑢ㅢ㠷㌵昷攷㑤ㅣっ㑥㜵㝢扦㘴〰搸㘰戹㤱㑦㘵捤攲㤸㈰㔳戱㐵晡挷㐱挲㉦㘲㌶㡦㉡㍤㙥㘲㙡㔰つ㠵户㘴㔲㜶慦搶㙢㘶㌶昶摡〸〳㄰㡤㐴㈸摡ち愷户㈰㐸㥦㐳㌲ㄷ㈴ㅡつ㘸昳㤸㐸㡢敡昳ㅤ㝦㤸㝢昳㠱愳づ㐲㕤㕤㔰づ㈰愹ㄵ捥㘱㘷戱㙡㙡慡昵㜲戹㘱昵摡ㅣ㥥㘳㐶ちづ㍢㡤㠵㉥〰〹㜳攱ㄸㄷ搴㄰㔰㠴㠸摤ㅡ㜲ㅤ㘶摡〰㘲㤶搹慤㡣㜰捥〱㘱ㅤ愶㤵搴㠹搶㍡㌱㔷〶㌵㜰㤸晣昵㌹㡥㝥㜳搰敥㌰㙣愳㌶〷摣〷㉤改㐸㌴㑢㜲㌹ㅣ㜳㌶㐸㤸㤷㍢敡晡㔰㐲㑣㔸㕦㈹㜵ㄲ攰㤴㠴㠹㠳昹ㄲ愸㜱改搸㥤㐰摢戹㑦㘹攵〳扤ㄴ扦〱㔶愶㤶㤹昹戵㐳㝤愶挵攴ㄱ㙤㑣㔱㤶㑦㉦ㄶ戶㉡搹㜳㥥㥤挹㕡㑤㘸改戲㘲愱扦敦㔰㤶挳戲昴搳㐱㍣ㄷ㝥ㄶ愳㜸晦晢挴㐳㔸敤〰㜵㤳㐸〴㈲㉣㡤㈱㍡搵慢㜳戴愲戰㝤昸㠸搳捦挲㈷㍡㔶㕣㤸㘰昲㐰戰㉥〱㕢㝤づㄲ㕡㕢㌴〵扤㐷挴〳㘹㌷攴捥㉦ㄴ㌷昵ㄴち㥢㌸㥥㈶㠹捦敡㌵㑤㥢㠸戸捥㍤〱〸搲㔷慡愶愶〴扡晡愰㌳㘱慣戶ㄸ愴愱㌵㥢㡤㝢㈵㕡㕡㉢㠲㙡㠰捤戵㌶㌰搳摡㤶挵㥢㑦㡢㈷搶〱ㄷ愷昶散晡㑡搳㘰搶ㅡ㔴㑦愰攷〴㤹㤷㙦㝦愰㜳挹晦晣戲攳昶ぢ摦摦昹㠵ㄹ搷ㅥ愹ㅥ㜷㈳㉡㜰㉥㠱慢㐰敥㈵㘰搴㘳㐸挶ㄵ〵㝣愹搳㤷挱慦㉦㈷改〴挱扡㈰㤲挶戲㜰㡥攳㔵〴扦㕣ㅡ昴㉥㤲ㄵ㈰㡡攸㔷攰晡㑡㌰㥥㔳て愲㝣敡㕢㜴㐶戴㕣愹戳㌵〸㡤敡㘳挴㈹㘲㙡敡㑤㕦㑣㐲挹攸㤴㡡摡㠹㠲慢ち攰㙥㌷愲〲㝥ㄳ㔰㡢〰㉥㘰晥扢㤰慣扡〰搶戳㡥ぢ㐹ㄲ㈰㍥〱ㄸ㡥㔷ㄱ㤴㡢〰㝡㤸㈸〹愲㠸挵㐵〰㈹㌰㥥㔳晦㠸㍡㠶〵㐰ㄴ㕦㈹㠰㕥㠴㐶昵㌱攲ㄴㄱ㝥㌵〱㕣㍢㥡〰慥㜱㈳㉡づ〳㌳㔱搲ㄸ昸慣〴㝦㜳戴㤴攰戳晡昴搲㑣搶㌶㡢戲〵㌷愶昱㜱捥搴攲㙦㈰散㈸ㅡ㐹攷戴㍡㉤摤づ攴㠱㐳扣㍤㈴摢慢㈴愹㐰㍥づ㌰昸ぢ扥㥢㜰昸㑥搰㕤〹挶ㅢ〳㍦㘱搰㤴㈱扣戱ㄳ晢〶ㄱ愱㑤搵搵㔸挶㑢ㄳ㑡㉥ㅤ㘴㑣㕦扥㜵㠸愵㘲㌸扤㝦㄰㌲㜵昳攸戸㡦㠳扤㜲㤰㌲搳愸ㄸ慢〹㤱㝦㐱愸攵㘶㔰〷愱㙥㠶㙣昴㈲㠹㐵㘲㤳昴㠳愸㉢摣㘵昶㐹㜸ㄶ㘱㈳戸づ㘷摥〱㠱㠸㕢㤸㘶㤰㘴〸挴户捣㕥〲慦戶ㄵ愴搱㌳㑡挴㥤㈱ㄶつ愸攳㄰㉣㑢敦愷挰攸㥦〶愹摦〶戲㜲戹㤹挵㘹攷㔰㤹㌷挳㍣挰㡦㡤捦㌰㝥愶㈰搱攱戹敥愱㝣戲户㔸挸挳〰㑣搸搸㥡㠴㝤搰㔲㠶㤶敢㉡戴昷摢㕡㙥㜹〶㥦晡摣ㅡ戳捦㌴散㜶㥣㘶㠱㐹扢㘰㘸ㄱ挴搹㤹ㅡ晣晦㐴愴〱ㅥㅢ㘰㈸ㄸ〱愵慡㝣昶㍡搸搰ㄵ㙦㔳㐷〱戶㘶㔳㑣攰ㄴ扢愶攱㜴㌱〱㈱㘷㐰扦ㄴ慤扢昵晤晢捥㍣昱㤶〷昶戹摦㙤ㄸ㠹攲㜴ㅡ㙣㉡㜷攲敤〸㡤㡥ㄵ愷㘸搱ㄹ摥㠹戵换攱慢挱㌰㜰攰挸〰㡡慥ち㐷晡摤㠸ち〳搰挹挸㉦㜰攴㉡㌰捡㐲戲敡㜰攴㙡㐴敢㕦㈴戹〶挴㌷㑦㜶㌸㕥㜵ち扥㌲㈷慥㘳愲㉦㠱㈸ㅡ㠱〴㡥㕣て挶㜳敡㈲搴㌱っ㐷㑥㐵㜰愵㄰㙥㐴㘸㔴ㅦ㈳㑥搱戴㌴㉣〴ㅦㅥ摢㌰㥡〰ㄲ㙥㐴戹ㄵ㉡捣㔳敤〱㔸て〸㤶昵昴扡㡣戹㠵挷㥤㐹㘹㔸搵摢晢㉤扢㈰㘷戳㠶㜴㐷㘱㘵挱敥挸㔸㝤㔹㘳㘸㙡摡㘵捥敦㌵昳戰㥣ㄴ㘱㐰㈹ぢ㉢昴昵㤹㈹㍤摤㕤攸㉦㈶捤捥㡥㠹㘰㔹㐱晦愰㍡㌱慡〴ㄵ摣挱ㄹぢ㌰㥤ㄵ㐶〹㕣㈰摣㠲〲换捦㝣扥ㅤ㜳〴㥣㜱慣㌴㡥㐸㜴㙤挶捥㥡㜵㘹㠹ㄷ㍥㤲㠶ㄴ㘱㡥㑡搵愶搷昶攲㉣搴搱㤰㕥㔶捣愴戲㤹扣㐹㘵〰昰昱慡愲换摣〸搳搳敡㠲㤵攱㌵㑡㐳㝡㙤搱挸㕢㝤㍣㐵㈷㠷愶㤴昸㘴昱ぢ愷摢㌲㜹ぢ搵㠸ㄶ挹㌷愶扢㝢ぢ㕢㜰摢搶㥦换㉦㌳晡慣〹愱ㄵ慣㡥慥ㄳ搵愸愰ち〶㔵㈴ㄸ㌹㔸晤㘸㜷愰戸㈳㐶敥㑡攲ㄸ慢㜶㌱搳搳㑦愱㐹㑤㜳㐰㐳㈴愲挷㐰㤸散ㄸ挰㠷昰挷㌵ち搲攰挵昶㤶摣㔶㔵戵扤っ㕦㘳ㄲ昲攸㜷㌲捦㕤㈰㘷㉦㍢慦㜳挴ㄴ晣㤱敥ㅤ挳㌴㉢㤵㙦㈷攵愳㙦搸昲㈶㠷㑡㘷ㄸ㌱㡣愳ち戳ㄳ愳㠱扥昲愱ㄹ㑤㑢ㅡ㡥搲㐹㈳散㔲ㄸ㙦敡搳㕤㐶㡦㤹〵㜰挸ㄹ昶㈴挷㐳㄰㠸㍢ㅤ换㡤㙢㉦攴㜲〶㠷ㅤ㠷㙣㜷搲挸㥡㤱㜴㙢扦㕤挰㤵㤵㥥〶㤱戱改〶ㄹ㠳〸㌲〶㈵愸㍥扤㠶戶㘸攱㔹㔶㘱愳㔱捣搸扤戹㑣㌲㐲て敤挵ㄳ㘲扣㘲つ㤱㙤ㅤ搲愷昳搶㤳㜲㌸攳㙣散㔰㜷ㄳ挰ㄵ㐵㐷昵㘳㔴〷㤵㠶㝦敡㈰㑤㤵㔸㝤㘴㔳搱敦㐶㘹㘱攲㍣㉥㐷攲昶㝡㜷敢㝢户㈱㐴ㄶ㈸㌵㥦〹昰搳㜷扡っ㍤㈱ㅡ晢挶戴㘳昱敥㈴摡㔵㌰㔲㑢㜱攴㉣ㄴ㙢摤㝢昲〸㔴换攵愶ㄸ愳㘵戱ㅤ挶㙡ㄸ挱〷㌲㈹戳ㄸ㘱㐰㌷㈰㕡㠸㌶㐹捤搱㈱㘵ㄳ〸㠷敢㈲搵敡敡昴捡㍡挱戵搷昸摦〰㜴㔶㤴晦捥戹愷㉦㐲愳搰㉤攰摢㠰㝥て挹扤㈰㡡㌶㑢昶愷㉣挱㝤㑣㜰㍦㐸㤸搶戱㜲摤㤴ㅡ昹㘰ち攴㈴つ挹つ㌳捤㡦ㄱ㤸敡挴㙥ㄹ㤶㡥搴昹散㡤㥡㘳㙡㡣㜸搷搶㕡㌷㐶戹㤹㡡㍡㙢㉣〱㉡搵ㄱっ㠶愰㙡慤摣ㄶ㔰㔱㉤ち换㜵㥢㘲㠸㔴㌴扥㘹㕦〵㤹捥挹㠲昲ㄳㄵㄷ戶昳㄰㡢捤㝥ㅦ㍥攲愲㔱晤㙢㘴愲㡡愶㌹㑦ち扣㤲㡣㐶愹㐲晤〱㤲慦㠳㈸摡愴㠸〷㝣扢㤷愲㈱㡡㍢㔸㐰㝢㄰㘴慡㜳㐵㌶敥㙡愹㤶㈳㌱㔷㑣晤ㅢ㈰慡ㄳ㠴ぢ搱昰挰㝣〸晣昸〳昳ㅣ收挰㑦晦愶换搰愳㘸昰昲扡〱搶搳昶挳㘰昵㙦㠱㈸ㅡ挳慡㈴㜸㠴〹ㅥ㘵㠲㤵㈰搴戸昶ㄸ㐸愳㈷㐹敦ㄲ戹㡡〰ㅦ㐷㍡〸㜰つ愸㔷戰㑦㠰㑦㈰㔸晦㌶㠸愲㑤慢㕣㠰敢ㄱ收〸昰㍢攰愶戹ㄷ捥攳㑢㤰戶㉦㤱攰㤳㘰㔴〲愴㐴㠲㑦㈱㘰㝣〹ㅡ捣㡢㥦晥戴换㠸〴㝢攰昱晡〱搶㤳攰㌳㘰昵敦㠱愸㈴㐸㤵〴摦㘷㠲㘷㤹㈰〵㈲ㄲ㝣づ捣㤱㥥〴㉢㙦挷慢挸昲㜹攴㠰㉣㝢㐱扤㉡㝣戲晣〱㠲昵摤㈰攱捤㈰㘳㙣㕣挰晣㍥㤳〷㤱户㤶㠶㙣㙤散㈹㙣捥搲㡣㡤搹㔱㥦〶〱㉢戶㠹愳㘴慦昱㘵㥡㌵㡣㘳㘷㔴㐶㤵〰摢㘳㉢攳晤㐸昷㠴㉡搱づ〶昶㐱摦昱ㄲ〹ㄶ慥搲挶㠹〴㡥㤵㜳㔶㜵昱戱㍡㜱㜴换㡥㑦敥㕣㌶㍦〲㤴㤶㥤㉣愰晦〸愵㘰㈸ㄳ㔵敢㉦㠰㈵戲㉥攲㍢昶㄰昱ㄹ扡㜸㜲㠹ㄲ㕤㍢㘱つ慥㈵戵㌳㙦㘱㙦㡡扡㍥㈰㡦㐹㉥扢慡摦㉥㠹㌱〶愷扡㌱戸㈶㔸㤵〷㕥㑣ㅡ挵搴〴〱ㅢ攸㥢㠳㡢〵㌷ㅣ攴㤹〵㠵搰昹㈰〲㑥愱㉦㈲㠴戲戶昰㍤㄰㍢㘱㈳搲㌷㔰摣挳收挳〸㝤㝣搲㈳㕡㜰摥昳挸〱㜲戵㠹搳ㅦ㕥㘹㘵捤愹㤲㘱搸㉢ㅢ慢㥥㙥敤戱㜰ㄸ戱㠹㌲㕤㑥㈶扡㥥㕥㘳㘶つ摥改〳ㄴ扡摣敡愴つ慢昸㜰〱扣慦㥦㌸ㅡ㠲㐴㐲慥㤶㤴攸㐹ㅢ㘳昰㤶㜶㠲㜳攸㈰戵㡡ㄵ㍦㉤敥扤㐵敡愶ㅢ改敥㕤ㄴ昰ㄸ昷㠸㙡愳昸㌱捥㌶㔸㙢晤㐶㕤捥愴愹摥㕤㠳戳挲挹攲㔵敦㠵昱〰搴挰挳㙡搱挶愳ㄶ㍥㘶㙡攴搴挹〲㈱摡ㄹ㘰晤散搰愴㜴㘷㍥㤹敤㑦㤹㜲㔰昰搶㙣㌹㉦㑣〸㝤挹挳㔳㐷㔷㘳挸挵ㄵ㑡㈷㕥㥦㝡㡦ㅣづ摥㘲愰晦ㄸ㘲㤵挵づ㘵㐴昵㤷攰攳扣敢挷昷㠰㉤攸㠴㠹㔳㐶敥㝦攴摤㈳㤶戶㡡㈰慥㘹㌴㠳づㅢ攱㘵挶昹㤲㜵ㄵ扡ち戴㌸昸㠲㤶㘷㥣愰〹愱㈷昴搳㔹昸㌴つ挷愵㠳㥣㈱㉣㘴搸敤摤戶昳戶ㅢ㡥㝢昹敤摦挳㑥敥ㅣ㡦㘸㈲ㄷ〰㈷㘶㐹挱㔳挴㘵㐱ㄲ㌷挹㈰㌸挱㙡㉦㠳㔱戴愴㍢㔸捤搱愷晥ち〲挶挷㙡戴戸ぢ㔶晢愹换〸㔶愳㠹摤挳㐹㘰㔱愱㥣㙤㕥〵慢扦〶愲㘸㝥慦㤲攰㘷㑣昰㜳㤰昰愵㈰攵ぢ捤愸〶㘵ㄶㅥ捥昱㠸ㄲ挹昱愸㠶㘹慡攱㐱〶っ收㌸㉢㘸㜵㤱㙤㠸搷㝦〱昲挳摤扢ㄷ攲ㄳ㔰摢㐱扣晡挳攰摤㔳挵㉦挱敡扦㘲㠲慢㐰捡㐱昱搵〸㜳㐰昱敢攰昶晢㔴昱㐵㈴ㄶ㌹敦〱愳慥〱㈹挱挴扦㐶挰昸㜲摥挱扣昸改㙦扡㡣挸昹㍡㜸扣㙥㠰昵攴晣ㅢ戰晡㙦㐱搴㤷㐰慡㈴㜸㡢〹晥㡤〹慥〷ㄱ㑣晣㍢㌰㜱てㄳ㡦晡㐴戰ち㌴㝥ㅢㄹ〱㡤㘹晥昵㙡昲㐱攳㜷㄰慣扦ぢ愲敥㈴愱敦㍤㤷ㄱ慤摤つ㑦昹ㄹ戶挲扥㄰㐲㈲㠰ㅤ㔸ㅡ扡敤愱㉣慣㍢㘴㜹愶㜵㌸慡摣㠹挶㐹扢㔰挴㌲ㄸ㉡扦㠹ㅢ捥摢㠴愲敡愶㤵扤㈴㤳㙣㡣戹ぢ扦昰㘴㥣㐳㐷捤捦ㅥ㡣㍣㉢㘱ㅥ㍡㙤㉦挸戴ㄵ㤹㘴戱㘰ㄵ搲㜶扣ㅢ搶换㌸㕦收愵戱づ戶㠶ㅢ㔱㘲搵㍡搹戱㔰㥥㙦扢〷昸㔲㈵扡㈹㕦搸㤲㤷搶㠴㉤㍥㔰ㄴ㜹搵搶戲ㅡ慥㡥攲㡥㠷ㄴ㘳㍢挱㌲戳晥敦㈰つ㌵戱㝢㈴ち㤶晢㝢㍤收㍥㡦戹摦㘵挲㕦〳戳扦攷㜶㤶慤㝡㔴㔲愵㤴ㄹ慡慤慤〰捤ㄵ攷晤攱㜷㐴㥡挶㤶㠶ㅢ搰攵㜲愴㕤㍤㔳愹㐴㤹㤹戶ㅦ晤㍦㐸晥ㄳ㈴ㅡ㝢〰㤴つ搲㍥〰㤹搲摥㤶挰晢ㄶ敦挵ぢ㐷㠱昶㕦〸慦㐷戸㙣〴㙢昰㝥㔰晢㄰㈱㤳ㄱ㔲晡㥥㕥晢㙦〴㑦㐲戰捦敥ㄹ愳ㄱ㐱㐴搹〶㐶ㅥ㤵敢㝦㈰挷ぢㄶ昵つㄲ晡晥攴㌲ㅣ戴敡㈱㄰づ㕣愵搰㑢づㄷ昰〱㥤㘳㠰敡㔶晢晥戴㙦ㅦ㔵㕥慡戲㙦㈲㔲敡〹愲㐰愸散㘱㐹づ㤵昱昸㑦ㄷ㝢挴昹〶㘲㡦扡㡣攲ㄱ㥥㙡㔳㝦㐴㤱ㄴ㈹慢搷戹捦敢㘱㤰㘸散〹昸愵㔰㡡㐶愷ㅣ㜴㜶㕤㘷㐷㘳摦〶ㄹ改搹㘱っ慦㘷搶㘹攰搴㤳㈴っ㥡〴㑡㐶㝡挶〳扡昴散㝤㔴㔸搹戳摦㔷敤搹搳挸㈴昵㑣㐱㌹攸搹㌳昰搳挵㜸㉣愷㡢㝤摦昹〶㘲捦扡㡣㝡ㅥ㡣昴散㕤户㘷搲㤶㘹愰晡㘱㈰搱搸て㤰㘰搴㥥昱慣㍤搲戳㘳攰搳㡦㘱搶愳挱㠵㝦〴㔲㍥昴㝣挶㘳摦㈱慦ㄶ㈹㘳扥㤳户っ攲挹改㜳晢㡤㉣晥晡㘲ㄵ攰㥦捤愰㠹〰ㅡ㐲づ〸ㅦ㜷晥㑡ㄷ㉥㔸捦愱㔷㉥㠳搲改攷昶㑤摥晥ㅤㅣ〴㠹㠶摦㠰敥昶慦ㄶ㙡㜷㘴搹㘴敢㌸摣愲晡っ敡ㅡ㤷昳㉦挰挷㌴㝡㥣搴㜵敡㐵㌰ㄵ愱㘱㐲捥晤挷户捣㍦㜵挴〲㑢㕢晢慣㉣愰晥㝥㕣㙤捣㐴㕥㐵㐸㕢搱〶昵戲ㄷ㝡㍣搳挰㈳戳㠷㤰㐹㘶捦捦㝤戳㐷㍢ㄱ昱愳敥つ敡戵慡㔳敡愷㈸㐹〶昸㐹挸㡣㈹昵㉡晣㜴㌱愲㈷扡ㄸ愱ㄲ㕤㡣㜰㠹慥㤱〰㠷㤲搵攸㍢㤴㉥㐶㔸挴づ㤶㉦㌰㐴㑡ㄲ㝥ㅣ㈳㘷愳愹昲户つ㙡て扣昰〴昴㈶㔰㌲㈲㥤㕦㠳ㄱ改晣搸㈷㥤㤱㔵昳㠵慡㠲㜸ㄳ㤹㐴㄰㜳㔰づ〴㐱㘸㐳ㄷ晢慤昳つ挴摥昲ㄸ攲ㄹ㍡㐵㐴㈲㙢换て㔱攴昰慡㌹て〵攸昳㐱愲㌱㠲ㄲ㈹戴摡慡㐹戰㈲㤱戲ㅦ㥣〲㥦㝥ㄶ戳㥥っ㉥昶㥥ㄷ昹搷搲㥣㌰户摦㌳㐷㌷㈸昹昶㤹㔹㌸㜷㤵扣慥㕦㠲搷昲㐳㐱攴慦挱挵㠲㘳㡥て〵晦敡攰捡攲慣攷㘹㥢扦昰㜷搱敢㡦㔰づ㍡收㥢慡㉣㜱〶㑢㕥㡣昰㐶㙥捡ㅣ㕥㘵㐳㙣敦㈲㠴搱㉤ㄶㅡ㠸戸摦㤸晢㥤戶戸㤱㍢戹攴㕣慦㘶敥㘸つ扦扥慤晣㠹㠵攴晣搹㙢㑥㡥慥㕦㌸摦㈷㝥戵㔸㜱㌳㥥㡣㥦捥㈰摦慢㠱挷搱捤慡捦㈶㜶戹ㄱ攵捦㔸㘳摣挳㐵戳㑢㐵㜹戸慦ち〴愸㐰昵㈸㜲㔰㙡搲搱攵散㈸户㔸㥥ぢ昶扢愳㡤摣㡦㈵挷㔸ㅤ㕣扣㘵㔶㉢㑡つ㕣扡㙡㑡慢攲㕥㕣慤㘳て㡤搶戱㝦㜱㈳捡㥦愷挶戸㠵㑢挷㔶㠲㘹愸㔱摣㠷愵㘳て晡㍢戶ㅡ愱㡤摣㘱て慣㘳摣㡥挷敤搸㘷㕦㌹扦㤵ㅤ㥢㜶捦〵慤㡡㕢㜱戵㡥㝤㜵戴㡥摤敦㐶㤴㍦㍢㔵摣ㅥ昰㍦愰慦〳攵㈲挲㕦㉣捥㈰㌸㈵ぢ㌴㤸攱㕤㠳搳㈹挶㈵㔹愴昱〹㌰㤰〶㤷㔰㤱挶㑥扦㌴晥ㄶ愱㡡㑢搶㐸㑢㉦㘷㔱㥣昵敡㡥搱㕡㝡扢ㅢ㔱晥㈴㈷挶㤵㑥㉡摤〰〶㤵㜲戹㤲㑡㙦昵㔷摡㠳搰㐶㉥㐴〷愶〲慥㕡攳慡㘰攰敢ㅢ㕡搱昶挰愵㥦㍤戶㔵㜱挵ㅡ改ㄸ挳㥤㡥摤㌴㕡挷㙥㜴㈳㉡㥥摡㜰愱ㅢ敦愹㡤敦㙦愳ㅡ㔱㔵㌸㑤㔴㕥㤷㜶㠲戹㌶㠹愵㍡㉢〷㥢㝡摣㡡ㄷ昱搷㐹㕤㜸〰㠲扢㜰晣㐱愹㡢搱昱㌰㠴㈷㜸敦摥㔵ㄷㅦ㌳㙢改㔵㐵㕣挴搶愶㍢㉤搸㘲㔳ㄱ晣㜵㠵㡤搷挴昹㠹〰换㜰搴っ㜱搰㘱㘴昲㉦㥡㠲㔵㑦㜹㑤㠸㉥户㘵昸〰改㠸㍣㍣㝢㕣㤰㤷改〷〷捡戴㕥攸换晦㐴㈴攵㝢㈲ㄲ㔲晦〰㌵㍢㐷㤳㑢〳晢愴摤㌸㙤改ㄷ㈱㡦慣慣㌲搹㐰愲㝡㤶㐱昳㤰挲戹挹〸㉦㠶扦扣㜳㍣㜷㉦㘵敦换晥㜴愸慥㡥㍤昶㥣攲㙡换㔱愴攵㐱㍣慢㐹㘹戳慥慤摡慣㍥愴㉦㙢㔶㤱㐱㈳捤㔲㕣慣搹㌴捦㈹慥㠰㔲㤹つ㘶昸摥戲戴戶㉢慢搶㌶㠰っ㘵戵つ㌲挸㔷ㅢ㔷㔰㝦㙤㌱㉥㑢㌲敢㉦㘶捡㑢㐸戶㠲㐴ㄵ㤷ㅥ㘹挶愷挰㡣㍣㐶㤵㔳扥ㄵ㔴㥦昱㕡昰昶㥣㈳㐷搴挰挷つ㍡ㄷ㈱㈵㐳㡡㙡戸㡣㐱扥ㄶ㜰搵㘲ぢ扡㙦㝣㙣昱ㅦ攷慥㙦㔵ㅢ攰㤱㡡戶㠳愹㉥摣慤㕥㘵〱扦捥㍦㠷昴㘵摤晤〲㠳㝣㤵㜱戵昲㜷㌷捣㜱戲摦〳ㄹ㘹てㄶ㜸晦ㅤ昲㉡㡥㐰㤶愱㕦攱㌲昴㈸㡥〹ㄹ慥㔷㌲㤴挳㠱挱晡㔵㉥㐳㡦愲㈶㈵捤摦㌳㤴㑡㘴戰㝥戵换搰愳愸㌰㔹㥦㌷㐳㍡摣晢捦㐲㘸㈴愸㈹㉡㔱㈲晡摣〸ㅡっ㈳戸ち愴㘲㈵愲攰㐶㉣㘲愱㍢㄰慡愸㌸愹昰㍡晡愸㌳晣挷㝢㑡㤷愱㐷㔱摥㤲收㝡㠶㔲搴っ搶㙦㜰ㄹ㝡㤴昴㥢愱㜱㝡㕤ㄷ扢〲ㅥㄹ㘴㕦〶㠳慤㐵㝡㡥挸搲㔴㤴㠰愴扡挹㐹㈵㝤慦㐸㐵ㄹ㐸慡㥢㈵㔵㈳㥢㝦㍥㔲〵〷㔵㜲㐳㙡挳㠶てㅢ㐳昱愳㐲㥦㔸㕣㝦攳敢捦扦戱攳㈷㥦㕣昸搶ㅦ㙥扥昹㈷㙦敥搸晤㠷挷㝢ㄶ㍥㝢挷ㅤ捦㥣㝤敢敥㌷愶愴㙦ぢ㍥晣㘱搷㙤㕢㕢㌶㙤摤㥣㍥敦搴㘵㕢晦收愲㜳㕢㔶㑦㥥㔵㔳㔳㕢㝢搲搴攷愶㥦ㅣ扢㜴昳㈳敡扢慦ㅥ㤱㔷㈲ㄱ㌶攳ㄶ搴㐴挷ㄳ㑡㡣㤲㤱㘶晣㤳㌴㐳㠹㑣㄰㔱摡㈵捡㐶㔲摤收愴㘲晦㐵〳〹㔷〳㙤挸ㄲ挱昵㉡扢㉣ㄱㄷ㤶㐵戰㤷ㄲ戱扥㌴㈲挶搶戰攸㠶㤰㘲ㄳ㈴捤㈷㑢搳㈸搶㉡ㄱㄷ㤴㐶搴晤ㅦ㌲㕥つ㙣</t>
  </si>
  <si>
    <t>㜸〱捤㔸㑤㙣ㅢ㐵ㄴ昶慥扤敢㕤晦戴愱㑤晦晦っ㉡搰㌶挱㑤㥡㠶晥愰慡㡤敤㈶㡤㘸㤳戴㜶㔳㈱〱慢戵㜷㌶摥㘶㝦摣㤹㜵ㄲ㤷ㄳ㠸㉢㔲て㈰㠱㐴㝢〰㈱㝥㈴戸戵㔲摢ㅢ扤ㄵ愹㜰㈸〷㈴㌸〴㜱愹㠴搴ㅢ户ち摥㥢戵ㄳ摢㜱㘸ㅢ㠲搴㐹㍣㥥㤹㌷敦捤捣㥢昷扥昷挶㈱㈱ㄴち晤つ〵扦戱㐴戰戱㍤㕦㘳㍥㜱搲㔹捦戶㐹挹户㍣㤷愵㠷㈸搵㙢愷㉤收㠷㘱㠲慣㔹㐰㘷㤲挶慣换㐴搱㘶〸㘵㌰㐹ち㠵ㄴ㐵ㄵ㠱㡥㐲昰搳搵攸愸挸㤵㠸㐰㔵挸㘶挶㡢ㄷ㐱㙡摥昷㈸改㑤㑤〶扣挷晡晢搳晤改挱扥㐳〷搲㝤扤愹㙣搵昶慢㤴ㅣ㜳㐹搵愷扡摤㥢㥡愸ㄶ㙤慢昴㍡愹ㄵ扣㘹攲ㅥ㈳挵扥㠱愲㝥昰㜰晦挱挱㐱昳挸㤱挳〹㔸㍡㌴㤱捤㥣㈲㜶〵攴慤㤶㔴ㄹ愴㡥㘵㌳ㄳ㤴㤸慢㈵㔳㐲㐵昴攷㐸挹㐲㡤ㄱ㐲㉤㜷㉡㥤捤挰㝦㤳㔶愰㜷㈸㍤㥥捦ㄳ㤷㔹扥㌵㘳昹㌵㍣㥦敡㡣㤷㡡㤳扡㕤㈵戲挳户愴㌸㤳㍡ㅤ搳ㅤ㤲㜴捥㌳㜲㑥㜷愷〸昶㈴㘷愴㙡ㄹㄱ戸挹昰摥㑥ぢ搵㤵㤴ㅥ捦㘶戲㘵㥤晡㕣㈴㉥戰扦搳㙣扥㔲扡㘹㉢㥣㠷㡦愲㝡㠴㜸摤㔶昸㥡戸换㈸㔶ち㔴戲ち搵晡㈶捥ㄴ㘷㑤昵ぢ㤱扦挰攲㥡ㄹ攳㌰㔳搴㜴㔱㉢㡡㕡㐹搴っ㔱㈳愲㘶㡡摡㤴愸㤵㐵捤ㄲ戵㡢愲㌶つ㜳ㅡ㐵㠹㐶挵㝡昹攸晢㐷扦㡣㝤㜰㘹攸搳㌷慦㕦㜹㜸攳摡慤〴捡ㅡ㠳戳愵挷㠸扦㑡㠶㈰攱㤹㥥㕣㤷〹㤸㉤㌹挱㔵攴〸㉢愹㜸㑦愳慥㐱收㘴㘸挱晤㈵㥣慣攷晡㘴捥捦改扥ㅥ㜵㈶㜴㑡㕣㕦㠵㐹㍤㥣㉢㘸㈱㘷㤲㡦㌵戸㘳昵ㅥ㐸攸攲捤㈶㈹㜱㍥㄰㐸ㄲ挰昵挲㤱愰㔶攴㑥捥㝣㑡㘷㘵㕦㉦摡㘴㜷摢㤵愳摥挰捡捥晢㤶捤搲㈰㜲㠴㝡搵ち㙡㜴戵攴㜰㐳㐶挳㤰㤳㔰㜱攸挱㙦㔸攰㠴扡〶扥㘲㉡ㄲ㔵㈴㈲㉣挱ㄷ㤴〶㉤戱づ㍡戰挵㥣攷攸㤶扢㑡㤷㥢㔸て㐲捦搶慤㌸㐷昵㔹昰挸㐵搱〰㐷昸昷㜸㐸〲㐴㌲〷捤㐳㘶㝦扦㌱搸愷て攸ㄲ扡挰搳㝡㔴㌷昰㈴㥣ぢ㤶㙢㜸戳摣挵搶㌹攰㍦摣㙤ち戵ち攱㐳〹戳愰搳㈹〲㙥㑢㐷㜳摤㘶搶愳㤴搸扡㑦っ㍥㠰〸扤愹㜵㤰つ㔳捦挱昱敤ㄹ㥤㤱㐵昷敤㌱㠳㠵㌲㕥搵㌵搸戶捥挴扣て愲户戶搳ㄶ㠵㉣㘱换〳愴ㄱ挶㜷扡戳㥤㡤ㅢ晦搰㥣ㄵ㤰㜷戴㤱〱搴扣攲昲搴㘱㑡㉥㉤㔰㤷散㘸〸挲搴っ㐱晡㤲㔳〶愴㘰㕦〰㐱ㅥ㈳㉥摦㕥㡦㌳㘱㤵愶〹捤ㄳっ㜲挴攰㐷摤㠰㈴〲晥㔸㈲慣㘷ㅣ㔵て愸㙡扣搰㍣㙡㥥㥣昳〹㜸戳〱晢㠵㘸攳搷ち攸㐹ㅢ㕢愶〴㙢〲㘱㑢换昰戰㔷慡㌲昴㕡敡搹慤㤴㈱㘳㐶㠷㌵㡤㌳㥥㐱㈲ㄱ㌱ㅣ㡡㠴㈲㔸㈰㡣㠶挳攰捡㝤㙤㡥捡㐳〶捡㘶捤搸摣㘴㌹〸捥〳㑦挴搴㙡㕥挸搷〹㌲ㄶ攲扦戰戹搵㔷搲攷㐰㝢愰㈵㥢愰㈳㠹敤㠸搲戴搱㐵慢挱㐵㍡攲㘹㜰愲㈶㥤愱摤攲散㍤换ㅦ㠵㡢㕤戰㡣晦㜷戲㈸慥慦㥦晥攴っ㘰昶㈹摤㌵㙣㐲晦㕤㕦戸㈳ㄵ㍤㕢摤㠰搵㐶愸㘲㈱改〱愰摢戲㥡挴㐴㐹㤸ㄳ㙡搲慣㘵昸㘵戹㑣慣愹戲て㘳㤰㕦㈹ち慡昹㐶晤㜳ㄷ愰晥〱㘶㕡敡㘶慣戶㐰ㄵ㡢挵〲晣㤴㘳敡㌶摥て㐵㄰㔹㍢㙤㜲㈱づ㘰㠰㡢㥤昶㜴㘳㔸㉦㐱㕥ㄶ慤㘷㘵㑡搶㜳㉡㄰㥤㘸ㄷ捥捣㠲㙤㠲捤捦㔸〶愱ちづ攴㈱晢㡢㐰㔲挶㘴敥搹っ挲㑥㌸㈴㐹㜱愵搳㕡愳つ㔹扢敢ㅡ㙣捥㉥㐷㤷挸晦昳散攱攳㤸㍤挶㘲㤸㌱愹摢戱摡〱㤵㠴㥡㝣㙡㙦㔸ぢ㑣ㅢ㥤㝣搹㥢㍤〵慡㈴㉣㐸㝡㔸㤶㕡晥愶愵挳㄰㐶㜵㘷ぢㅦㅦ愱〴〰㤰ㄶ〰〷昸ㄹ㤱㘳㙢㐷ち㘷摡捡㡤戱挹つ㝢捣㐹㡢捣㈲㜸敦㕡㑡㠲慣㉤㕢㘵扥挷愳晥捥愵昴㥣㌷收昹㌹㡢㔵㙣扤戶扢〳㌹愰㕣㈸ㄳㄷ戰㡢〲㠴㍤㙥㤲㔷愹㄰愳挳ㅥ昳㕥㤵㤶挸㘸敥㔹㐰㍦戸愹愰〸ㅣ昸〴㐵㤰㐵〱捡捡ㅣ㑦㐰㤷〸扤搳晤摤挸晣攵昷㡦换〰愷〲㌸〸戸㠸㠴捥戸ㄲ㠰挴晣㈴搹ㄲ㤶㌷㘰晡㝤〶㥥㉣㔶挵㈶ㄹ㥤㠲㘱㝢㤴愹㑥愳ㄹㄸ㕥㔳㈲ㅣ㜸换戳愰㙣㠸㌲㐱㝣㐹㉦㡦慦㑤ㅢ攷㌶㠸挶㡣㤸㈶㜴户〵〲㝥㙥㐴愷ㄵ摥㤵昴㍢㘰攲㔳㙥〴戱㉦㍡㠳㐹戵愶㐱㤲ち㍤㉣㠲㌴て愲㍡敥て愱㌵攲攲㌳㠹㜳挵愶㕤㙦搶攵㍢㤷ㄸ收㍡ㅣ㑣愳㔱㍣㐶っ㐵㘱ㄹ㙣㤸㑤㐸㐲昴敥改愴慢㈰㈷㕤㜸挷㡤ㅡ㄰ㅥ敡て户〴㍥摣ち㤴昰搷㤹挲㍢愰挲愴㜳挱愳搳㐵捦㥢挶㤷挲ㅡ摥㘳㘵㐲㝣㝣㐹挵㥤攰㌹㠸㙤戰晤㜰戸攵戵㔴搷㍢ㄲ㌱㈳收搹戲晣㍣戴挲挳戴挴㝢挲㙦㜰㝥㝣㘵扤㥤晣㉣昳㠷搹㝢昲摡挷㕦㕦㝤攳昳昷愶㠴㕦敢㠴㉦㙦㘶扦扡㌹㝡㉦㜷攵晡㈱晢㥢扢て敦㑢ㄸ㐰㥥㈸㜸㜷挱挴戵收〲㜶ㄵ㉣摦㈶㜱㌳㌰つ㙣㉢㈶愰ㄱ㈴㔶㐶搴㉣㤴攱搴戹愴㌹㐲㉤挳戶㕣㠲愶〳㈹㉢扥㍡㑦㤳㈹㐸愲㈶㍣㝣攱㝡㙥搲㉣㔰摤㘵ㄸ㙢摣㔲㙤㕤㑢㡦㝢㡢㘴㘶㉣㤷挱㌲ㅣ㉦戱扤搶㐴㌸㠷㥢慢㍡敥㠸㕥㘱捦㠲㍢昱ㅦ㍤㐰㍤㔰〲昰ㄲ〵㔱ㄴㄴ㔱㔹愱㐷㠴攴ㄷ㐱搴㤶㈶て㍣㥡㉡㔸昳户摦㜵㔳昶晣敤慢ㄶ攴㕢㈲㐷㌸昱〰慥ㄹ〰ㅢ㈲摥㤳㈷㔷㘸敦〹晥㝢㐲㍤敢つ㜷ち摥ぢ搹ㅦ㑦㘶㕥〲ㅥ〱㜳ぢ敥㉣㉦搷ㅢ搸改挲㌸㡤㘱㕢摥〳搵㜳搹㡣ㄶ搸㜱挳ㅤ攴扤㌰扣〶㠶㥢㔲扣㉥っ敢挸愳敥挳ち摦㑤〲㕦〱㝢扤㔰㌵㑡ㄷ慥㠴晥慢扥〲㔵㌲㉣攰㝣㜴㐸㌹㡤晤㈱摢㑥㌵㕣㡡愹㌸㈴敦㠷慡㍢㌳㤲敡㝢㌵愵㑤摥昹㌶㘵捣摦晥㈲㍤㘷戳㌹攱愷扡ㅢ㝣ㄸ搹㜰收㠷㠳ㄷ㠶㙦ㅦ㜷㝦摥㜷愷敦扥昰㘳㥤搰晥扢㐲㔷㘳㈷ㄲ㉥晥㕡㈷〸㔸㤲扣昶戴扦ㄴ㑥㐲收㕦挳愳㠶㈱㙢㤲戸㘱㐷挴愳㉢㤳搵㠰㘱扣ㄱ改ㅥ散晡㍦挸挱慢㙢㐵搱㕤㌰愲づ愰㘸慣摡㤱ㄴㄳ扦㘱㍣㐷㕢㠲ㅡ㡦㈳㙥收㍦戹㜵攲搱挰㕢㐳昱㝦〰㤹摢㝣愹</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</si>
</sst>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Times New Roman"/>
      <family val="1"/>
    </font>
    <font>
      <b/>
      <sz val="11"/>
      <color theme="1"/>
      <name val="Calibri"/>
      <family val="2"/>
      <scheme val="minor"/>
    </font>
    <font>
      <b/>
      <sz val="14"/>
      <color indexed="9"/>
      <name val="Times New Roman"/>
      <family val="1"/>
    </font>
    <font>
      <sz val="14"/>
      <color indexed="9"/>
      <name val="Times New Roman"/>
      <family val="1"/>
    </font>
    <font>
      <b/>
      <sz val="14"/>
      <color indexed="8"/>
      <name val="Times New Roman"/>
      <family val="1"/>
    </font>
    <font>
      <b/>
      <sz val="14"/>
      <color indexed="18"/>
      <name val="Times New Roman"/>
      <family val="1"/>
    </font>
    <font>
      <sz val="14"/>
      <color rgb="FFFF0000"/>
      <name val="Times New Roman"/>
      <family val="1"/>
    </font>
  </fonts>
  <fills count="8">
    <fill>
      <patternFill patternType="none"/>
    </fill>
    <fill>
      <patternFill patternType="gray125"/>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rgb="FF00FF00"/>
        <bgColor indexed="64"/>
      </patternFill>
    </fill>
    <fill>
      <patternFill patternType="solid">
        <fgColor rgb="FF00FFFF"/>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0" borderId="1" xfId="0" applyFont="1" applyBorder="1" applyAlignment="1">
      <alignment horizontal="center"/>
    </xf>
    <xf numFmtId="0" fontId="2" fillId="0" borderId="0" xfId="0" applyFont="1"/>
    <xf numFmtId="0" fontId="0" fillId="0" borderId="0" xfId="0" quotePrefix="1"/>
    <xf numFmtId="0" fontId="1" fillId="0" borderId="1" xfId="0" applyFont="1" applyFill="1" applyBorder="1" applyAlignment="1">
      <alignment horizontal="center"/>
    </xf>
    <xf numFmtId="0" fontId="3" fillId="2" borderId="2" xfId="0" applyFont="1" applyFill="1" applyBorder="1" applyAlignment="1">
      <alignment horizontal="left"/>
    </xf>
    <xf numFmtId="0" fontId="4" fillId="2" borderId="2" xfId="0" applyFont="1" applyFill="1" applyBorder="1" applyAlignment="1">
      <alignment horizontal="right"/>
    </xf>
    <xf numFmtId="0" fontId="3" fillId="2" borderId="4" xfId="0" applyFont="1" applyFill="1" applyBorder="1" applyAlignment="1">
      <alignment horizontal="left"/>
    </xf>
    <xf numFmtId="0" fontId="4" fillId="2" borderId="4" xfId="0" applyFont="1" applyFill="1" applyBorder="1" applyAlignment="1">
      <alignment horizontal="right"/>
    </xf>
    <xf numFmtId="0" fontId="5" fillId="3" borderId="0" xfId="0" applyFont="1" applyFill="1" applyBorder="1" applyAlignment="1">
      <alignment horizontal="left"/>
    </xf>
    <xf numFmtId="0" fontId="1" fillId="0" borderId="0" xfId="0" applyFont="1" applyFill="1" applyBorder="1" applyAlignment="1"/>
    <xf numFmtId="0" fontId="1" fillId="0" borderId="0" xfId="0" applyFont="1" applyFill="1" applyBorder="1" applyAlignment="1">
      <alignment vertical="top" wrapText="1"/>
    </xf>
    <xf numFmtId="0" fontId="6" fillId="3" borderId="5" xfId="0" applyFont="1" applyFill="1" applyBorder="1" applyAlignment="1">
      <alignment horizontal="left"/>
    </xf>
    <xf numFmtId="0" fontId="1" fillId="0" borderId="5" xfId="0" applyFont="1" applyFill="1" applyBorder="1" applyAlignment="1"/>
    <xf numFmtId="0" fontId="1" fillId="4" borderId="0" xfId="0" applyFont="1" applyFill="1" applyBorder="1" applyAlignment="1"/>
    <xf numFmtId="0" fontId="1" fillId="0" borderId="3" xfId="0" applyFont="1" applyFill="1" applyBorder="1" applyAlignment="1"/>
    <xf numFmtId="0" fontId="1" fillId="0" borderId="6" xfId="0" applyFont="1" applyBorder="1" applyAlignment="1">
      <alignment horizontal="center"/>
    </xf>
    <xf numFmtId="0" fontId="1" fillId="0" borderId="7" xfId="0" applyFont="1" applyBorder="1" applyAlignment="1">
      <alignment horizontal="center"/>
    </xf>
    <xf numFmtId="0" fontId="1" fillId="0" borderId="0" xfId="0" applyFont="1" applyFill="1" applyBorder="1" applyAlignment="1">
      <alignment horizontal="center"/>
    </xf>
    <xf numFmtId="0" fontId="1" fillId="0" borderId="0" xfId="0" applyFont="1" applyFill="1" applyBorder="1" applyAlignment="1"/>
    <xf numFmtId="0" fontId="1" fillId="0" borderId="1" xfId="0" applyFont="1" applyBorder="1"/>
    <xf numFmtId="0" fontId="1" fillId="0" borderId="0" xfId="0" applyFont="1" applyBorder="1"/>
    <xf numFmtId="3" fontId="1" fillId="0" borderId="1" xfId="0" applyNumberFormat="1" applyFont="1" applyFill="1" applyBorder="1" applyAlignment="1">
      <alignment horizontal="right"/>
    </xf>
    <xf numFmtId="3" fontId="1" fillId="5" borderId="1" xfId="0" applyNumberFormat="1" applyFont="1" applyFill="1" applyBorder="1" applyAlignment="1">
      <alignment horizontal="right"/>
    </xf>
    <xf numFmtId="3" fontId="1" fillId="5" borderId="0" xfId="0" applyNumberFormat="1" applyFont="1" applyFill="1" applyAlignment="1">
      <alignment horizontal="right"/>
    </xf>
    <xf numFmtId="3" fontId="1" fillId="7" borderId="1" xfId="0" applyNumberFormat="1" applyFont="1" applyFill="1" applyBorder="1" applyAlignment="1">
      <alignment horizontal="right"/>
    </xf>
    <xf numFmtId="3" fontId="1" fillId="6" borderId="0" xfId="0" applyNumberFormat="1" applyFont="1" applyFill="1" applyBorder="1" applyAlignment="1">
      <alignment horizontal="right"/>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G13"/>
  <sheetViews>
    <sheetView showGridLines="0" workbookViewId="0">
      <selection activeCell="B16" sqref="B16"/>
    </sheetView>
  </sheetViews>
  <sheetFormatPr defaultRowHeight="18.75" outlineLevelRow="1" outlineLevelCol="1" x14ac:dyDescent="0.3"/>
  <cols>
    <col min="1" max="2" width="9.140625" style="1"/>
    <col min="3" max="3" width="15.140625" style="1" customWidth="1"/>
    <col min="4" max="4" width="18" style="1" bestFit="1" customWidth="1" outlineLevel="1"/>
    <col min="5" max="7" width="13.140625" style="1" bestFit="1" customWidth="1" outlineLevel="1"/>
    <col min="8" max="16384" width="9.140625" style="1"/>
  </cols>
  <sheetData>
    <row r="1" spans="2:7" ht="19.5" thickBot="1" x14ac:dyDescent="0.35"/>
    <row r="2" spans="2:7" x14ac:dyDescent="0.3">
      <c r="B2" s="6" t="s">
        <v>31</v>
      </c>
      <c r="C2" s="6"/>
      <c r="D2" s="7"/>
      <c r="E2" s="7"/>
      <c r="F2" s="7"/>
      <c r="G2" s="7"/>
    </row>
    <row r="3" spans="2:7" collapsed="1" x14ac:dyDescent="0.3">
      <c r="B3" s="8"/>
      <c r="C3" s="8"/>
      <c r="D3" s="9" t="s">
        <v>33</v>
      </c>
      <c r="E3" s="9" t="s">
        <v>26</v>
      </c>
      <c r="F3" s="9" t="s">
        <v>28</v>
      </c>
      <c r="G3" s="9" t="s">
        <v>30</v>
      </c>
    </row>
    <row r="4" spans="2:7" ht="131.25" hidden="1" outlineLevel="1" x14ac:dyDescent="0.3">
      <c r="B4" s="10"/>
      <c r="C4" s="10"/>
      <c r="D4" s="11"/>
      <c r="E4" s="12" t="s">
        <v>27</v>
      </c>
      <c r="F4" s="12" t="s">
        <v>29</v>
      </c>
      <c r="G4" s="12" t="s">
        <v>29</v>
      </c>
    </row>
    <row r="5" spans="2:7" x14ac:dyDescent="0.3">
      <c r="B5" s="13" t="s">
        <v>32</v>
      </c>
      <c r="C5" s="13"/>
      <c r="D5" s="14"/>
      <c r="E5" s="14"/>
      <c r="F5" s="14"/>
      <c r="G5" s="14"/>
    </row>
    <row r="6" spans="2:7" outlineLevel="1" x14ac:dyDescent="0.3">
      <c r="B6" s="10"/>
      <c r="C6" s="2" t="s">
        <v>0</v>
      </c>
      <c r="D6" s="11">
        <v>8</v>
      </c>
      <c r="E6" s="15">
        <v>8</v>
      </c>
      <c r="F6" s="15">
        <v>7</v>
      </c>
      <c r="G6" s="15">
        <v>9</v>
      </c>
    </row>
    <row r="7" spans="2:7" outlineLevel="1" x14ac:dyDescent="0.3">
      <c r="B7" s="10"/>
      <c r="C7" s="2" t="s">
        <v>1</v>
      </c>
      <c r="D7" s="11">
        <v>10</v>
      </c>
      <c r="E7" s="15">
        <v>10</v>
      </c>
      <c r="F7" s="15">
        <v>11</v>
      </c>
      <c r="G7" s="15">
        <v>9.5</v>
      </c>
    </row>
    <row r="8" spans="2:7" outlineLevel="1" x14ac:dyDescent="0.3">
      <c r="B8" s="10"/>
      <c r="C8" s="2" t="s">
        <v>2</v>
      </c>
      <c r="D8" s="11">
        <v>0.5</v>
      </c>
      <c r="E8" s="15">
        <v>0.5</v>
      </c>
      <c r="F8" s="15">
        <v>0.5</v>
      </c>
      <c r="G8" s="15">
        <v>1</v>
      </c>
    </row>
    <row r="9" spans="2:7" x14ac:dyDescent="0.3">
      <c r="B9" s="13" t="s">
        <v>34</v>
      </c>
      <c r="C9" s="13"/>
      <c r="D9" s="14"/>
      <c r="E9" s="14"/>
      <c r="F9" s="14"/>
      <c r="G9" s="14"/>
    </row>
    <row r="10" spans="2:7" ht="19.5" outlineLevel="1" thickBot="1" x14ac:dyDescent="0.35">
      <c r="B10" s="17" t="s">
        <v>3</v>
      </c>
      <c r="C10" s="18"/>
      <c r="D10" s="16">
        <v>1.5</v>
      </c>
      <c r="E10" s="16">
        <v>1.5</v>
      </c>
      <c r="F10" s="16">
        <v>3.5</v>
      </c>
      <c r="G10" s="16">
        <v>-0.5</v>
      </c>
    </row>
    <row r="11" spans="2:7" x14ac:dyDescent="0.3">
      <c r="B11" s="1" t="s">
        <v>35</v>
      </c>
    </row>
    <row r="12" spans="2:7" x14ac:dyDescent="0.3">
      <c r="B12" s="1" t="s">
        <v>36</v>
      </c>
    </row>
    <row r="13" spans="2:7" x14ac:dyDescent="0.3">
      <c r="B13" s="1" t="s">
        <v>37</v>
      </c>
    </row>
  </sheetData>
  <mergeCells count="1">
    <mergeCell ref="B10: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A3" sqref="A3:D6"/>
    </sheetView>
  </sheetViews>
  <sheetFormatPr defaultColWidth="9" defaultRowHeight="18.75" x14ac:dyDescent="0.3"/>
  <cols>
    <col min="1" max="1" width="10.5703125" style="1" bestFit="1" customWidth="1"/>
    <col min="2" max="4" width="16.28515625" style="1" bestFit="1" customWidth="1"/>
    <col min="5" max="16384" width="9" style="1"/>
  </cols>
  <sheetData>
    <row r="2" spans="1:4" x14ac:dyDescent="0.3">
      <c r="A2" s="2"/>
      <c r="B2" s="2" t="s">
        <v>4</v>
      </c>
      <c r="C2" s="2" t="s">
        <v>5</v>
      </c>
      <c r="D2" s="2" t="s">
        <v>6</v>
      </c>
    </row>
    <row r="3" spans="1:4" x14ac:dyDescent="0.3">
      <c r="A3" s="2" t="s">
        <v>0</v>
      </c>
      <c r="B3" s="2">
        <v>8</v>
      </c>
      <c r="C3" s="2">
        <v>7</v>
      </c>
      <c r="D3" s="2">
        <v>9</v>
      </c>
    </row>
    <row r="4" spans="1:4" x14ac:dyDescent="0.3">
      <c r="A4" s="2" t="s">
        <v>1</v>
      </c>
      <c r="B4" s="2">
        <v>10</v>
      </c>
      <c r="C4" s="2">
        <v>11</v>
      </c>
      <c r="D4" s="2">
        <v>9.5</v>
      </c>
    </row>
    <row r="5" spans="1:4" x14ac:dyDescent="0.3">
      <c r="A5" s="2" t="s">
        <v>2</v>
      </c>
      <c r="B5" s="2">
        <v>0.5</v>
      </c>
      <c r="C5" s="2">
        <v>0.5</v>
      </c>
      <c r="D5" s="2">
        <v>1</v>
      </c>
    </row>
    <row r="6" spans="1:4" x14ac:dyDescent="0.3">
      <c r="A6" s="2" t="s">
        <v>3</v>
      </c>
      <c r="B6" s="2">
        <f>B4-B3-B5</f>
        <v>1.5</v>
      </c>
      <c r="C6" s="2" t="s">
        <v>7</v>
      </c>
      <c r="D6" s="2" t="s">
        <v>7</v>
      </c>
    </row>
  </sheetData>
  <scenarios current="2" show="2" sqref="A12">
    <scenario name="T1" locked="1" count="3" user="DELL" comment="Created by user on 29/11/2023_x000a_Modified by DELL on 11/30/2023">
      <inputCells r="B3" val="8"/>
      <inputCells r="B4" val="10"/>
      <inputCells r="B5" val="0.5"/>
    </scenario>
    <scenario name="T2" locked="1" count="3" user="DELL" comment="Created by DELL on 11/30/2023">
      <inputCells r="B3" val="7"/>
      <inputCells r="B4" val="11"/>
      <inputCells r="B5" val="0.5"/>
    </scenario>
    <scenario name="T3" locked="1" count="3" user="DELL" comment="Created by DELL on 11/30/2023">
      <inputCells r="B3" val="9"/>
      <inputCells r="B4" val="9.5"/>
      <inputCells r="B5" val="1"/>
    </scenario>
  </scenario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5703125" customWidth="1"/>
    <col min="3" max="4" width="36.7109375" customWidth="1"/>
  </cols>
  <sheetData>
    <row r="1" spans="1:16" x14ac:dyDescent="0.25">
      <c r="A1" s="3" t="s">
        <v>8</v>
      </c>
    </row>
    <row r="2" spans="1:16" x14ac:dyDescent="0.25">
      <c r="P2">
        <f ca="1">_xll.CB.RecalcCounterFN()</f>
        <v>100001</v>
      </c>
    </row>
    <row r="3" spans="1:16" x14ac:dyDescent="0.25">
      <c r="A3" t="s">
        <v>9</v>
      </c>
      <c r="B3" t="s">
        <v>10</v>
      </c>
      <c r="C3">
        <v>0</v>
      </c>
    </row>
    <row r="4" spans="1:16" x14ac:dyDescent="0.25">
      <c r="A4" t="s">
        <v>11</v>
      </c>
    </row>
    <row r="5" spans="1:16" x14ac:dyDescent="0.25">
      <c r="A5" t="s">
        <v>12</v>
      </c>
    </row>
    <row r="7" spans="1:16" x14ac:dyDescent="0.25">
      <c r="A7" s="3" t="s">
        <v>13</v>
      </c>
      <c r="B7" t="s">
        <v>14</v>
      </c>
    </row>
    <row r="8" spans="1:16" x14ac:dyDescent="0.25">
      <c r="B8">
        <v>4</v>
      </c>
    </row>
    <row r="10" spans="1:16" x14ac:dyDescent="0.25">
      <c r="A10" t="s">
        <v>15</v>
      </c>
    </row>
    <row r="11" spans="1:16" x14ac:dyDescent="0.25">
      <c r="A11" t="e">
        <f>CB_DATA_!#REF!</f>
        <v>#REF!</v>
      </c>
      <c r="B11" t="e">
        <f>Sheet2!#REF!</f>
        <v>#REF!</v>
      </c>
      <c r="C11" t="e">
        <f>BTTH1!#REF!</f>
        <v>#REF!</v>
      </c>
      <c r="D11" t="e">
        <f>BTTH2!#REF!</f>
        <v>#REF!</v>
      </c>
    </row>
    <row r="13" spans="1:16" x14ac:dyDescent="0.25">
      <c r="A13" t="s">
        <v>16</v>
      </c>
    </row>
    <row r="14" spans="1:16" x14ac:dyDescent="0.25">
      <c r="A14" t="s">
        <v>20</v>
      </c>
      <c r="B14" t="s">
        <v>24</v>
      </c>
      <c r="C14" t="s">
        <v>44</v>
      </c>
      <c r="D14" t="s">
        <v>63</v>
      </c>
    </row>
    <row r="16" spans="1:16" x14ac:dyDescent="0.25">
      <c r="A16" t="s">
        <v>17</v>
      </c>
    </row>
    <row r="19" spans="1:4" x14ac:dyDescent="0.25">
      <c r="A19" t="s">
        <v>18</v>
      </c>
    </row>
    <row r="20" spans="1:4" x14ac:dyDescent="0.25">
      <c r="A20">
        <v>31</v>
      </c>
      <c r="B20">
        <v>26</v>
      </c>
      <c r="C20">
        <v>31</v>
      </c>
      <c r="D20">
        <v>31</v>
      </c>
    </row>
    <row r="25" spans="1:4" x14ac:dyDescent="0.25">
      <c r="A25" s="3" t="s">
        <v>19</v>
      </c>
    </row>
    <row r="26" spans="1:4" x14ac:dyDescent="0.25">
      <c r="A26" s="4" t="s">
        <v>21</v>
      </c>
      <c r="C26" s="4" t="s">
        <v>38</v>
      </c>
      <c r="D26" s="4" t="s">
        <v>38</v>
      </c>
    </row>
    <row r="27" spans="1:4" x14ac:dyDescent="0.25">
      <c r="A27" t="s">
        <v>22</v>
      </c>
      <c r="C27" t="s">
        <v>45</v>
      </c>
      <c r="D27" t="s">
        <v>70</v>
      </c>
    </row>
    <row r="28" spans="1:4" x14ac:dyDescent="0.25">
      <c r="A28" s="4" t="s">
        <v>23</v>
      </c>
      <c r="C28" s="4" t="s">
        <v>23</v>
      </c>
      <c r="D28" s="4" t="s">
        <v>23</v>
      </c>
    </row>
    <row r="29" spans="1:4" x14ac:dyDescent="0.25">
      <c r="A29" s="4" t="s">
        <v>38</v>
      </c>
      <c r="C29" s="4" t="s">
        <v>21</v>
      </c>
      <c r="D29" s="4" t="s">
        <v>21</v>
      </c>
    </row>
    <row r="30" spans="1:4" x14ac:dyDescent="0.25">
      <c r="A30" t="s">
        <v>71</v>
      </c>
      <c r="C30" t="s">
        <v>46</v>
      </c>
      <c r="D30" t="s">
        <v>64</v>
      </c>
    </row>
    <row r="31" spans="1:4" x14ac:dyDescent="0.25">
      <c r="A31" s="4" t="s">
        <v>23</v>
      </c>
      <c r="C31" s="4" t="s">
        <v>23</v>
      </c>
      <c r="D31" s="4"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25"/>
  <sheetViews>
    <sheetView workbookViewId="0">
      <selection activeCell="J13" sqref="J13"/>
    </sheetView>
  </sheetViews>
  <sheetFormatPr defaultRowHeight="15" x14ac:dyDescent="0.25"/>
  <cols>
    <col min="2" max="2" width="10.140625" bestFit="1" customWidth="1"/>
  </cols>
  <sheetData>
    <row r="5" spans="2:3" ht="18.75" x14ac:dyDescent="0.3">
      <c r="B5" s="2" t="s">
        <v>0</v>
      </c>
      <c r="C5" s="5">
        <v>8</v>
      </c>
    </row>
    <row r="6" spans="2:3" ht="18.75" x14ac:dyDescent="0.3">
      <c r="B6" s="2" t="s">
        <v>1</v>
      </c>
      <c r="C6" s="5">
        <v>10</v>
      </c>
    </row>
    <row r="7" spans="2:3" ht="18.75" x14ac:dyDescent="0.3">
      <c r="B7" s="2" t="s">
        <v>3</v>
      </c>
      <c r="C7" s="5">
        <f>C6-C5</f>
        <v>2</v>
      </c>
    </row>
    <row r="25" spans="5:5" x14ac:dyDescent="0.25">
      <c r="E25"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6"/>
  <sheetViews>
    <sheetView workbookViewId="0">
      <selection activeCell="C24" sqref="C24"/>
    </sheetView>
  </sheetViews>
  <sheetFormatPr defaultRowHeight="15" x14ac:dyDescent="0.25"/>
  <cols>
    <col min="1" max="1" width="11.7109375" bestFit="1" customWidth="1"/>
    <col min="3" max="3" width="33.28515625" bestFit="1" customWidth="1"/>
  </cols>
  <sheetData>
    <row r="2" spans="1:5" ht="18.75" x14ac:dyDescent="0.3">
      <c r="A2" s="2" t="s">
        <v>47</v>
      </c>
      <c r="B2" s="5">
        <v>500</v>
      </c>
      <c r="C2" s="2"/>
      <c r="D2" s="2"/>
    </row>
    <row r="3" spans="1:5" ht="18.75" x14ac:dyDescent="0.3">
      <c r="A3" s="2" t="s">
        <v>48</v>
      </c>
      <c r="B3" s="5">
        <v>35</v>
      </c>
      <c r="C3" s="2" t="s">
        <v>51</v>
      </c>
      <c r="D3" s="2"/>
    </row>
    <row r="4" spans="1:5" ht="18.75" x14ac:dyDescent="0.3">
      <c r="A4" s="2" t="s">
        <v>49</v>
      </c>
      <c r="B4" s="5">
        <v>15000</v>
      </c>
      <c r="C4" s="2"/>
      <c r="D4" s="2"/>
    </row>
    <row r="5" spans="1:5" ht="18.75" x14ac:dyDescent="0.3">
      <c r="A5" s="2" t="s">
        <v>50</v>
      </c>
      <c r="B5" s="5">
        <f>B2*B3-B4</f>
        <v>2500</v>
      </c>
      <c r="C5" s="2"/>
      <c r="D5" s="2"/>
    </row>
    <row r="7" spans="1:5" ht="18.75" x14ac:dyDescent="0.3">
      <c r="A7" s="20" t="s">
        <v>39</v>
      </c>
      <c r="B7" s="20"/>
      <c r="C7" s="20"/>
      <c r="D7" s="20"/>
      <c r="E7" s="20"/>
    </row>
    <row r="8" spans="1:5" ht="18.75" customHeight="1" x14ac:dyDescent="0.3">
      <c r="A8" s="20" t="s">
        <v>40</v>
      </c>
      <c r="B8" s="20"/>
      <c r="C8" s="20"/>
      <c r="D8" s="20"/>
      <c r="E8" s="20"/>
    </row>
    <row r="9" spans="1:5" ht="18.75" x14ac:dyDescent="0.3">
      <c r="A9" s="20"/>
      <c r="B9" s="20"/>
      <c r="C9" s="20"/>
      <c r="D9" s="20"/>
      <c r="E9" s="20"/>
    </row>
    <row r="10" spans="1:5" ht="18.75" x14ac:dyDescent="0.3">
      <c r="A10" s="20" t="s">
        <v>41</v>
      </c>
      <c r="B10" s="20"/>
      <c r="C10" s="20"/>
      <c r="D10" s="20"/>
      <c r="E10" s="20"/>
    </row>
    <row r="11" spans="1:5" ht="18.75" x14ac:dyDescent="0.3">
      <c r="A11" s="11" t="s">
        <v>42</v>
      </c>
      <c r="B11" s="11"/>
      <c r="C11" s="11"/>
      <c r="D11" s="11"/>
      <c r="E11" s="11"/>
    </row>
    <row r="12" spans="1:5" ht="18.75" x14ac:dyDescent="0.3">
      <c r="A12" s="11" t="s">
        <v>43</v>
      </c>
      <c r="B12" s="11"/>
      <c r="C12" s="11"/>
      <c r="D12" s="11"/>
      <c r="E12" s="11"/>
    </row>
    <row r="13" spans="1:5" ht="15" customHeight="1" x14ac:dyDescent="0.3">
      <c r="A13" s="11"/>
      <c r="B13" s="11"/>
      <c r="C13" s="11"/>
      <c r="D13" s="11"/>
    </row>
    <row r="14" spans="1:5" ht="15" customHeight="1" x14ac:dyDescent="0.3">
      <c r="A14" s="11"/>
      <c r="B14" s="11"/>
      <c r="C14" s="11"/>
      <c r="D14" s="11"/>
    </row>
    <row r="15" spans="1:5" ht="15" customHeight="1" x14ac:dyDescent="0.3">
      <c r="A15" s="11"/>
      <c r="B15" s="11"/>
      <c r="C15" s="11"/>
      <c r="D15" s="11"/>
      <c r="E15" s="11"/>
    </row>
    <row r="16" spans="1:5" ht="15" customHeight="1" x14ac:dyDescent="0.3">
      <c r="A16" s="11"/>
      <c r="B16" s="11"/>
      <c r="C16" s="11"/>
      <c r="D16" s="11"/>
      <c r="E16" s="11"/>
    </row>
  </sheetData>
  <mergeCells count="4">
    <mergeCell ref="A7:E7"/>
    <mergeCell ref="A8:E8"/>
    <mergeCell ref="A9:E9"/>
    <mergeCell ref="A10:E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tabSelected="1" workbookViewId="0">
      <selection activeCell="G4" sqref="G4"/>
    </sheetView>
  </sheetViews>
  <sheetFormatPr defaultRowHeight="18.75" x14ac:dyDescent="0.3"/>
  <cols>
    <col min="1" max="1" width="25.42578125" style="1" customWidth="1"/>
    <col min="2" max="2" width="24.42578125" style="1" customWidth="1"/>
    <col min="3" max="3" width="17" style="1" customWidth="1"/>
    <col min="4" max="16384" width="9.140625" style="1"/>
  </cols>
  <sheetData>
    <row r="2" spans="1:5" x14ac:dyDescent="0.3">
      <c r="A2" s="2" t="s">
        <v>47</v>
      </c>
      <c r="B2" s="23">
        <v>80000</v>
      </c>
    </row>
    <row r="3" spans="1:5" x14ac:dyDescent="0.3">
      <c r="A3" s="2" t="s">
        <v>52</v>
      </c>
      <c r="B3" s="24">
        <v>900000</v>
      </c>
      <c r="C3" s="19" t="s">
        <v>53</v>
      </c>
      <c r="D3" s="1">
        <f>300000</f>
        <v>300000</v>
      </c>
    </row>
    <row r="4" spans="1:5" x14ac:dyDescent="0.3">
      <c r="A4" s="2" t="s">
        <v>54</v>
      </c>
      <c r="B4" s="25">
        <v>6750000000</v>
      </c>
      <c r="C4" s="1" t="s">
        <v>59</v>
      </c>
    </row>
    <row r="5" spans="1:5" x14ac:dyDescent="0.3">
      <c r="A5" s="2" t="s">
        <v>68</v>
      </c>
      <c r="B5" s="24">
        <v>30000</v>
      </c>
    </row>
    <row r="6" spans="1:5" x14ac:dyDescent="0.3">
      <c r="A6" s="21" t="s">
        <v>65</v>
      </c>
      <c r="B6" s="24">
        <v>8750000000</v>
      </c>
    </row>
    <row r="7" spans="1:5" x14ac:dyDescent="0.3">
      <c r="A7" s="21" t="s">
        <v>66</v>
      </c>
      <c r="B7" s="26">
        <v>3000000000</v>
      </c>
    </row>
    <row r="8" spans="1:5" x14ac:dyDescent="0.3">
      <c r="A8" s="22" t="s">
        <v>3</v>
      </c>
      <c r="B8" s="27">
        <f>BTTH2!B2*BTTH2!B3-BTTH2!B4-BTTH2!B5*B3-BTTH2!B6-BTTH2!B7</f>
        <v>26500000000</v>
      </c>
      <c r="C8" s="28" t="s">
        <v>69</v>
      </c>
    </row>
    <row r="10" spans="1:5" x14ac:dyDescent="0.3">
      <c r="A10" s="1" t="s">
        <v>55</v>
      </c>
      <c r="C10" s="1" t="s">
        <v>59</v>
      </c>
      <c r="E10" s="1" t="s">
        <v>67</v>
      </c>
    </row>
    <row r="11" spans="1:5" x14ac:dyDescent="0.3">
      <c r="A11" s="1" t="s">
        <v>56</v>
      </c>
      <c r="C11" s="1" t="s">
        <v>57</v>
      </c>
    </row>
    <row r="12" spans="1:5" x14ac:dyDescent="0.3">
      <c r="A12" s="1" t="s">
        <v>58</v>
      </c>
      <c r="C12" s="1" t="s">
        <v>60</v>
      </c>
    </row>
    <row r="13" spans="1:5" x14ac:dyDescent="0.3">
      <c r="A13" s="1" t="s">
        <v>61</v>
      </c>
    </row>
    <row r="14" spans="1:5" x14ac:dyDescent="0.3">
      <c r="A14" s="1"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 Summary</vt:lpstr>
      <vt:lpstr>Scenario</vt:lpstr>
      <vt:lpstr>Sheet2</vt:lpstr>
      <vt:lpstr>BTTH1</vt:lpstr>
      <vt:lpstr>BTTH2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2023-11-29T09:04:01Z</dcterms:created>
  <dcterms:modified xsi:type="dcterms:W3CDTF">2023-11-30T02:26:07Z</dcterms:modified>
</cp:coreProperties>
</file>