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ftDreams\Desktop\"/>
    </mc:Choice>
  </mc:AlternateContent>
  <bookViews>
    <workbookView xWindow="0" yWindow="0" windowWidth="20265" windowHeight="69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5" i="1" l="1"/>
  <c r="AH2" i="1"/>
  <c r="AG3" i="1"/>
  <c r="AH3" i="1" s="1"/>
  <c r="AG4" i="1"/>
  <c r="AH4" i="1" s="1"/>
  <c r="AG2" i="1"/>
  <c r="AE4" i="1"/>
  <c r="AE3" i="1"/>
  <c r="AE5" i="1"/>
  <c r="AE2" i="1"/>
  <c r="AD3" i="1"/>
  <c r="AD4" i="1"/>
  <c r="AD5" i="1"/>
  <c r="AD2" i="1"/>
  <c r="AB4" i="1"/>
  <c r="AB3" i="1"/>
  <c r="AB5" i="1"/>
  <c r="AB2" i="1"/>
  <c r="Z4" i="1"/>
  <c r="Z3" i="1"/>
  <c r="AA4" i="1"/>
  <c r="Z5" i="1"/>
  <c r="Z2" i="1"/>
  <c r="AA3" i="1"/>
  <c r="AA5" i="1"/>
  <c r="AA2" i="1"/>
</calcChain>
</file>

<file path=xl/comments1.xml><?xml version="1.0" encoding="utf-8"?>
<comments xmlns="http://schemas.openxmlformats.org/spreadsheetml/2006/main">
  <authors>
    <author>SoftDreams</author>
    <author>Lê Như Quỳnh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Lưu ý:</t>
        </r>
        <r>
          <rPr>
            <sz val="9"/>
            <color indexed="81"/>
            <rFont val="Tahoma"/>
            <charset val="1"/>
          </rPr>
          <t xml:space="preserve">
Nếu HĐ nhiều dòng hàng hóa thì nhập đầy đủ các thông tin HĐ của dòng đầu tiên, các dòng tiếp theo của cùng 1 HĐ chỉ cần nhập MaHD của dòng đã nhập đầy đủ và nhập thêm các dòng hàng hóa, không cần nhập lại phần thông tin chung này
</t>
        </r>
      </text>
    </comment>
    <comment ref="B1" authorId="1" shapeId="0">
      <text>
        <r>
          <rPr>
            <b/>
            <sz val="9"/>
            <color indexed="81"/>
            <rFont val="Tahoma"/>
            <family val="2"/>
          </rPr>
          <t>Lưu ý:</t>
        </r>
        <r>
          <rPr>
            <sz val="9"/>
            <color indexed="81"/>
            <rFont val="Tahoma"/>
            <family val="2"/>
          </rPr>
          <t xml:space="preserve">
0: Sổ quản trị
1: Sổ tài chính
2: Cả 2 sổ
Nếu chỉ sử dụng 1 sổ thì chọn cột này là Sổ tài chính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 xml:space="preserve">Lưu ý:
</t>
        </r>
        <r>
          <rPr>
            <sz val="9"/>
            <color indexed="81"/>
            <rFont val="Tahoma"/>
            <family val="2"/>
          </rPr>
          <t xml:space="preserve">Nhập đúng loại HĐ đã thông báo phát hành
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 xml:space="preserve">Lưu ý:
</t>
        </r>
        <r>
          <rPr>
            <sz val="9"/>
            <color indexed="81"/>
            <rFont val="Tahoma"/>
            <family val="2"/>
          </rPr>
          <t>Nhập đúng Mẫu HĐ đã thông báo phát hành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 xml:space="preserve">Lưu ý:
</t>
        </r>
        <r>
          <rPr>
            <sz val="9"/>
            <color indexed="81"/>
            <rFont val="Tahoma"/>
            <family val="2"/>
          </rPr>
          <t>Nhập đúng Ký hiệu HĐ đã thông báo phát hành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 xml:space="preserve">Lưu ý:
</t>
        </r>
        <r>
          <rPr>
            <sz val="9"/>
            <color indexed="81"/>
            <rFont val="Tahoma"/>
            <family val="2"/>
          </rPr>
          <t>Nếu có tích hợp EasyInvoice và HĐ này chưa ký số thì không nhập trường này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 xml:space="preserve">Lưu ý:
</t>
        </r>
        <r>
          <rPr>
            <sz val="9"/>
            <color indexed="81"/>
            <rFont val="Tahoma"/>
            <family val="2"/>
          </rPr>
          <t>Nhập đúng định dạng dd/mm/yyyy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 xml:space="preserve">Lưu ý:
</t>
        </r>
        <r>
          <rPr>
            <sz val="9"/>
            <color indexed="81"/>
            <rFont val="Tahoma"/>
            <family val="2"/>
          </rPr>
          <t>Nhập đúng Mã loại tiền ở danh mục Loại tiền trên EasyBooks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 xml:space="preserve">Lưu ý:
</t>
        </r>
        <r>
          <rPr>
            <sz val="9"/>
            <color indexed="81"/>
            <rFont val="Tahoma"/>
            <family val="2"/>
          </rPr>
          <t>Nếu hóa đơn giấy (tự in, đặt in) thì không cần nhập trường này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Lưu ý:</t>
        </r>
        <r>
          <rPr>
            <sz val="9"/>
            <color indexed="81"/>
            <rFont val="Tahoma"/>
            <family val="2"/>
          </rPr>
          <t xml:space="preserve">
Nhập đúng Mã đối tượng ở danh mục Khách hàng/Nhà cung cấp trên EasyBooks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 xml:space="preserve">Lưu ý:
</t>
        </r>
        <r>
          <rPr>
            <sz val="9"/>
            <color indexed="81"/>
            <rFont val="Tahoma"/>
            <family val="2"/>
          </rPr>
          <t>Để trống nếu Tên người liên hệ và Tên đối tượng trùng nhau</t>
        </r>
      </text>
    </comment>
    <comment ref="S1" authorId="1" shapeId="0">
      <text>
        <r>
          <rPr>
            <b/>
            <sz val="9"/>
            <color indexed="81"/>
            <rFont val="Tahoma"/>
            <family val="2"/>
          </rPr>
          <t>Lưu ý:</t>
        </r>
        <r>
          <rPr>
            <sz val="9"/>
            <color indexed="81"/>
            <rFont val="Tahoma"/>
            <family val="2"/>
          </rPr>
          <t xml:space="preserve">
Số tài khoản ngân hàng</t>
        </r>
      </text>
    </comment>
    <comment ref="T1" authorId="1" shapeId="0">
      <text>
        <r>
          <rPr>
            <b/>
            <sz val="9"/>
            <color indexed="81"/>
            <rFont val="Tahoma"/>
            <family val="2"/>
          </rPr>
          <t>Lưu ý:</t>
        </r>
        <r>
          <rPr>
            <sz val="9"/>
            <color indexed="81"/>
            <rFont val="Tahoma"/>
            <family val="2"/>
          </rPr>
          <t xml:space="preserve">
Tên ngân hàng của tài khoản ngân hàng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</rPr>
          <t>Lưu ý:</t>
        </r>
        <r>
          <rPr>
            <sz val="9"/>
            <color indexed="81"/>
            <rFont val="Tahoma"/>
            <family val="2"/>
          </rPr>
          <t xml:space="preserve">
Nhập đúng Mã hàng ở danh mục Vật tư hàng hóa trên EasyBooks</t>
        </r>
      </text>
    </comment>
    <comment ref="Y1" authorId="1" shapeId="0">
      <text>
        <r>
          <rPr>
            <b/>
            <sz val="9"/>
            <color indexed="81"/>
            <rFont val="Tahoma"/>
            <family val="2"/>
          </rPr>
          <t>Lưu ý:</t>
        </r>
        <r>
          <rPr>
            <sz val="9"/>
            <color indexed="81"/>
            <rFont val="Tahoma"/>
            <charset val="1"/>
          </rPr>
          <t xml:space="preserve">
Đơn giá nguyên tệ</t>
        </r>
      </text>
    </comment>
    <comment ref="Z1" authorId="1" shapeId="0">
      <text>
        <r>
          <rPr>
            <b/>
            <sz val="9"/>
            <color indexed="81"/>
            <rFont val="Tahoma"/>
            <family val="2"/>
          </rPr>
          <t>Lưu ý:</t>
        </r>
        <r>
          <rPr>
            <sz val="9"/>
            <color indexed="81"/>
            <rFont val="Tahoma"/>
            <family val="2"/>
          </rPr>
          <t xml:space="preserve">
Đơn giá quy đổi</t>
        </r>
      </text>
    </comment>
    <comment ref="AA1" authorId="0" shapeId="0">
      <text>
        <r>
          <rPr>
            <b/>
            <sz val="9"/>
            <color indexed="81"/>
            <rFont val="Tahoma"/>
            <family val="2"/>
          </rPr>
          <t xml:space="preserve">Lưu ý:
</t>
        </r>
        <r>
          <rPr>
            <sz val="9"/>
            <color indexed="81"/>
            <rFont val="Tahoma"/>
            <family val="2"/>
          </rPr>
          <t>Thành tiền nguyên tệ = Số lượng * Đơn giá  nguyên tệ</t>
        </r>
      </text>
    </comment>
    <comment ref="AB1" authorId="1" shapeId="0">
      <text>
        <r>
          <rPr>
            <b/>
            <sz val="9"/>
            <color indexed="81"/>
            <rFont val="Tahoma"/>
            <family val="2"/>
          </rPr>
          <t>Lưu ý:</t>
        </r>
        <r>
          <rPr>
            <sz val="9"/>
            <color indexed="81"/>
            <rFont val="Tahoma"/>
            <family val="2"/>
          </rPr>
          <t xml:space="preserve">
Thành tiền quy đổi = Thành tiền nguyên tệ * Tỷ giá</t>
        </r>
      </text>
    </comment>
    <comment ref="AD1" authorId="0" shapeId="0">
      <text>
        <r>
          <rPr>
            <b/>
            <sz val="9"/>
            <color indexed="81"/>
            <rFont val="Tahoma"/>
            <family val="2"/>
          </rPr>
          <t xml:space="preserve">Lưu ý:
</t>
        </r>
        <r>
          <rPr>
            <sz val="9"/>
            <color indexed="81"/>
            <rFont val="Tahoma"/>
            <family val="2"/>
          </rPr>
          <t>Tiền CK nguyên tệ = Thành tiền nguyên tệ * Tỷ lệ CK / 100</t>
        </r>
      </text>
    </comment>
    <comment ref="AE1" authorId="1" shapeId="0">
      <text>
        <r>
          <rPr>
            <b/>
            <sz val="9"/>
            <color indexed="81"/>
            <rFont val="Tahoma"/>
            <family val="2"/>
          </rPr>
          <t>Lưu ý:</t>
        </r>
        <r>
          <rPr>
            <sz val="9"/>
            <color indexed="81"/>
            <rFont val="Tahoma"/>
            <family val="2"/>
          </rPr>
          <t xml:space="preserve">
Tiền CK quy đổi = Tiền CK nguyên tệ * Tỷ giá</t>
        </r>
      </text>
    </comment>
    <comment ref="AG1" authorId="0" shapeId="0">
      <text>
        <r>
          <rPr>
            <b/>
            <sz val="9"/>
            <color indexed="81"/>
            <rFont val="Tahoma"/>
            <family val="2"/>
          </rPr>
          <t xml:space="preserve">Lưu ý:
</t>
        </r>
        <r>
          <rPr>
            <sz val="9"/>
            <color indexed="81"/>
            <rFont val="Tahoma"/>
            <family val="2"/>
          </rPr>
          <t>Tiền thuế nguyên tệ= (Thành tiền nguyên tệ - Tiền CK nguyên tệ) * Thuế suất / 100</t>
        </r>
      </text>
    </comment>
    <comment ref="AH1" authorId="1" shapeId="0">
      <text>
        <r>
          <rPr>
            <b/>
            <sz val="9"/>
            <color indexed="81"/>
            <rFont val="Tahoma"/>
            <family val="2"/>
          </rPr>
          <t>Lưu ý:</t>
        </r>
        <r>
          <rPr>
            <sz val="9"/>
            <color indexed="81"/>
            <rFont val="Tahoma"/>
            <family val="2"/>
          </rPr>
          <t xml:space="preserve">
Tiền thuế quy đổi = Tiền thuế nguyên tệ * Tỷ giá</t>
        </r>
      </text>
    </comment>
  </commentList>
</comments>
</file>

<file path=xl/sharedStrings.xml><?xml version="1.0" encoding="utf-8"?>
<sst xmlns="http://schemas.openxmlformats.org/spreadsheetml/2006/main" count="82" uniqueCount="70">
  <si>
    <t>MaHD</t>
  </si>
  <si>
    <t>NgayHD</t>
  </si>
  <si>
    <t>HinhThucHD</t>
  </si>
  <si>
    <t>LoaiHD</t>
  </si>
  <si>
    <t>MauHD</t>
  </si>
  <si>
    <t>KyHieuHD</t>
  </si>
  <si>
    <t>SoHD</t>
  </si>
  <si>
    <t>HinhthucTT</t>
  </si>
  <si>
    <t>LoaiTien</t>
  </si>
  <si>
    <t>MaDoiTuong</t>
  </si>
  <si>
    <t>TenDoiTuong</t>
  </si>
  <si>
    <t>DiaChi</t>
  </si>
  <si>
    <t>MST</t>
  </si>
  <si>
    <t>TenNguoiLienHe</t>
  </si>
  <si>
    <t>DienGiai</t>
  </si>
  <si>
    <t>MaHang</t>
  </si>
  <si>
    <t>TenHang</t>
  </si>
  <si>
    <t>SoLuong</t>
  </si>
  <si>
    <t>DVT</t>
  </si>
  <si>
    <t>TyLeCK</t>
  </si>
  <si>
    <t>ThueSuat</t>
  </si>
  <si>
    <t>HD01</t>
  </si>
  <si>
    <t>Hóa đơn điện tử</t>
  </si>
  <si>
    <t>01GTKT</t>
  </si>
  <si>
    <t>01GTKT0/001</t>
  </si>
  <si>
    <t>AA/18E</t>
  </si>
  <si>
    <t>Tiền mặt</t>
  </si>
  <si>
    <t>VND</t>
  </si>
  <si>
    <t>KL</t>
  </si>
  <si>
    <t>Khách lẻ</t>
  </si>
  <si>
    <t>Số 8 Phạm Hùng, Mễ Trì, Hà Nội</t>
  </si>
  <si>
    <t>Bán hàng theo hợp đồng số HĐ/001</t>
  </si>
  <si>
    <t>HHA</t>
  </si>
  <si>
    <t>Hàng hóa A</t>
  </si>
  <si>
    <t>Bộ</t>
  </si>
  <si>
    <t>TrangThaiHD</t>
  </si>
  <si>
    <t>Hóa đơn có chữ ký số</t>
  </si>
  <si>
    <t>0000001</t>
  </si>
  <si>
    <t>HHB</t>
  </si>
  <si>
    <t>HHC</t>
  </si>
  <si>
    <t>Hàng hóa B</t>
  </si>
  <si>
    <t>Hàng hóa C</t>
  </si>
  <si>
    <t>HD02</t>
  </si>
  <si>
    <t>0000002</t>
  </si>
  <si>
    <t>CTYA</t>
  </si>
  <si>
    <t>Công ty A</t>
  </si>
  <si>
    <t>Số 75 Cầu Giấy, Hà Nội</t>
  </si>
  <si>
    <t>0105987432</t>
  </si>
  <si>
    <t>Hoàng Ngọc Anh</t>
  </si>
  <si>
    <t>Nguyễn Minh Anh</t>
  </si>
  <si>
    <t>Bán lẻ cho khách</t>
  </si>
  <si>
    <t>HHD</t>
  </si>
  <si>
    <t>Hàng hóa D</t>
  </si>
  <si>
    <t>KCT</t>
  </si>
  <si>
    <t>TyGia</t>
  </si>
  <si>
    <t>Sổ tài chính</t>
  </si>
  <si>
    <t>Sổ quản trị</t>
  </si>
  <si>
    <t>SoTK</t>
  </si>
  <si>
    <t>TenNganHang</t>
  </si>
  <si>
    <t>BIDV</t>
  </si>
  <si>
    <t>VaoSo</t>
  </si>
  <si>
    <t>ThanhTienQĐ</t>
  </si>
  <si>
    <t>ThanhTienNT</t>
  </si>
  <si>
    <t>DonGiaQD</t>
  </si>
  <si>
    <t>DonGiaNT</t>
  </si>
  <si>
    <t>TienCKNT</t>
  </si>
  <si>
    <t>TienCKQD</t>
  </si>
  <si>
    <t>TienThueNT</t>
  </si>
  <si>
    <t>TienThueQD</t>
  </si>
  <si>
    <t>Hóa đơn mới tạo lập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</si>
</sst>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1010000]d/m/yyyy;@"/>
  </numFmts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4" fontId="0" fillId="2" borderId="0" xfId="0" applyNumberFormat="1" applyFill="1"/>
    <xf numFmtId="4" fontId="0" fillId="0" borderId="0" xfId="0" applyNumberFormat="1"/>
    <xf numFmtId="3" fontId="0" fillId="2" borderId="0" xfId="0" applyNumberFormat="1" applyFill="1"/>
    <xf numFmtId="3" fontId="0" fillId="0" borderId="0" xfId="0" applyNumberFormat="1"/>
    <xf numFmtId="0" fontId="0" fillId="0" borderId="0" xfId="0" quotePrefix="1"/>
    <xf numFmtId="0" fontId="0" fillId="0" borderId="0" xfId="0" applyAlignment="1">
      <alignment horizontal="right"/>
    </xf>
    <xf numFmtId="0" fontId="0" fillId="4" borderId="0" xfId="0" applyFill="1"/>
    <xf numFmtId="4" fontId="0" fillId="3" borderId="0" xfId="0" applyNumberFormat="1" applyFill="1"/>
    <xf numFmtId="2" fontId="0" fillId="2" borderId="0" xfId="0" applyNumberFormat="1" applyFill="1"/>
    <xf numFmtId="2" fontId="0" fillId="0" borderId="0" xfId="0" applyNumberFormat="1"/>
    <xf numFmtId="0" fontId="0" fillId="3" borderId="0" xfId="0" applyNumberFormat="1" applyFill="1" applyAlignment="1">
      <alignment horizontal="left"/>
    </xf>
    <xf numFmtId="0" fontId="0" fillId="0" borderId="0" xfId="0" applyNumberFormat="1" applyAlignment="1">
      <alignment horizontal="left"/>
    </xf>
    <xf numFmtId="165" fontId="0" fillId="0" borderId="0" xfId="0" applyNumberFormat="1"/>
    <xf numFmtId="165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"/>
  <sheetViews>
    <sheetView tabSelected="1" workbookViewId="0">
      <selection activeCell="J2" sqref="J2"/>
    </sheetView>
  </sheetViews>
  <sheetFormatPr defaultRowHeight="15" x14ac:dyDescent="0.25"/>
  <cols>
    <col min="2" max="2" width="13" customWidth="1"/>
    <col min="3" max="3" width="19.42578125" customWidth="1"/>
    <col min="4" max="4" width="9.28515625" customWidth="1"/>
    <col min="5" max="5" width="15" customWidth="1"/>
    <col min="6" max="6" width="11.140625" customWidth="1"/>
    <col min="7" max="7" width="11.7109375" customWidth="1"/>
    <col min="8" max="8" width="14.140625" style="15" customWidth="1"/>
    <col min="9" max="9" width="12.7109375" customWidth="1"/>
    <col min="10" max="10" width="9.5703125" customWidth="1"/>
    <col min="11" max="11" width="9.5703125" style="4" customWidth="1"/>
    <col min="12" max="12" width="21.140625" customWidth="1"/>
    <col min="13" max="13" width="14.85546875" customWidth="1"/>
    <col min="14" max="14" width="15.42578125" customWidth="1"/>
    <col min="15" max="15" width="29.42578125" customWidth="1"/>
    <col min="16" max="16" width="14.28515625" customWidth="1"/>
    <col min="17" max="17" width="19.5703125" customWidth="1"/>
    <col min="18" max="18" width="33.7109375" customWidth="1"/>
    <col min="19" max="19" width="17.42578125" style="14" customWidth="1"/>
    <col min="20" max="20" width="19.140625" customWidth="1"/>
    <col min="21" max="21" width="13.7109375" customWidth="1"/>
    <col min="22" max="22" width="11.42578125" customWidth="1"/>
    <col min="24" max="24" width="11.28515625" style="12" customWidth="1"/>
    <col min="25" max="25" width="15.42578125" style="4" customWidth="1"/>
    <col min="26" max="26" width="15.140625" style="4" customWidth="1"/>
    <col min="27" max="27" width="17.140625" style="6" customWidth="1"/>
    <col min="28" max="28" width="18.140625" style="6" customWidth="1"/>
    <col min="29" max="29" width="10.7109375" style="12" customWidth="1"/>
    <col min="30" max="30" width="10.7109375" style="6" customWidth="1"/>
    <col min="31" max="31" width="13" style="6" customWidth="1"/>
    <col min="32" max="32" width="13.28515625" customWidth="1"/>
    <col min="33" max="34" width="13.42578125" style="6" customWidth="1"/>
  </cols>
  <sheetData>
    <row r="1" spans="1:34" x14ac:dyDescent="0.25">
      <c r="A1" s="9" t="s">
        <v>0</v>
      </c>
      <c r="B1" s="2" t="s">
        <v>60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6" t="s">
        <v>1</v>
      </c>
      <c r="I1" s="2" t="s">
        <v>7</v>
      </c>
      <c r="J1" s="2" t="s">
        <v>8</v>
      </c>
      <c r="K1" s="10" t="s">
        <v>54</v>
      </c>
      <c r="L1" s="2" t="s">
        <v>35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13" t="s">
        <v>57</v>
      </c>
      <c r="T1" s="2" t="s">
        <v>58</v>
      </c>
      <c r="U1" s="1" t="s">
        <v>15</v>
      </c>
      <c r="V1" s="1" t="s">
        <v>16</v>
      </c>
      <c r="W1" s="1" t="s">
        <v>18</v>
      </c>
      <c r="X1" s="11" t="s">
        <v>17</v>
      </c>
      <c r="Y1" s="3" t="s">
        <v>64</v>
      </c>
      <c r="Z1" s="3" t="s">
        <v>63</v>
      </c>
      <c r="AA1" s="5" t="s">
        <v>62</v>
      </c>
      <c r="AB1" s="5" t="s">
        <v>61</v>
      </c>
      <c r="AC1" s="11" t="s">
        <v>19</v>
      </c>
      <c r="AD1" s="5" t="s">
        <v>65</v>
      </c>
      <c r="AE1" s="5" t="s">
        <v>66</v>
      </c>
      <c r="AF1" s="1" t="s">
        <v>20</v>
      </c>
      <c r="AG1" s="5" t="s">
        <v>67</v>
      </c>
      <c r="AH1" s="5" t="s">
        <v>68</v>
      </c>
    </row>
    <row r="2" spans="1:34" x14ac:dyDescent="0.25">
      <c r="A2" t="s">
        <v>21</v>
      </c>
      <c r="B2" t="s">
        <v>55</v>
      </c>
      <c r="C2" t="s">
        <v>22</v>
      </c>
      <c r="D2" t="s">
        <v>23</v>
      </c>
      <c r="E2" t="s">
        <v>24</v>
      </c>
      <c r="F2" t="s">
        <v>25</v>
      </c>
      <c r="G2" s="7" t="s">
        <v>37</v>
      </c>
      <c r="H2" s="15">
        <v>43424</v>
      </c>
      <c r="I2" t="s">
        <v>26</v>
      </c>
      <c r="J2" t="s">
        <v>27</v>
      </c>
      <c r="K2" s="4">
        <v>1</v>
      </c>
      <c r="L2" t="s">
        <v>36</v>
      </c>
      <c r="M2" t="s">
        <v>44</v>
      </c>
      <c r="N2" t="s">
        <v>45</v>
      </c>
      <c r="O2" t="s">
        <v>30</v>
      </c>
      <c r="P2" s="7"/>
      <c r="Q2" t="s">
        <v>49</v>
      </c>
      <c r="R2" t="s">
        <v>50</v>
      </c>
      <c r="S2" s="14">
        <v>12225100236</v>
      </c>
      <c r="T2" t="s">
        <v>59</v>
      </c>
      <c r="U2" t="s">
        <v>32</v>
      </c>
      <c r="V2" t="s">
        <v>33</v>
      </c>
      <c r="W2" t="s">
        <v>34</v>
      </c>
      <c r="X2" s="12">
        <v>10</v>
      </c>
      <c r="Y2" s="4">
        <v>150000</v>
      </c>
      <c r="Z2" s="4">
        <f xml:space="preserve"> Y2*K2</f>
        <v>150000</v>
      </c>
      <c r="AA2" s="6">
        <f xml:space="preserve"> X2*Z2*K2</f>
        <v>1500000</v>
      </c>
      <c r="AB2" s="6">
        <f xml:space="preserve"> AA2*K2</f>
        <v>1500000</v>
      </c>
      <c r="AC2" s="12">
        <v>5</v>
      </c>
      <c r="AD2" s="6">
        <f xml:space="preserve"> AB2 * AC2 / 100</f>
        <v>75000</v>
      </c>
      <c r="AE2" s="6">
        <f xml:space="preserve"> AD2 * K2</f>
        <v>75000</v>
      </c>
      <c r="AF2">
        <v>10</v>
      </c>
      <c r="AG2" s="6">
        <f xml:space="preserve"> (AA2 - AD2) * AF2 / 100</f>
        <v>142500</v>
      </c>
      <c r="AH2" s="6">
        <f xml:space="preserve"> AG2 * K2</f>
        <v>142500</v>
      </c>
    </row>
    <row r="3" spans="1:34" x14ac:dyDescent="0.25">
      <c r="A3" t="s">
        <v>21</v>
      </c>
      <c r="U3" t="s">
        <v>38</v>
      </c>
      <c r="V3" t="s">
        <v>40</v>
      </c>
      <c r="W3" t="s">
        <v>34</v>
      </c>
      <c r="X3" s="12">
        <v>12</v>
      </c>
      <c r="Y3" s="4">
        <v>160000</v>
      </c>
      <c r="Z3" s="4">
        <f xml:space="preserve"> Y3*K2</f>
        <v>160000</v>
      </c>
      <c r="AA3" s="6">
        <f xml:space="preserve"> X3*Z3*K2</f>
        <v>1920000</v>
      </c>
      <c r="AB3" s="6">
        <f xml:space="preserve"> AA3*K2</f>
        <v>1920000</v>
      </c>
      <c r="AC3" s="12">
        <v>5</v>
      </c>
      <c r="AD3" s="6">
        <f t="shared" ref="AD3:AD5" si="0" xml:space="preserve"> AB3 * AC3 / 100</f>
        <v>96000</v>
      </c>
      <c r="AE3" s="6">
        <f xml:space="preserve"> AD3 * K2</f>
        <v>96000</v>
      </c>
      <c r="AF3">
        <v>10</v>
      </c>
      <c r="AG3" s="6">
        <f t="shared" ref="AG3:AG4" si="1" xml:space="preserve"> (AA3 - AD3) * AF3 / 100</f>
        <v>182400</v>
      </c>
      <c r="AH3" s="6">
        <f xml:space="preserve"> AG3 * K2</f>
        <v>182400</v>
      </c>
    </row>
    <row r="4" spans="1:34" x14ac:dyDescent="0.25">
      <c r="A4" t="s">
        <v>21</v>
      </c>
      <c r="U4" t="s">
        <v>39</v>
      </c>
      <c r="V4" t="s">
        <v>41</v>
      </c>
      <c r="W4" t="s">
        <v>34</v>
      </c>
      <c r="X4" s="12">
        <v>15</v>
      </c>
      <c r="Y4" s="4">
        <v>180000</v>
      </c>
      <c r="Z4" s="4">
        <f xml:space="preserve"> Y4*K2</f>
        <v>180000</v>
      </c>
      <c r="AA4" s="6">
        <f xml:space="preserve"> X4*Z4*K2</f>
        <v>2700000</v>
      </c>
      <c r="AB4" s="6">
        <f xml:space="preserve"> AA4*K2</f>
        <v>2700000</v>
      </c>
      <c r="AC4" s="12">
        <v>5</v>
      </c>
      <c r="AD4" s="6">
        <f t="shared" si="0"/>
        <v>135000</v>
      </c>
      <c r="AE4" s="6">
        <f xml:space="preserve"> AD4 * K2</f>
        <v>135000</v>
      </c>
      <c r="AF4">
        <v>10</v>
      </c>
      <c r="AG4" s="6">
        <f t="shared" si="1"/>
        <v>256500</v>
      </c>
      <c r="AH4" s="6">
        <f xml:space="preserve"> AG4 * K2</f>
        <v>256500</v>
      </c>
    </row>
    <row r="5" spans="1:34" x14ac:dyDescent="0.25">
      <c r="A5" t="s">
        <v>42</v>
      </c>
      <c r="B5" t="s">
        <v>56</v>
      </c>
      <c r="C5" t="s">
        <v>22</v>
      </c>
      <c r="D5" t="s">
        <v>23</v>
      </c>
      <c r="E5" t="s">
        <v>24</v>
      </c>
      <c r="F5" t="s">
        <v>25</v>
      </c>
      <c r="G5" s="7" t="s">
        <v>43</v>
      </c>
      <c r="H5" s="15">
        <v>43425</v>
      </c>
      <c r="I5" t="s">
        <v>26</v>
      </c>
      <c r="J5" t="s">
        <v>27</v>
      </c>
      <c r="K5" s="4">
        <v>1</v>
      </c>
      <c r="L5" t="s">
        <v>69</v>
      </c>
      <c r="M5" t="s">
        <v>28</v>
      </c>
      <c r="N5" t="s">
        <v>29</v>
      </c>
      <c r="O5" t="s">
        <v>46</v>
      </c>
      <c r="P5" s="7" t="s">
        <v>47</v>
      </c>
      <c r="Q5" t="s">
        <v>48</v>
      </c>
      <c r="R5" t="s">
        <v>31</v>
      </c>
      <c r="S5" s="14">
        <v>13335100236</v>
      </c>
      <c r="T5" t="s">
        <v>59</v>
      </c>
      <c r="U5" t="s">
        <v>51</v>
      </c>
      <c r="V5" t="s">
        <v>52</v>
      </c>
      <c r="W5" t="s">
        <v>34</v>
      </c>
      <c r="X5" s="12">
        <v>8</v>
      </c>
      <c r="Y5" s="4">
        <v>120000</v>
      </c>
      <c r="Z5" s="4">
        <f t="shared" ref="Z5" si="2" xml:space="preserve"> Y5*K5</f>
        <v>120000</v>
      </c>
      <c r="AA5" s="6">
        <f xml:space="preserve"> X5*Z5*K5</f>
        <v>960000</v>
      </c>
      <c r="AB5" s="6">
        <f t="shared" ref="AB5" si="3" xml:space="preserve"> AA5*K5</f>
        <v>960000</v>
      </c>
      <c r="AC5" s="12">
        <v>0</v>
      </c>
      <c r="AD5" s="6">
        <f t="shared" si="0"/>
        <v>0</v>
      </c>
      <c r="AE5" s="6">
        <f t="shared" ref="AE5" si="4" xml:space="preserve"> AD5 * K5</f>
        <v>0</v>
      </c>
      <c r="AF5" s="8" t="s">
        <v>53</v>
      </c>
      <c r="AG5" s="6">
        <v>0</v>
      </c>
      <c r="AH5" s="6">
        <f t="shared" ref="AH5" si="5" xml:space="preserve"> AG5 * K5</f>
        <v>0</v>
      </c>
    </row>
  </sheetData>
  <dataValidations count="5">
    <dataValidation type="list" allowBlank="1" showInputMessage="1" showErrorMessage="1" sqref="C1:C1048576">
      <formula1>"Hóa đơn điện tử, Hóa đơn đặt in, Hóa đơn tự in"</formula1>
    </dataValidation>
    <dataValidation type="list" allowBlank="1" showInputMessage="1" showErrorMessage="1" sqref="D1:D1048576">
      <formula1>"01/ hoặc 02/, 01GTKT, 02GTTT, 03XKNB, 04HGDL, 06HDXK, 07KPTQ"</formula1>
    </dataValidation>
    <dataValidation type="list" allowBlank="1" showInputMessage="1" showErrorMessage="1" sqref="L1:L1048576">
      <formula1>"Hóa đơn mới tạo lập, Hóa đơn có chữ ký số,  Hóa đơn bị thay thế, Hóa đơn bị điều chỉnh, Hóa đơn bị hủy"</formula1>
    </dataValidation>
    <dataValidation type="list" allowBlank="1" showInputMessage="1" showErrorMessage="1" sqref="B1:B1048576">
      <formula1>"Sổ tài chính, Sổ quản trị, Cả 2 sổ"</formula1>
    </dataValidation>
    <dataValidation type="list" allowBlank="1" showInputMessage="1" showErrorMessage="1" sqref="AF1:AF1048576">
      <formula1>"0, 5, 10, KCT, KTT"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SoftDreams</dc:creator>
  <cp:lastModifiedBy>Lê Như Quỳnh</cp:lastModifiedBy>
  <dcterms:created xsi:type="dcterms:W3CDTF">2018-11-22T08:25:40Z</dcterms:created>
  <dcterms:modified xsi:type="dcterms:W3CDTF">2019-11-08T06:36:15Z</dcterms:modified>
</cp:coreProperties>
</file>