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280" yWindow="100" windowWidth="25600" windowHeight="16060" tabRatio="513"/>
  </bookViews>
  <sheets>
    <sheet name="ScholarAttendence" sheetId="73" r:id="rId1"/>
    <sheet name="Overview" sheetId="1" r:id="rId2"/>
    <sheet name="dinhvanvu" sheetId="4" r:id="rId3"/>
    <sheet name="vuquangtrung" sheetId="58" r:id="rId4"/>
    <sheet name="lexuankhanh" sheetId="59" r:id="rId5"/>
    <sheet name="ngongocduc" sheetId="60" r:id="rId6"/>
    <sheet name="nguyenhuychien" sheetId="61" r:id="rId7"/>
    <sheet name="nguyenquoctrinh" sheetId="62" r:id="rId8"/>
    <sheet name="nguyentatviet" sheetId="63" r:id="rId9"/>
    <sheet name="phamduykien" sheetId="64" r:id="rId10"/>
    <sheet name="tranquochung" sheetId="65" r:id="rId11"/>
    <sheet name="vungocthanh" sheetId="6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73" l="1"/>
  <c r="F23" i="73"/>
  <c r="F24" i="73"/>
  <c r="F25" i="73"/>
  <c r="F26" i="73"/>
  <c r="F27" i="73"/>
  <c r="F28" i="73"/>
  <c r="F29" i="73"/>
  <c r="F30" i="73"/>
  <c r="F21" i="73"/>
  <c r="A1" i="4"/>
  <c r="S28" i="4"/>
  <c r="R28" i="4"/>
  <c r="Q28" i="4"/>
  <c r="S27" i="4"/>
  <c r="R27" i="4"/>
  <c r="Q27" i="4"/>
  <c r="F3" i="73"/>
  <c r="F4" i="73"/>
  <c r="F5" i="73"/>
  <c r="F6" i="73"/>
  <c r="F7" i="73"/>
  <c r="F8" i="73"/>
  <c r="F9" i="73"/>
  <c r="F10" i="73"/>
  <c r="F11" i="73"/>
  <c r="F2" i="73"/>
  <c r="Q33" i="64"/>
  <c r="R33" i="64"/>
  <c r="Q34" i="64"/>
  <c r="R34" i="64"/>
  <c r="Q33" i="63"/>
  <c r="R33" i="63"/>
  <c r="Q34" i="63"/>
  <c r="R34" i="63"/>
  <c r="W33" i="63"/>
  <c r="Q33" i="60"/>
  <c r="R33" i="60"/>
  <c r="Q34" i="60"/>
  <c r="R34" i="60"/>
  <c r="Q33" i="59"/>
  <c r="R33" i="59"/>
  <c r="Q34" i="59"/>
  <c r="R34" i="59"/>
  <c r="Q33" i="58"/>
  <c r="R33" i="58"/>
  <c r="Q34" i="58"/>
  <c r="R34" i="58"/>
  <c r="Q33" i="4"/>
  <c r="R33" i="4"/>
  <c r="Q34" i="4"/>
  <c r="R34" i="4"/>
  <c r="Q32" i="64"/>
  <c r="R32" i="64"/>
  <c r="Q31" i="63"/>
  <c r="R31" i="63"/>
  <c r="Q32" i="63"/>
  <c r="R32" i="63"/>
  <c r="W31" i="63"/>
  <c r="Q31" i="61"/>
  <c r="R31" i="61"/>
  <c r="R32" i="61"/>
  <c r="Q31" i="60"/>
  <c r="R31" i="60"/>
  <c r="Q32" i="60"/>
  <c r="R32" i="60"/>
  <c r="Q31" i="59"/>
  <c r="R31" i="59"/>
  <c r="Q32" i="59"/>
  <c r="R32" i="59"/>
  <c r="Q31" i="58"/>
  <c r="R31" i="58"/>
  <c r="Q32" i="58"/>
  <c r="R32" i="58"/>
  <c r="Q31" i="4"/>
  <c r="R31" i="4"/>
  <c r="R32" i="4"/>
  <c r="S31" i="63"/>
  <c r="S32" i="63"/>
  <c r="S29" i="63"/>
  <c r="S30" i="63"/>
  <c r="S27" i="63"/>
  <c r="S28" i="63"/>
  <c r="V27" i="63"/>
  <c r="V29" i="63"/>
  <c r="V31" i="63"/>
  <c r="S33" i="63"/>
  <c r="S34" i="63"/>
  <c r="V33" i="63"/>
  <c r="R29" i="63"/>
  <c r="R30" i="63"/>
  <c r="R27" i="63"/>
  <c r="R28" i="63"/>
  <c r="U27" i="63"/>
  <c r="U29" i="63"/>
  <c r="U31" i="63"/>
  <c r="U33" i="63"/>
  <c r="Q29" i="63"/>
  <c r="Q30" i="63"/>
  <c r="Q27" i="63"/>
  <c r="Q28" i="63"/>
  <c r="T27" i="63"/>
  <c r="T29" i="63"/>
  <c r="T31" i="63"/>
  <c r="T33" i="63"/>
  <c r="S31" i="64"/>
  <c r="S32" i="64"/>
  <c r="S29" i="64"/>
  <c r="S30" i="64"/>
  <c r="S27" i="64"/>
  <c r="S28" i="64"/>
  <c r="V27" i="64"/>
  <c r="V29" i="64"/>
  <c r="S33" i="64"/>
  <c r="S34" i="64"/>
  <c r="R29" i="64"/>
  <c r="R30" i="64"/>
  <c r="R27" i="64"/>
  <c r="R28" i="64"/>
  <c r="U27" i="64"/>
  <c r="U29" i="64"/>
  <c r="Q29" i="64"/>
  <c r="Q30" i="64"/>
  <c r="Q27" i="64"/>
  <c r="Q28" i="64"/>
  <c r="T27" i="64"/>
  <c r="T29" i="64"/>
  <c r="S32" i="61"/>
  <c r="Q32" i="61"/>
  <c r="S31" i="61"/>
  <c r="S29" i="61"/>
  <c r="S30" i="61"/>
  <c r="S27" i="61"/>
  <c r="S28" i="61"/>
  <c r="V27" i="61"/>
  <c r="V29" i="61"/>
  <c r="R29" i="61"/>
  <c r="R30" i="61"/>
  <c r="R27" i="61"/>
  <c r="R28" i="61"/>
  <c r="U27" i="61"/>
  <c r="U29" i="61"/>
  <c r="Q29" i="61"/>
  <c r="Q30" i="61"/>
  <c r="Q27" i="61"/>
  <c r="Q28" i="61"/>
  <c r="T27" i="61"/>
  <c r="T29" i="61"/>
  <c r="S31" i="60"/>
  <c r="S32" i="60"/>
  <c r="S29" i="60"/>
  <c r="S30" i="60"/>
  <c r="S27" i="60"/>
  <c r="V27" i="60"/>
  <c r="V29" i="60"/>
  <c r="S34" i="60"/>
  <c r="S33" i="60"/>
  <c r="R29" i="60"/>
  <c r="R30" i="60"/>
  <c r="R27" i="60"/>
  <c r="R28" i="60"/>
  <c r="U27" i="60"/>
  <c r="U29" i="60"/>
  <c r="Q29" i="60"/>
  <c r="Q30" i="60"/>
  <c r="Q27" i="60"/>
  <c r="T27" i="60"/>
  <c r="T29" i="60"/>
  <c r="S31" i="59"/>
  <c r="S32" i="59"/>
  <c r="S29" i="59"/>
  <c r="S30" i="59"/>
  <c r="S27" i="59"/>
  <c r="S28" i="59"/>
  <c r="V27" i="59"/>
  <c r="V29" i="59"/>
  <c r="S33" i="59"/>
  <c r="S34" i="59"/>
  <c r="R29" i="59"/>
  <c r="R30" i="59"/>
  <c r="R27" i="59"/>
  <c r="R28" i="59"/>
  <c r="U27" i="59"/>
  <c r="U29" i="59"/>
  <c r="Q29" i="59"/>
  <c r="Q30" i="59"/>
  <c r="Q27" i="59"/>
  <c r="Q28" i="59"/>
  <c r="T27" i="59"/>
  <c r="T29" i="59"/>
  <c r="S34" i="58"/>
  <c r="S33" i="58"/>
  <c r="S31" i="58"/>
  <c r="S32" i="58"/>
  <c r="S29" i="58"/>
  <c r="S30" i="58"/>
  <c r="S27" i="58"/>
  <c r="S28" i="58"/>
  <c r="V27" i="58"/>
  <c r="V29" i="58"/>
  <c r="R29" i="58"/>
  <c r="R30" i="58"/>
  <c r="R27" i="58"/>
  <c r="R28" i="58"/>
  <c r="U27" i="58"/>
  <c r="U29" i="58"/>
  <c r="Q29" i="58"/>
  <c r="Q30" i="58"/>
  <c r="Q27" i="58"/>
  <c r="Q28" i="58"/>
  <c r="T27" i="58"/>
  <c r="T29" i="58"/>
  <c r="S31" i="4"/>
  <c r="S29" i="4"/>
  <c r="S30" i="4"/>
  <c r="V27" i="4"/>
  <c r="V29" i="4"/>
  <c r="S32" i="4"/>
  <c r="S33" i="4"/>
  <c r="S34" i="4"/>
  <c r="R29" i="4"/>
  <c r="R30" i="4"/>
  <c r="U27" i="4"/>
  <c r="U29" i="4"/>
  <c r="Q29" i="4"/>
  <c r="Q30" i="4"/>
  <c r="T27" i="4"/>
  <c r="T29" i="4"/>
  <c r="Q32" i="4"/>
  <c r="S77" i="66"/>
  <c r="R77" i="66"/>
  <c r="Q77" i="66"/>
  <c r="S76" i="66"/>
  <c r="R76" i="66"/>
  <c r="Q76" i="66"/>
  <c r="S75" i="66"/>
  <c r="R75" i="66"/>
  <c r="Q75" i="66"/>
  <c r="S74" i="66"/>
  <c r="R74" i="66"/>
  <c r="Q74" i="66"/>
  <c r="S73" i="66"/>
  <c r="R73" i="66"/>
  <c r="Q73" i="66"/>
  <c r="S72" i="66"/>
  <c r="R72" i="66"/>
  <c r="Q72" i="66"/>
  <c r="S71" i="66"/>
  <c r="R71" i="66"/>
  <c r="Q71" i="66"/>
  <c r="S70" i="66"/>
  <c r="R70" i="66"/>
  <c r="Q70" i="66"/>
  <c r="S69" i="66"/>
  <c r="R69" i="66"/>
  <c r="Q69" i="66"/>
  <c r="S68" i="66"/>
  <c r="R68" i="66"/>
  <c r="Q68" i="66"/>
  <c r="S67" i="66"/>
  <c r="R67" i="66"/>
  <c r="Q67" i="66"/>
  <c r="S66" i="66"/>
  <c r="R66" i="66"/>
  <c r="Q66" i="66"/>
  <c r="S65" i="66"/>
  <c r="R65" i="66"/>
  <c r="Q65" i="66"/>
  <c r="S64" i="66"/>
  <c r="R64" i="66"/>
  <c r="Q64" i="66"/>
  <c r="S63" i="66"/>
  <c r="R63" i="66"/>
  <c r="Q63" i="66"/>
  <c r="S62" i="66"/>
  <c r="R62" i="66"/>
  <c r="Q62" i="66"/>
  <c r="S61" i="66"/>
  <c r="R61" i="66"/>
  <c r="Q61" i="66"/>
  <c r="S60" i="66"/>
  <c r="R60" i="66"/>
  <c r="Q60" i="66"/>
  <c r="S59" i="66"/>
  <c r="R59" i="66"/>
  <c r="Q59" i="66"/>
  <c r="S58" i="66"/>
  <c r="R58" i="66"/>
  <c r="Q58" i="66"/>
  <c r="S57" i="66"/>
  <c r="R57" i="66"/>
  <c r="Q57" i="66"/>
  <c r="S56" i="66"/>
  <c r="R56" i="66"/>
  <c r="Q56" i="66"/>
  <c r="S55" i="66"/>
  <c r="R55" i="66"/>
  <c r="Q55" i="66"/>
  <c r="S54" i="66"/>
  <c r="R54" i="66"/>
  <c r="Q54" i="66"/>
  <c r="S53" i="66"/>
  <c r="R53" i="66"/>
  <c r="Q53" i="66"/>
  <c r="S52" i="66"/>
  <c r="R52" i="66"/>
  <c r="Q52" i="66"/>
  <c r="S51" i="66"/>
  <c r="R51" i="66"/>
  <c r="Q51" i="66"/>
  <c r="S50" i="66"/>
  <c r="R50" i="66"/>
  <c r="Q50" i="66"/>
  <c r="S49" i="66"/>
  <c r="R49" i="66"/>
  <c r="Q49" i="66"/>
  <c r="S48" i="66"/>
  <c r="R48" i="66"/>
  <c r="Q48" i="66"/>
  <c r="S47" i="66"/>
  <c r="R47" i="66"/>
  <c r="Q47" i="66"/>
  <c r="S46" i="66"/>
  <c r="R46" i="66"/>
  <c r="Q46" i="66"/>
  <c r="S45" i="66"/>
  <c r="R45" i="66"/>
  <c r="Q45" i="66"/>
  <c r="S44" i="66"/>
  <c r="R44" i="66"/>
  <c r="Q44" i="66"/>
  <c r="S43" i="66"/>
  <c r="R43" i="66"/>
  <c r="Q43" i="66"/>
  <c r="S42" i="66"/>
  <c r="R42" i="66"/>
  <c r="Q42" i="66"/>
  <c r="S41" i="66"/>
  <c r="R41" i="66"/>
  <c r="Q41" i="66"/>
  <c r="S40" i="66"/>
  <c r="R40" i="66"/>
  <c r="Q40" i="66"/>
  <c r="S39" i="66"/>
  <c r="R39" i="66"/>
  <c r="Q39" i="66"/>
  <c r="S38" i="66"/>
  <c r="R38" i="66"/>
  <c r="Q38" i="66"/>
  <c r="S37" i="66"/>
  <c r="R37" i="66"/>
  <c r="Q37" i="66"/>
  <c r="S36" i="66"/>
  <c r="R36" i="66"/>
  <c r="Q36" i="66"/>
  <c r="S35" i="66"/>
  <c r="R35" i="66"/>
  <c r="Q35" i="66"/>
  <c r="S34" i="66"/>
  <c r="R34" i="66"/>
  <c r="Q34" i="66"/>
  <c r="S33" i="66"/>
  <c r="R33" i="66"/>
  <c r="Q33" i="66"/>
  <c r="S32" i="66"/>
  <c r="R32" i="66"/>
  <c r="Q32" i="66"/>
  <c r="S31" i="66"/>
  <c r="R31" i="66"/>
  <c r="Q31" i="66"/>
  <c r="S30" i="66"/>
  <c r="R30" i="66"/>
  <c r="Q30" i="66"/>
  <c r="Q29" i="66"/>
  <c r="R29" i="66"/>
  <c r="W29" i="66"/>
  <c r="S29" i="66"/>
  <c r="S27" i="66"/>
  <c r="S28" i="66"/>
  <c r="V26" i="66"/>
  <c r="V27" i="66"/>
  <c r="V29" i="66"/>
  <c r="R27" i="66"/>
  <c r="R28" i="66"/>
  <c r="U26" i="66"/>
  <c r="U27" i="66"/>
  <c r="U29" i="66"/>
  <c r="Q27" i="66"/>
  <c r="Q28" i="66"/>
  <c r="T26" i="66"/>
  <c r="T27" i="66"/>
  <c r="T29" i="66"/>
  <c r="W27" i="66"/>
  <c r="S77" i="65"/>
  <c r="R77" i="65"/>
  <c r="Q77" i="65"/>
  <c r="S76" i="65"/>
  <c r="R76" i="65"/>
  <c r="Q76" i="65"/>
  <c r="S75" i="65"/>
  <c r="R75" i="65"/>
  <c r="Q75" i="65"/>
  <c r="S74" i="65"/>
  <c r="R74" i="65"/>
  <c r="Q74" i="65"/>
  <c r="S73" i="65"/>
  <c r="R73" i="65"/>
  <c r="Q73" i="65"/>
  <c r="S72" i="65"/>
  <c r="R72" i="65"/>
  <c r="Q72" i="65"/>
  <c r="S71" i="65"/>
  <c r="R71" i="65"/>
  <c r="Q71" i="65"/>
  <c r="S70" i="65"/>
  <c r="R70" i="65"/>
  <c r="Q70" i="65"/>
  <c r="S69" i="65"/>
  <c r="R69" i="65"/>
  <c r="Q69" i="65"/>
  <c r="S68" i="65"/>
  <c r="R68" i="65"/>
  <c r="Q68" i="65"/>
  <c r="S67" i="65"/>
  <c r="R67" i="65"/>
  <c r="Q67" i="65"/>
  <c r="S66" i="65"/>
  <c r="R66" i="65"/>
  <c r="Q66" i="65"/>
  <c r="S65" i="65"/>
  <c r="R65" i="65"/>
  <c r="Q65" i="65"/>
  <c r="S64" i="65"/>
  <c r="R64" i="65"/>
  <c r="Q64" i="65"/>
  <c r="S63" i="65"/>
  <c r="R63" i="65"/>
  <c r="Q63" i="65"/>
  <c r="S62" i="65"/>
  <c r="R62" i="65"/>
  <c r="Q62" i="65"/>
  <c r="S61" i="65"/>
  <c r="R61" i="65"/>
  <c r="Q61" i="65"/>
  <c r="S60" i="65"/>
  <c r="R60" i="65"/>
  <c r="Q60" i="65"/>
  <c r="S59" i="65"/>
  <c r="R59" i="65"/>
  <c r="Q59" i="65"/>
  <c r="S58" i="65"/>
  <c r="R58" i="65"/>
  <c r="Q58" i="65"/>
  <c r="S57" i="65"/>
  <c r="R57" i="65"/>
  <c r="Q57" i="65"/>
  <c r="S56" i="65"/>
  <c r="R56" i="65"/>
  <c r="Q56" i="65"/>
  <c r="S55" i="65"/>
  <c r="R55" i="65"/>
  <c r="Q55" i="65"/>
  <c r="S54" i="65"/>
  <c r="R54" i="65"/>
  <c r="Q54" i="65"/>
  <c r="S53" i="65"/>
  <c r="R53" i="65"/>
  <c r="Q53" i="65"/>
  <c r="S52" i="65"/>
  <c r="R52" i="65"/>
  <c r="Q52" i="65"/>
  <c r="S51" i="65"/>
  <c r="R51" i="65"/>
  <c r="Q51" i="65"/>
  <c r="S50" i="65"/>
  <c r="R50" i="65"/>
  <c r="Q50" i="65"/>
  <c r="S49" i="65"/>
  <c r="R49" i="65"/>
  <c r="Q49" i="65"/>
  <c r="S48" i="65"/>
  <c r="R48" i="65"/>
  <c r="Q48" i="65"/>
  <c r="S47" i="65"/>
  <c r="R47" i="65"/>
  <c r="Q47" i="65"/>
  <c r="S46" i="65"/>
  <c r="R46" i="65"/>
  <c r="Q46" i="65"/>
  <c r="S45" i="65"/>
  <c r="R45" i="65"/>
  <c r="Q45" i="65"/>
  <c r="S44" i="65"/>
  <c r="R44" i="65"/>
  <c r="Q44" i="65"/>
  <c r="S43" i="65"/>
  <c r="R43" i="65"/>
  <c r="Q43" i="65"/>
  <c r="S42" i="65"/>
  <c r="R42" i="65"/>
  <c r="Q42" i="65"/>
  <c r="S41" i="65"/>
  <c r="R41" i="65"/>
  <c r="Q41" i="65"/>
  <c r="S40" i="65"/>
  <c r="R40" i="65"/>
  <c r="Q40" i="65"/>
  <c r="S39" i="65"/>
  <c r="R39" i="65"/>
  <c r="Q39" i="65"/>
  <c r="S38" i="65"/>
  <c r="R38" i="65"/>
  <c r="Q38" i="65"/>
  <c r="S37" i="65"/>
  <c r="R37" i="65"/>
  <c r="Q37" i="65"/>
  <c r="S36" i="65"/>
  <c r="R36" i="65"/>
  <c r="Q36" i="65"/>
  <c r="S35" i="65"/>
  <c r="R35" i="65"/>
  <c r="Q35" i="65"/>
  <c r="S34" i="65"/>
  <c r="R34" i="65"/>
  <c r="Q34" i="65"/>
  <c r="S33" i="65"/>
  <c r="R33" i="65"/>
  <c r="Q33" i="65"/>
  <c r="S32" i="65"/>
  <c r="R32" i="65"/>
  <c r="Q32" i="65"/>
  <c r="S31" i="65"/>
  <c r="R31" i="65"/>
  <c r="Q31" i="65"/>
  <c r="S30" i="65"/>
  <c r="R30" i="65"/>
  <c r="Q30" i="65"/>
  <c r="Q29" i="65"/>
  <c r="R29" i="65"/>
  <c r="W29" i="65"/>
  <c r="S29" i="65"/>
  <c r="S27" i="65"/>
  <c r="S28" i="65"/>
  <c r="V26" i="65"/>
  <c r="V27" i="65"/>
  <c r="V29" i="65"/>
  <c r="R27" i="65"/>
  <c r="R28" i="65"/>
  <c r="U26" i="65"/>
  <c r="U27" i="65"/>
  <c r="U29" i="65"/>
  <c r="Q27" i="65"/>
  <c r="Q28" i="65"/>
  <c r="T26" i="65"/>
  <c r="T27" i="65"/>
  <c r="T29" i="65"/>
  <c r="W27" i="65"/>
  <c r="S77" i="64"/>
  <c r="R77" i="64"/>
  <c r="Q77" i="64"/>
  <c r="S76" i="64"/>
  <c r="R76" i="64"/>
  <c r="Q76" i="64"/>
  <c r="S75" i="64"/>
  <c r="R75" i="64"/>
  <c r="Q75" i="64"/>
  <c r="S74" i="64"/>
  <c r="R74" i="64"/>
  <c r="Q74" i="64"/>
  <c r="S73" i="64"/>
  <c r="R73" i="64"/>
  <c r="Q73" i="64"/>
  <c r="S72" i="64"/>
  <c r="R72" i="64"/>
  <c r="Q72" i="64"/>
  <c r="S71" i="64"/>
  <c r="R71" i="64"/>
  <c r="Q71" i="64"/>
  <c r="S70" i="64"/>
  <c r="R70" i="64"/>
  <c r="Q70" i="64"/>
  <c r="S69" i="64"/>
  <c r="R69" i="64"/>
  <c r="Q69" i="64"/>
  <c r="S68" i="64"/>
  <c r="R68" i="64"/>
  <c r="Q68" i="64"/>
  <c r="S67" i="64"/>
  <c r="R67" i="64"/>
  <c r="Q67" i="64"/>
  <c r="S66" i="64"/>
  <c r="R66" i="64"/>
  <c r="Q66" i="64"/>
  <c r="S65" i="64"/>
  <c r="R65" i="64"/>
  <c r="Q65" i="64"/>
  <c r="S64" i="64"/>
  <c r="R64" i="64"/>
  <c r="Q64" i="64"/>
  <c r="S63" i="64"/>
  <c r="R63" i="64"/>
  <c r="Q63" i="64"/>
  <c r="S62" i="64"/>
  <c r="R62" i="64"/>
  <c r="Q62" i="64"/>
  <c r="S61" i="64"/>
  <c r="R61" i="64"/>
  <c r="Q61" i="64"/>
  <c r="S60" i="64"/>
  <c r="R60" i="64"/>
  <c r="Q60" i="64"/>
  <c r="S59" i="64"/>
  <c r="R59" i="64"/>
  <c r="Q59" i="64"/>
  <c r="S58" i="64"/>
  <c r="R58" i="64"/>
  <c r="Q58" i="64"/>
  <c r="S57" i="64"/>
  <c r="R57" i="64"/>
  <c r="Q57" i="64"/>
  <c r="S56" i="64"/>
  <c r="R56" i="64"/>
  <c r="Q56" i="64"/>
  <c r="S55" i="64"/>
  <c r="R55" i="64"/>
  <c r="Q55" i="64"/>
  <c r="S54" i="64"/>
  <c r="R54" i="64"/>
  <c r="Q54" i="64"/>
  <c r="S53" i="64"/>
  <c r="R53" i="64"/>
  <c r="Q53" i="64"/>
  <c r="S52" i="64"/>
  <c r="R52" i="64"/>
  <c r="Q52" i="64"/>
  <c r="S51" i="64"/>
  <c r="R51" i="64"/>
  <c r="Q51" i="64"/>
  <c r="S50" i="64"/>
  <c r="R50" i="64"/>
  <c r="Q50" i="64"/>
  <c r="S49" i="64"/>
  <c r="R49" i="64"/>
  <c r="Q49" i="64"/>
  <c r="S48" i="64"/>
  <c r="R48" i="64"/>
  <c r="Q48" i="64"/>
  <c r="S47" i="64"/>
  <c r="R47" i="64"/>
  <c r="Q47" i="64"/>
  <c r="S46" i="64"/>
  <c r="R46" i="64"/>
  <c r="Q46" i="64"/>
  <c r="S45" i="64"/>
  <c r="R45" i="64"/>
  <c r="Q45" i="64"/>
  <c r="S44" i="64"/>
  <c r="R44" i="64"/>
  <c r="Q44" i="64"/>
  <c r="S43" i="64"/>
  <c r="R43" i="64"/>
  <c r="Q43" i="64"/>
  <c r="S42" i="64"/>
  <c r="R42" i="64"/>
  <c r="Q42" i="64"/>
  <c r="S41" i="64"/>
  <c r="R41" i="64"/>
  <c r="Q41" i="64"/>
  <c r="S40" i="64"/>
  <c r="R40" i="64"/>
  <c r="Q40" i="64"/>
  <c r="S39" i="64"/>
  <c r="R39" i="64"/>
  <c r="Q39" i="64"/>
  <c r="S38" i="64"/>
  <c r="R38" i="64"/>
  <c r="Q38" i="64"/>
  <c r="S37" i="64"/>
  <c r="R37" i="64"/>
  <c r="Q37" i="64"/>
  <c r="S36" i="64"/>
  <c r="R36" i="64"/>
  <c r="Q36" i="64"/>
  <c r="S35" i="64"/>
  <c r="R35" i="64"/>
  <c r="Q35" i="64"/>
  <c r="W29" i="64"/>
  <c r="V26" i="64"/>
  <c r="U26" i="64"/>
  <c r="T26" i="64"/>
  <c r="W27" i="64"/>
  <c r="S77" i="63"/>
  <c r="R77" i="63"/>
  <c r="Q77" i="63"/>
  <c r="S76" i="63"/>
  <c r="R76" i="63"/>
  <c r="Q76" i="63"/>
  <c r="S75" i="63"/>
  <c r="R75" i="63"/>
  <c r="Q75" i="63"/>
  <c r="S74" i="63"/>
  <c r="R74" i="63"/>
  <c r="Q74" i="63"/>
  <c r="S73" i="63"/>
  <c r="R73" i="63"/>
  <c r="Q73" i="63"/>
  <c r="S72" i="63"/>
  <c r="R72" i="63"/>
  <c r="Q72" i="63"/>
  <c r="S71" i="63"/>
  <c r="R71" i="63"/>
  <c r="Q71" i="63"/>
  <c r="S70" i="63"/>
  <c r="R70" i="63"/>
  <c r="Q70" i="63"/>
  <c r="S69" i="63"/>
  <c r="R69" i="63"/>
  <c r="Q69" i="63"/>
  <c r="S68" i="63"/>
  <c r="R68" i="63"/>
  <c r="Q68" i="63"/>
  <c r="S67" i="63"/>
  <c r="R67" i="63"/>
  <c r="Q67" i="63"/>
  <c r="S66" i="63"/>
  <c r="R66" i="63"/>
  <c r="Q66" i="63"/>
  <c r="S65" i="63"/>
  <c r="R65" i="63"/>
  <c r="Q65" i="63"/>
  <c r="S64" i="63"/>
  <c r="R64" i="63"/>
  <c r="Q64" i="63"/>
  <c r="S63" i="63"/>
  <c r="R63" i="63"/>
  <c r="Q63" i="63"/>
  <c r="S62" i="63"/>
  <c r="R62" i="63"/>
  <c r="Q62" i="63"/>
  <c r="S61" i="63"/>
  <c r="R61" i="63"/>
  <c r="Q61" i="63"/>
  <c r="S60" i="63"/>
  <c r="R60" i="63"/>
  <c r="Q60" i="63"/>
  <c r="S59" i="63"/>
  <c r="R59" i="63"/>
  <c r="Q59" i="63"/>
  <c r="S58" i="63"/>
  <c r="R58" i="63"/>
  <c r="Q58" i="63"/>
  <c r="S57" i="63"/>
  <c r="R57" i="63"/>
  <c r="Q57" i="63"/>
  <c r="S56" i="63"/>
  <c r="R56" i="63"/>
  <c r="Q56" i="63"/>
  <c r="S55" i="63"/>
  <c r="R55" i="63"/>
  <c r="Q55" i="63"/>
  <c r="S54" i="63"/>
  <c r="R54" i="63"/>
  <c r="Q54" i="63"/>
  <c r="S53" i="63"/>
  <c r="R53" i="63"/>
  <c r="Q53" i="63"/>
  <c r="S52" i="63"/>
  <c r="R52" i="63"/>
  <c r="Q52" i="63"/>
  <c r="S51" i="63"/>
  <c r="R51" i="63"/>
  <c r="Q51" i="63"/>
  <c r="S50" i="63"/>
  <c r="R50" i="63"/>
  <c r="Q50" i="63"/>
  <c r="S49" i="63"/>
  <c r="R49" i="63"/>
  <c r="Q49" i="63"/>
  <c r="S48" i="63"/>
  <c r="R48" i="63"/>
  <c r="Q48" i="63"/>
  <c r="S47" i="63"/>
  <c r="R47" i="63"/>
  <c r="Q47" i="63"/>
  <c r="S46" i="63"/>
  <c r="R46" i="63"/>
  <c r="Q46" i="63"/>
  <c r="S45" i="63"/>
  <c r="R45" i="63"/>
  <c r="Q45" i="63"/>
  <c r="S44" i="63"/>
  <c r="R44" i="63"/>
  <c r="Q44" i="63"/>
  <c r="S43" i="63"/>
  <c r="R43" i="63"/>
  <c r="Q43" i="63"/>
  <c r="S42" i="63"/>
  <c r="R42" i="63"/>
  <c r="Q42" i="63"/>
  <c r="S41" i="63"/>
  <c r="R41" i="63"/>
  <c r="Q41" i="63"/>
  <c r="S40" i="63"/>
  <c r="R40" i="63"/>
  <c r="Q40" i="63"/>
  <c r="S39" i="63"/>
  <c r="R39" i="63"/>
  <c r="Q39" i="63"/>
  <c r="S38" i="63"/>
  <c r="R38" i="63"/>
  <c r="Q38" i="63"/>
  <c r="S37" i="63"/>
  <c r="R37" i="63"/>
  <c r="Q37" i="63"/>
  <c r="S36" i="63"/>
  <c r="R36" i="63"/>
  <c r="Q36" i="63"/>
  <c r="S35" i="63"/>
  <c r="R35" i="63"/>
  <c r="Q35" i="63"/>
  <c r="W29" i="63"/>
  <c r="V26" i="63"/>
  <c r="U26" i="63"/>
  <c r="T26" i="63"/>
  <c r="W27" i="63"/>
  <c r="S77" i="62"/>
  <c r="R77" i="62"/>
  <c r="Q77" i="62"/>
  <c r="S76" i="62"/>
  <c r="R76" i="62"/>
  <c r="Q76" i="62"/>
  <c r="S75" i="62"/>
  <c r="R75" i="62"/>
  <c r="Q75" i="62"/>
  <c r="S74" i="62"/>
  <c r="R74" i="62"/>
  <c r="Q74" i="62"/>
  <c r="S73" i="62"/>
  <c r="R73" i="62"/>
  <c r="Q73" i="62"/>
  <c r="S72" i="62"/>
  <c r="R72" i="62"/>
  <c r="Q72" i="62"/>
  <c r="S71" i="62"/>
  <c r="R71" i="62"/>
  <c r="Q71" i="62"/>
  <c r="S70" i="62"/>
  <c r="R70" i="62"/>
  <c r="Q70" i="62"/>
  <c r="S69" i="62"/>
  <c r="R69" i="62"/>
  <c r="Q69" i="62"/>
  <c r="S68" i="62"/>
  <c r="R68" i="62"/>
  <c r="Q68" i="62"/>
  <c r="S67" i="62"/>
  <c r="R67" i="62"/>
  <c r="Q67" i="62"/>
  <c r="S66" i="62"/>
  <c r="R66" i="62"/>
  <c r="Q66" i="62"/>
  <c r="S65" i="62"/>
  <c r="R65" i="62"/>
  <c r="Q65" i="62"/>
  <c r="S64" i="62"/>
  <c r="R64" i="62"/>
  <c r="Q64" i="62"/>
  <c r="S63" i="62"/>
  <c r="R63" i="62"/>
  <c r="Q63" i="62"/>
  <c r="S62" i="62"/>
  <c r="R62" i="62"/>
  <c r="Q62" i="62"/>
  <c r="S61" i="62"/>
  <c r="R61" i="62"/>
  <c r="Q61" i="62"/>
  <c r="S60" i="62"/>
  <c r="R60" i="62"/>
  <c r="Q60" i="62"/>
  <c r="S59" i="62"/>
  <c r="R59" i="62"/>
  <c r="Q59" i="62"/>
  <c r="S58" i="62"/>
  <c r="R58" i="62"/>
  <c r="Q58" i="62"/>
  <c r="S57" i="62"/>
  <c r="R57" i="62"/>
  <c r="Q57" i="62"/>
  <c r="S56" i="62"/>
  <c r="R56" i="62"/>
  <c r="Q56" i="62"/>
  <c r="S55" i="62"/>
  <c r="R55" i="62"/>
  <c r="Q55" i="62"/>
  <c r="S54" i="62"/>
  <c r="R54" i="62"/>
  <c r="Q54" i="62"/>
  <c r="S53" i="62"/>
  <c r="R53" i="62"/>
  <c r="Q53" i="62"/>
  <c r="S52" i="62"/>
  <c r="R52" i="62"/>
  <c r="Q52" i="62"/>
  <c r="S51" i="62"/>
  <c r="R51" i="62"/>
  <c r="Q51" i="62"/>
  <c r="S50" i="62"/>
  <c r="R50" i="62"/>
  <c r="Q50" i="62"/>
  <c r="S49" i="62"/>
  <c r="R49" i="62"/>
  <c r="Q49" i="62"/>
  <c r="S48" i="62"/>
  <c r="R48" i="62"/>
  <c r="Q48" i="62"/>
  <c r="S47" i="62"/>
  <c r="R47" i="62"/>
  <c r="Q47" i="62"/>
  <c r="S46" i="62"/>
  <c r="R46" i="62"/>
  <c r="Q46" i="62"/>
  <c r="S45" i="62"/>
  <c r="R45" i="62"/>
  <c r="Q45" i="62"/>
  <c r="S44" i="62"/>
  <c r="R44" i="62"/>
  <c r="Q44" i="62"/>
  <c r="S43" i="62"/>
  <c r="R43" i="62"/>
  <c r="Q43" i="62"/>
  <c r="S42" i="62"/>
  <c r="R42" i="62"/>
  <c r="Q42" i="62"/>
  <c r="S41" i="62"/>
  <c r="R41" i="62"/>
  <c r="Q41" i="62"/>
  <c r="S40" i="62"/>
  <c r="R40" i="62"/>
  <c r="Q40" i="62"/>
  <c r="S39" i="62"/>
  <c r="R39" i="62"/>
  <c r="Q39" i="62"/>
  <c r="S38" i="62"/>
  <c r="R38" i="62"/>
  <c r="Q38" i="62"/>
  <c r="S37" i="62"/>
  <c r="R37" i="62"/>
  <c r="Q37" i="62"/>
  <c r="S36" i="62"/>
  <c r="R36" i="62"/>
  <c r="Q36" i="62"/>
  <c r="S35" i="62"/>
  <c r="R35" i="62"/>
  <c r="Q35" i="62"/>
  <c r="S34" i="62"/>
  <c r="R34" i="62"/>
  <c r="Q34" i="62"/>
  <c r="S33" i="62"/>
  <c r="R33" i="62"/>
  <c r="Q33" i="62"/>
  <c r="S32" i="62"/>
  <c r="R32" i="62"/>
  <c r="Q32" i="62"/>
  <c r="S31" i="62"/>
  <c r="R31" i="62"/>
  <c r="Q31" i="62"/>
  <c r="S30" i="62"/>
  <c r="R30" i="62"/>
  <c r="Q30" i="62"/>
  <c r="Q29" i="62"/>
  <c r="R29" i="62"/>
  <c r="W29" i="62"/>
  <c r="S29" i="62"/>
  <c r="S27" i="62"/>
  <c r="S28" i="62"/>
  <c r="V26" i="62"/>
  <c r="V27" i="62"/>
  <c r="V29" i="62"/>
  <c r="R27" i="62"/>
  <c r="R28" i="62"/>
  <c r="U26" i="62"/>
  <c r="U27" i="62"/>
  <c r="U29" i="62"/>
  <c r="Q27" i="62"/>
  <c r="Q28" i="62"/>
  <c r="T26" i="62"/>
  <c r="T27" i="62"/>
  <c r="T29" i="62"/>
  <c r="W27" i="62"/>
  <c r="S77" i="61"/>
  <c r="R77" i="61"/>
  <c r="Q77" i="61"/>
  <c r="S76" i="61"/>
  <c r="R76" i="61"/>
  <c r="Q76" i="61"/>
  <c r="S75" i="61"/>
  <c r="R75" i="61"/>
  <c r="Q75" i="61"/>
  <c r="S74" i="61"/>
  <c r="R74" i="61"/>
  <c r="Q74" i="61"/>
  <c r="S73" i="61"/>
  <c r="R73" i="61"/>
  <c r="Q73" i="61"/>
  <c r="S72" i="61"/>
  <c r="R72" i="61"/>
  <c r="Q72" i="61"/>
  <c r="S71" i="61"/>
  <c r="R71" i="61"/>
  <c r="Q71" i="61"/>
  <c r="S70" i="61"/>
  <c r="R70" i="61"/>
  <c r="Q70" i="61"/>
  <c r="S69" i="61"/>
  <c r="R69" i="61"/>
  <c r="Q69" i="61"/>
  <c r="S68" i="61"/>
  <c r="R68" i="61"/>
  <c r="Q68" i="61"/>
  <c r="S67" i="61"/>
  <c r="R67" i="61"/>
  <c r="Q67" i="61"/>
  <c r="S66" i="61"/>
  <c r="R66" i="61"/>
  <c r="Q66" i="61"/>
  <c r="S65" i="61"/>
  <c r="R65" i="61"/>
  <c r="Q65" i="61"/>
  <c r="S64" i="61"/>
  <c r="R64" i="61"/>
  <c r="Q64" i="61"/>
  <c r="S63" i="61"/>
  <c r="R63" i="61"/>
  <c r="Q63" i="61"/>
  <c r="S62" i="61"/>
  <c r="R62" i="61"/>
  <c r="Q62" i="61"/>
  <c r="S61" i="61"/>
  <c r="R61" i="61"/>
  <c r="Q61" i="61"/>
  <c r="S60" i="61"/>
  <c r="R60" i="61"/>
  <c r="Q60" i="61"/>
  <c r="S59" i="61"/>
  <c r="R59" i="61"/>
  <c r="Q59" i="61"/>
  <c r="S58" i="61"/>
  <c r="R58" i="61"/>
  <c r="Q58" i="61"/>
  <c r="S57" i="61"/>
  <c r="R57" i="61"/>
  <c r="Q57" i="61"/>
  <c r="S56" i="61"/>
  <c r="R56" i="61"/>
  <c r="Q56" i="61"/>
  <c r="S55" i="61"/>
  <c r="R55" i="61"/>
  <c r="Q55" i="61"/>
  <c r="S54" i="61"/>
  <c r="R54" i="61"/>
  <c r="Q54" i="61"/>
  <c r="S53" i="61"/>
  <c r="R53" i="61"/>
  <c r="Q53" i="61"/>
  <c r="S52" i="61"/>
  <c r="R52" i="61"/>
  <c r="Q52" i="61"/>
  <c r="S51" i="61"/>
  <c r="R51" i="61"/>
  <c r="Q51" i="61"/>
  <c r="S50" i="61"/>
  <c r="R50" i="61"/>
  <c r="Q50" i="61"/>
  <c r="S49" i="61"/>
  <c r="R49" i="61"/>
  <c r="Q49" i="61"/>
  <c r="S48" i="61"/>
  <c r="R48" i="61"/>
  <c r="Q48" i="61"/>
  <c r="S47" i="61"/>
  <c r="R47" i="61"/>
  <c r="Q47" i="61"/>
  <c r="S46" i="61"/>
  <c r="R46" i="61"/>
  <c r="Q46" i="61"/>
  <c r="S45" i="61"/>
  <c r="R45" i="61"/>
  <c r="Q45" i="61"/>
  <c r="S44" i="61"/>
  <c r="R44" i="61"/>
  <c r="Q44" i="61"/>
  <c r="S43" i="61"/>
  <c r="R43" i="61"/>
  <c r="Q43" i="61"/>
  <c r="S42" i="61"/>
  <c r="R42" i="61"/>
  <c r="Q42" i="61"/>
  <c r="S41" i="61"/>
  <c r="R41" i="61"/>
  <c r="Q41" i="61"/>
  <c r="S40" i="61"/>
  <c r="R40" i="61"/>
  <c r="Q40" i="61"/>
  <c r="S39" i="61"/>
  <c r="R39" i="61"/>
  <c r="Q39" i="61"/>
  <c r="S38" i="61"/>
  <c r="R38" i="61"/>
  <c r="Q38" i="61"/>
  <c r="S37" i="61"/>
  <c r="R37" i="61"/>
  <c r="Q37" i="61"/>
  <c r="S36" i="61"/>
  <c r="R36" i="61"/>
  <c r="Q36" i="61"/>
  <c r="S35" i="61"/>
  <c r="R35" i="61"/>
  <c r="Q35" i="61"/>
  <c r="S34" i="61"/>
  <c r="R34" i="61"/>
  <c r="Q34" i="61"/>
  <c r="S33" i="61"/>
  <c r="R33" i="61"/>
  <c r="Q33" i="61"/>
  <c r="W29" i="61"/>
  <c r="V26" i="61"/>
  <c r="U26" i="61"/>
  <c r="T26" i="61"/>
  <c r="W27" i="61"/>
  <c r="W29" i="60"/>
  <c r="V26" i="60"/>
  <c r="U26" i="60"/>
  <c r="T26" i="60"/>
  <c r="W27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W27" i="59"/>
  <c r="W27" i="58"/>
  <c r="W27" i="4"/>
  <c r="W29" i="59"/>
  <c r="W29" i="58"/>
  <c r="W29" i="4"/>
  <c r="G12" i="1"/>
  <c r="G11" i="1"/>
  <c r="G10" i="1"/>
  <c r="G9" i="1"/>
  <c r="G8" i="1"/>
  <c r="G7" i="1"/>
  <c r="G6" i="1"/>
  <c r="G5" i="1"/>
  <c r="G4" i="1"/>
  <c r="G3" i="1"/>
  <c r="B3" i="73"/>
  <c r="C3" i="73"/>
  <c r="D3" i="73"/>
  <c r="B4" i="73"/>
  <c r="C4" i="73"/>
  <c r="D4" i="73"/>
  <c r="B5" i="73"/>
  <c r="C5" i="73"/>
  <c r="D5" i="73"/>
  <c r="B6" i="73"/>
  <c r="C6" i="73"/>
  <c r="D6" i="73"/>
  <c r="B7" i="73"/>
  <c r="C7" i="73"/>
  <c r="D7" i="73"/>
  <c r="B8" i="73"/>
  <c r="C8" i="73"/>
  <c r="D8" i="73"/>
  <c r="B9" i="73"/>
  <c r="C9" i="73"/>
  <c r="D9" i="73"/>
  <c r="B10" i="73"/>
  <c r="C10" i="73"/>
  <c r="D10" i="73"/>
  <c r="B11" i="73"/>
  <c r="C11" i="73"/>
  <c r="D11" i="73"/>
  <c r="V26" i="59"/>
  <c r="U26" i="59"/>
  <c r="T26" i="59"/>
  <c r="V26" i="58"/>
  <c r="U26" i="58"/>
  <c r="T26" i="58"/>
  <c r="Q35" i="58"/>
  <c r="Q36" i="58"/>
  <c r="Q37" i="58"/>
  <c r="Q38" i="58"/>
  <c r="Q39" i="58"/>
  <c r="Q40" i="58"/>
  <c r="Q41" i="58"/>
  <c r="Q42" i="58"/>
  <c r="Q43" i="58"/>
  <c r="Q44" i="58"/>
  <c r="Q45" i="58"/>
  <c r="Q46" i="58"/>
  <c r="Q47" i="58"/>
  <c r="Q48" i="58"/>
  <c r="Q49" i="58"/>
  <c r="Q50" i="58"/>
  <c r="Q51" i="58"/>
  <c r="Q52" i="58"/>
  <c r="Q53" i="58"/>
  <c r="Q54" i="58"/>
  <c r="Q55" i="58"/>
  <c r="Q56" i="58"/>
  <c r="Q57" i="58"/>
  <c r="Q58" i="58"/>
  <c r="Q59" i="58"/>
  <c r="Q60" i="58"/>
  <c r="Q61" i="58"/>
  <c r="Q62" i="58"/>
  <c r="Q63" i="58"/>
  <c r="Q64" i="58"/>
  <c r="Q65" i="58"/>
  <c r="Q66" i="58"/>
  <c r="Q67" i="58"/>
  <c r="Q68" i="58"/>
  <c r="Q69" i="58"/>
  <c r="Q70" i="58"/>
  <c r="Q71" i="58"/>
  <c r="Q72" i="58"/>
  <c r="Q73" i="58"/>
  <c r="Q74" i="58"/>
  <c r="Q75" i="58"/>
  <c r="Q76" i="58"/>
  <c r="Q77" i="58"/>
  <c r="B6" i="58"/>
  <c r="R35" i="58"/>
  <c r="R36" i="58"/>
  <c r="R37" i="58"/>
  <c r="R38" i="58"/>
  <c r="R39" i="58"/>
  <c r="R40" i="58"/>
  <c r="R41" i="58"/>
  <c r="R42" i="58"/>
  <c r="R43" i="58"/>
  <c r="R44" i="58"/>
  <c r="R45" i="58"/>
  <c r="R46" i="58"/>
  <c r="R47" i="58"/>
  <c r="R48" i="58"/>
  <c r="R49" i="58"/>
  <c r="R50" i="58"/>
  <c r="R51" i="58"/>
  <c r="R52" i="58"/>
  <c r="R53" i="58"/>
  <c r="R54" i="58"/>
  <c r="R55" i="58"/>
  <c r="R56" i="58"/>
  <c r="R57" i="58"/>
  <c r="R58" i="58"/>
  <c r="R59" i="58"/>
  <c r="R60" i="58"/>
  <c r="R61" i="58"/>
  <c r="R62" i="58"/>
  <c r="R63" i="58"/>
  <c r="R64" i="58"/>
  <c r="R65" i="58"/>
  <c r="R66" i="58"/>
  <c r="R67" i="58"/>
  <c r="R68" i="58"/>
  <c r="R69" i="58"/>
  <c r="R70" i="58"/>
  <c r="R71" i="58"/>
  <c r="R72" i="58"/>
  <c r="R73" i="58"/>
  <c r="R74" i="58"/>
  <c r="R75" i="58"/>
  <c r="R76" i="58"/>
  <c r="R77" i="58"/>
  <c r="B7" i="58"/>
  <c r="S35" i="58"/>
  <c r="S36" i="58"/>
  <c r="S37" i="58"/>
  <c r="S38" i="58"/>
  <c r="S39" i="58"/>
  <c r="S40" i="58"/>
  <c r="S41" i="58"/>
  <c r="S42" i="58"/>
  <c r="S43" i="58"/>
  <c r="S44" i="58"/>
  <c r="S45" i="58"/>
  <c r="S46" i="58"/>
  <c r="S47" i="58"/>
  <c r="S48" i="58"/>
  <c r="S49" i="58"/>
  <c r="S50" i="58"/>
  <c r="S51" i="58"/>
  <c r="S52" i="58"/>
  <c r="S53" i="58"/>
  <c r="S54" i="58"/>
  <c r="S55" i="58"/>
  <c r="S56" i="58"/>
  <c r="S57" i="58"/>
  <c r="S58" i="58"/>
  <c r="S59" i="58"/>
  <c r="S60" i="58"/>
  <c r="S61" i="58"/>
  <c r="S62" i="58"/>
  <c r="S63" i="58"/>
  <c r="S64" i="58"/>
  <c r="S65" i="58"/>
  <c r="S66" i="58"/>
  <c r="S67" i="58"/>
  <c r="S68" i="58"/>
  <c r="S69" i="58"/>
  <c r="S70" i="58"/>
  <c r="S71" i="58"/>
  <c r="S72" i="58"/>
  <c r="S73" i="58"/>
  <c r="S74" i="58"/>
  <c r="S75" i="58"/>
  <c r="S76" i="58"/>
  <c r="S77" i="58"/>
  <c r="B8" i="58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V26" i="4"/>
  <c r="U26" i="4"/>
  <c r="T26" i="4"/>
  <c r="B8" i="66"/>
  <c r="F12" i="1"/>
  <c r="B8" i="65"/>
  <c r="F11" i="1"/>
  <c r="B8" i="64"/>
  <c r="F10" i="1"/>
  <c r="B8" i="63"/>
  <c r="F9" i="1"/>
  <c r="B8" i="62"/>
  <c r="F8" i="1"/>
  <c r="B8" i="61"/>
  <c r="F7" i="1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B8" i="60"/>
  <c r="F6" i="1"/>
  <c r="S35" i="59"/>
  <c r="S36" i="59"/>
  <c r="S37" i="59"/>
  <c r="S38" i="59"/>
  <c r="S39" i="59"/>
  <c r="S40" i="59"/>
  <c r="S41" i="59"/>
  <c r="S42" i="59"/>
  <c r="S43" i="59"/>
  <c r="S44" i="59"/>
  <c r="S45" i="59"/>
  <c r="S46" i="59"/>
  <c r="S47" i="59"/>
  <c r="S48" i="59"/>
  <c r="S49" i="59"/>
  <c r="S50" i="59"/>
  <c r="S51" i="59"/>
  <c r="S52" i="59"/>
  <c r="S53" i="59"/>
  <c r="S54" i="59"/>
  <c r="S55" i="59"/>
  <c r="S56" i="59"/>
  <c r="S57" i="59"/>
  <c r="S58" i="59"/>
  <c r="S59" i="59"/>
  <c r="S60" i="59"/>
  <c r="S61" i="59"/>
  <c r="S62" i="59"/>
  <c r="S63" i="59"/>
  <c r="S64" i="59"/>
  <c r="S65" i="59"/>
  <c r="S66" i="59"/>
  <c r="S67" i="59"/>
  <c r="S68" i="59"/>
  <c r="S69" i="59"/>
  <c r="S70" i="59"/>
  <c r="S71" i="59"/>
  <c r="S72" i="59"/>
  <c r="S73" i="59"/>
  <c r="S74" i="59"/>
  <c r="S75" i="59"/>
  <c r="S76" i="59"/>
  <c r="S77" i="59"/>
  <c r="B8" i="59"/>
  <c r="F5" i="1"/>
  <c r="F4" i="1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B8" i="4"/>
  <c r="F3" i="1"/>
  <c r="B7" i="66"/>
  <c r="E12" i="1"/>
  <c r="B7" i="65"/>
  <c r="E11" i="1"/>
  <c r="B7" i="64"/>
  <c r="E10" i="1"/>
  <c r="B7" i="63"/>
  <c r="E9" i="1"/>
  <c r="B7" i="62"/>
  <c r="E8" i="1"/>
  <c r="B7" i="61"/>
  <c r="E7" i="1"/>
  <c r="B7" i="60"/>
  <c r="E6" i="1"/>
  <c r="R35" i="59"/>
  <c r="R36" i="59"/>
  <c r="R37" i="59"/>
  <c r="R38" i="59"/>
  <c r="R39" i="59"/>
  <c r="R40" i="59"/>
  <c r="R41" i="59"/>
  <c r="R42" i="59"/>
  <c r="R43" i="59"/>
  <c r="R44" i="59"/>
  <c r="R45" i="59"/>
  <c r="R46" i="59"/>
  <c r="R47" i="59"/>
  <c r="R48" i="59"/>
  <c r="R49" i="59"/>
  <c r="R50" i="59"/>
  <c r="R51" i="59"/>
  <c r="R52" i="59"/>
  <c r="R53" i="59"/>
  <c r="R54" i="59"/>
  <c r="R55" i="59"/>
  <c r="R56" i="59"/>
  <c r="R57" i="59"/>
  <c r="R58" i="59"/>
  <c r="R59" i="59"/>
  <c r="R60" i="59"/>
  <c r="R61" i="59"/>
  <c r="R62" i="59"/>
  <c r="R63" i="59"/>
  <c r="R64" i="59"/>
  <c r="R65" i="59"/>
  <c r="R66" i="59"/>
  <c r="R67" i="59"/>
  <c r="R68" i="59"/>
  <c r="R69" i="59"/>
  <c r="R70" i="59"/>
  <c r="R71" i="59"/>
  <c r="R72" i="59"/>
  <c r="R73" i="59"/>
  <c r="R74" i="59"/>
  <c r="R75" i="59"/>
  <c r="R76" i="59"/>
  <c r="R77" i="59"/>
  <c r="B7" i="59"/>
  <c r="E5" i="1"/>
  <c r="E4" i="1"/>
  <c r="B7" i="4"/>
  <c r="E3" i="1"/>
  <c r="B6" i="66"/>
  <c r="D12" i="1"/>
  <c r="B6" i="65"/>
  <c r="D11" i="1"/>
  <c r="B6" i="64"/>
  <c r="D10" i="1"/>
  <c r="B6" i="63"/>
  <c r="D9" i="1"/>
  <c r="B6" i="62"/>
  <c r="D8" i="1"/>
  <c r="B6" i="61"/>
  <c r="D7" i="1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B6" i="60"/>
  <c r="D6" i="1"/>
  <c r="Q35" i="59"/>
  <c r="Q36" i="59"/>
  <c r="Q37" i="59"/>
  <c r="Q38" i="59"/>
  <c r="Q39" i="59"/>
  <c r="Q40" i="59"/>
  <c r="Q41" i="59"/>
  <c r="Q42" i="59"/>
  <c r="Q43" i="59"/>
  <c r="Q44" i="59"/>
  <c r="Q45" i="59"/>
  <c r="Q46" i="59"/>
  <c r="Q47" i="59"/>
  <c r="Q48" i="59"/>
  <c r="Q49" i="59"/>
  <c r="Q50" i="59"/>
  <c r="Q51" i="59"/>
  <c r="Q52" i="59"/>
  <c r="Q53" i="59"/>
  <c r="Q54" i="59"/>
  <c r="Q55" i="59"/>
  <c r="Q56" i="59"/>
  <c r="Q57" i="59"/>
  <c r="Q58" i="59"/>
  <c r="Q59" i="59"/>
  <c r="Q60" i="59"/>
  <c r="Q61" i="59"/>
  <c r="Q62" i="59"/>
  <c r="Q63" i="59"/>
  <c r="Q64" i="59"/>
  <c r="Q65" i="59"/>
  <c r="Q66" i="59"/>
  <c r="Q67" i="59"/>
  <c r="Q68" i="59"/>
  <c r="Q69" i="59"/>
  <c r="Q70" i="59"/>
  <c r="Q71" i="59"/>
  <c r="Q72" i="59"/>
  <c r="Q73" i="59"/>
  <c r="Q74" i="59"/>
  <c r="Q75" i="59"/>
  <c r="Q76" i="59"/>
  <c r="Q77" i="59"/>
  <c r="B6" i="59"/>
  <c r="D5" i="1"/>
  <c r="D4" i="1"/>
  <c r="A2" i="66"/>
  <c r="A1" i="66"/>
  <c r="A2" i="65"/>
  <c r="A1" i="65"/>
  <c r="A2" i="64"/>
  <c r="A1" i="64"/>
  <c r="A2" i="63"/>
  <c r="A1" i="63"/>
  <c r="A2" i="62"/>
  <c r="A1" i="62"/>
  <c r="A2" i="61"/>
  <c r="A1" i="61"/>
  <c r="A2" i="60"/>
  <c r="A1" i="60"/>
  <c r="A2" i="59"/>
  <c r="A1" i="59"/>
  <c r="A2" i="58"/>
  <c r="A1" i="58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B6" i="4"/>
  <c r="D3" i="1"/>
  <c r="A2" i="4"/>
</calcChain>
</file>

<file path=xl/sharedStrings.xml><?xml version="1.0" encoding="utf-8"?>
<sst xmlns="http://schemas.openxmlformats.org/spreadsheetml/2006/main" count="949" uniqueCount="125">
  <si>
    <t>LEARNING CHART</t>
  </si>
  <si>
    <t>Init</t>
  </si>
  <si>
    <t>Level</t>
  </si>
  <si>
    <t>Monster 01</t>
  </si>
  <si>
    <t>Devil 01</t>
  </si>
  <si>
    <t>Monster 02</t>
  </si>
  <si>
    <t>Devil 02</t>
  </si>
  <si>
    <t>Monster 03</t>
  </si>
  <si>
    <t>Devil 03</t>
  </si>
  <si>
    <t>Monster 04</t>
  </si>
  <si>
    <t>Devil 04</t>
  </si>
  <si>
    <t>Monster 05</t>
  </si>
  <si>
    <t>Devil 05</t>
  </si>
  <si>
    <t>Monster 06</t>
  </si>
  <si>
    <t>Devil 06</t>
  </si>
  <si>
    <t>Monster 07</t>
  </si>
  <si>
    <t>Devil 07</t>
  </si>
  <si>
    <t>Monster 08</t>
  </si>
  <si>
    <t>Devil 08</t>
  </si>
  <si>
    <t>Monster 09</t>
  </si>
  <si>
    <t>Devil 09</t>
  </si>
  <si>
    <t>Monster 10</t>
  </si>
  <si>
    <t>Devil 10</t>
  </si>
  <si>
    <t>Monster 11</t>
  </si>
  <si>
    <t>Devil 11</t>
  </si>
  <si>
    <t>Monster 12</t>
  </si>
  <si>
    <t>Devil 12</t>
  </si>
  <si>
    <t>Monster 13</t>
  </si>
  <si>
    <t>Devil 13</t>
  </si>
  <si>
    <t>Monster 14</t>
  </si>
  <si>
    <t>Devil 14</t>
  </si>
  <si>
    <t>Monster 15</t>
  </si>
  <si>
    <t>Devil 15</t>
  </si>
  <si>
    <t>Monster 16</t>
  </si>
  <si>
    <t>Devil 16</t>
  </si>
  <si>
    <t>Monster 17</t>
  </si>
  <si>
    <t>Devil 17</t>
  </si>
  <si>
    <t>Monster 18</t>
  </si>
  <si>
    <t>Devil 18</t>
  </si>
  <si>
    <t>Monster 19</t>
  </si>
  <si>
    <t>Devil 19</t>
  </si>
  <si>
    <t>Monster 20</t>
  </si>
  <si>
    <t>Devil 20</t>
  </si>
  <si>
    <t>Monster 21</t>
  </si>
  <si>
    <t>Devil 21</t>
  </si>
  <si>
    <t>Monster 22</t>
  </si>
  <si>
    <t>Devil 22</t>
  </si>
  <si>
    <t>Monster 23</t>
  </si>
  <si>
    <t>Devil 23</t>
  </si>
  <si>
    <t>Monster 24</t>
  </si>
  <si>
    <t>Devil 24</t>
  </si>
  <si>
    <t>Monster 25</t>
  </si>
  <si>
    <t>Devil 25</t>
  </si>
  <si>
    <t>Monster 26</t>
  </si>
  <si>
    <t>Hp1</t>
  </si>
  <si>
    <t>Exp1</t>
  </si>
  <si>
    <t>Hp2</t>
  </si>
  <si>
    <t>Exp2</t>
  </si>
  <si>
    <t>Hp3</t>
  </si>
  <si>
    <t>Exp3</t>
  </si>
  <si>
    <t>Mp1</t>
  </si>
  <si>
    <t>Mp2</t>
  </si>
  <si>
    <t>Mp3</t>
  </si>
  <si>
    <t>Hpp</t>
  </si>
  <si>
    <t>Mpp</t>
  </si>
  <si>
    <t>Expp</t>
  </si>
  <si>
    <t>HP</t>
  </si>
  <si>
    <t>MP</t>
  </si>
  <si>
    <t>EXP</t>
  </si>
  <si>
    <t>sesHP</t>
  </si>
  <si>
    <t>sesMP</t>
  </si>
  <si>
    <t>sesEXP</t>
  </si>
  <si>
    <t>totHP</t>
  </si>
  <si>
    <t>totMP</t>
  </si>
  <si>
    <t>totEXP</t>
  </si>
  <si>
    <t>Average</t>
  </si>
  <si>
    <t>nguyenhuychien</t>
  </si>
  <si>
    <t>dinhvanvu</t>
  </si>
  <si>
    <t>vuquangtrung</t>
  </si>
  <si>
    <t>lexuankhanh</t>
  </si>
  <si>
    <t>ngongocduc</t>
  </si>
  <si>
    <t>nguyenquoctrinh</t>
  </si>
  <si>
    <t>nguyentatviet</t>
  </si>
  <si>
    <t>phamduykien</t>
  </si>
  <si>
    <t>tranquochung</t>
  </si>
  <si>
    <t>vungocthanh</t>
  </si>
  <si>
    <t>Mark</t>
  </si>
  <si>
    <t>Attendence</t>
  </si>
  <si>
    <t>x</t>
  </si>
  <si>
    <t>Đinh Văn Vũ (Projectxx_yyy)</t>
  </si>
  <si>
    <t>Vũ Quang Trung</t>
  </si>
  <si>
    <t>Lê Xuân Khánh</t>
  </si>
  <si>
    <t>Ngô Ngọc Đức</t>
  </si>
  <si>
    <t>Nguyễn Huy Chiến</t>
  </si>
  <si>
    <t>Nguyễn Quốc Trịnh</t>
  </si>
  <si>
    <t>Nguyễn Tất Việt</t>
  </si>
  <si>
    <t>Phạm Duy Kiên</t>
  </si>
  <si>
    <t>Trần Quốc Hùng</t>
  </si>
  <si>
    <t>Vũ Ngọc Thành</t>
  </si>
  <si>
    <t>Email</t>
  </si>
  <si>
    <t>Phone</t>
  </si>
  <si>
    <t>01649728254</t>
  </si>
  <si>
    <t>vudv@lumi.vn</t>
  </si>
  <si>
    <t>01675476768</t>
  </si>
  <si>
    <t>khanhlx.56@gmail.com</t>
  </si>
  <si>
    <t>hiho9x@gmail.com</t>
  </si>
  <si>
    <t>0942067689</t>
  </si>
  <si>
    <t>duccarrich@gmail.com</t>
  </si>
  <si>
    <t>01695291694</t>
  </si>
  <si>
    <t>Nguyenhuychien23887@gmail.com</t>
  </si>
  <si>
    <t>0986467784</t>
  </si>
  <si>
    <t>quoctrinh9x@gmail.com</t>
  </si>
  <si>
    <t>01668620254</t>
  </si>
  <si>
    <t>0968586141</t>
  </si>
  <si>
    <t>vietnt.ltv@gmail.com</t>
  </si>
  <si>
    <t>0976024579</t>
  </si>
  <si>
    <t>phamduykien@gmail.com</t>
  </si>
  <si>
    <t>0968.955.799</t>
  </si>
  <si>
    <t>hunghutis@gmail.com</t>
  </si>
  <si>
    <t>01663757740</t>
  </si>
  <si>
    <t>vungocthanh.2408@gmail.com</t>
  </si>
  <si>
    <t>nguyencaohung</t>
  </si>
  <si>
    <t>vuconghieu</t>
  </si>
  <si>
    <t>0975 210 868</t>
  </si>
  <si>
    <t>hungnc.aits@vietnamairlines.com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</si>
</sst>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8000"/>
      <name val="Calibri"/>
      <scheme val="minor"/>
    </font>
    <font>
      <sz val="11"/>
      <name val="Calibri"/>
      <scheme val="minor"/>
    </font>
    <font>
      <sz val="11"/>
      <color theme="1"/>
      <name val="Cambria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34998626667073579"/>
      </right>
      <top/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" fillId="11" borderId="1" xfId="0" applyFont="1" applyFill="1" applyBorder="1"/>
    <xf numFmtId="0" fontId="0" fillId="0" borderId="0" xfId="0" applyAlignment="1">
      <alignment horizontal="left" vertical="center"/>
    </xf>
    <xf numFmtId="0" fontId="0" fillId="0" borderId="7" xfId="0" applyFill="1" applyBorder="1"/>
    <xf numFmtId="0" fontId="0" fillId="3" borderId="7" xfId="0" applyFill="1" applyBorder="1"/>
    <xf numFmtId="0" fontId="0" fillId="0" borderId="7" xfId="0" applyBorder="1"/>
    <xf numFmtId="0" fontId="0" fillId="0" borderId="9" xfId="0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3" borderId="16" xfId="0" applyFill="1" applyBorder="1"/>
    <xf numFmtId="0" fontId="0" fillId="13" borderId="1" xfId="0" applyFill="1" applyBorder="1"/>
    <xf numFmtId="0" fontId="0" fillId="12" borderId="1" xfId="0" applyFill="1" applyBorder="1"/>
    <xf numFmtId="0" fontId="0" fillId="7" borderId="1" xfId="0" applyFill="1" applyBorder="1"/>
    <xf numFmtId="0" fontId="0" fillId="0" borderId="0" xfId="0" quotePrefix="1"/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horizontal="left" vertical="center"/>
    </xf>
    <xf numFmtId="0" fontId="0" fillId="0" borderId="19" xfId="0" applyFill="1" applyBorder="1"/>
    <xf numFmtId="0" fontId="0" fillId="12" borderId="17" xfId="0" applyFill="1" applyBorder="1" applyAlignment="1">
      <alignment vertical="center"/>
    </xf>
    <xf numFmtId="0" fontId="0" fillId="12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14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2" borderId="28" xfId="0" applyFill="1" applyBorder="1" applyAlignment="1">
      <alignment vertical="center"/>
    </xf>
    <xf numFmtId="0" fontId="0" fillId="12" borderId="28" xfId="0" applyFill="1" applyBorder="1"/>
    <xf numFmtId="0" fontId="5" fillId="12" borderId="28" xfId="0" applyFont="1" applyFill="1" applyBorder="1"/>
    <xf numFmtId="0" fontId="6" fillId="12" borderId="28" xfId="0" applyFont="1" applyFill="1" applyBorder="1"/>
    <xf numFmtId="0" fontId="0" fillId="3" borderId="11" xfId="0" applyFill="1" applyBorder="1" applyAlignment="1">
      <alignment horizontal="center"/>
    </xf>
    <xf numFmtId="0" fontId="0" fillId="4" borderId="28" xfId="0" applyFill="1" applyBorder="1"/>
    <xf numFmtId="0" fontId="8" fillId="12" borderId="28" xfId="0" applyFont="1" applyFill="1" applyBorder="1"/>
    <xf numFmtId="0" fontId="1" fillId="4" borderId="28" xfId="0" applyFont="1" applyFill="1" applyBorder="1"/>
    <xf numFmtId="0" fontId="3" fillId="3" borderId="18" xfId="117" applyFill="1" applyBorder="1" applyAlignment="1">
      <alignment vertical="center" wrapText="1"/>
    </xf>
    <xf numFmtId="0" fontId="3" fillId="12" borderId="18" xfId="117" applyFill="1" applyBorder="1" applyAlignment="1">
      <alignment vertical="center" wrapText="1"/>
    </xf>
    <xf numFmtId="49" fontId="1" fillId="4" borderId="28" xfId="0" applyNumberFormat="1" applyFont="1" applyFill="1" applyBorder="1"/>
    <xf numFmtId="0" fontId="3" fillId="0" borderId="0" xfId="117"/>
    <xf numFmtId="49" fontId="0" fillId="0" borderId="0" xfId="0" applyNumberFormat="1"/>
    <xf numFmtId="16" fontId="0" fillId="4" borderId="28" xfId="0" applyNumberFormat="1" applyFont="1" applyFill="1" applyBorder="1"/>
    <xf numFmtId="0" fontId="0" fillId="4" borderId="28" xfId="0" applyFont="1" applyFill="1" applyBorder="1"/>
    <xf numFmtId="49" fontId="0" fillId="0" borderId="0" xfId="0" quotePrefix="1" applyNumberFormat="1" applyFont="1"/>
    <xf numFmtId="0" fontId="3" fillId="0" borderId="0" xfId="117" applyFont="1"/>
    <xf numFmtId="0" fontId="0" fillId="12" borderId="28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/>
    <xf numFmtId="0" fontId="9" fillId="0" borderId="0" xfId="0" quotePrefix="1" applyFont="1"/>
    <xf numFmtId="0" fontId="9" fillId="0" borderId="0" xfId="0" applyFont="1"/>
    <xf numFmtId="0" fontId="7" fillId="12" borderId="28" xfId="0" applyFont="1" applyFill="1" applyBorder="1"/>
    <xf numFmtId="0" fontId="0" fillId="0" borderId="0" xfId="0" applyFont="1" applyFill="1" applyBorder="1" applyAlignment="1">
      <alignment horizontal="center" vertical="center"/>
    </xf>
    <xf numFmtId="49" fontId="0" fillId="0" borderId="0" xfId="0" quotePrefix="1" applyNumberFormat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Overview!$D$3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Overview!$E$3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Overview!$F$3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45368"/>
        <c:axId val="2094548344"/>
      </c:barChart>
      <c:catAx>
        <c:axId val="209454536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4548344"/>
        <c:crosses val="autoZero"/>
        <c:auto val="1"/>
        <c:lblAlgn val="ctr"/>
        <c:lblOffset val="100"/>
        <c:noMultiLvlLbl val="0"/>
      </c:catAx>
      <c:valAx>
        <c:axId val="209454834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454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Overview!$F$12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16280"/>
        <c:axId val="2093719256"/>
      </c:barChart>
      <c:catAx>
        <c:axId val="20937162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719256"/>
        <c:crosses val="autoZero"/>
        <c:auto val="1"/>
        <c:lblAlgn val="ctr"/>
        <c:lblOffset val="100"/>
        <c:noMultiLvlLbl val="0"/>
      </c:catAx>
      <c:valAx>
        <c:axId val="209371925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71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dinhvanvu!$T$25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dinhvanvu!$T$26:$T$40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dinhvanvu!$U$25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dinhvanvu!$U$26:$U$40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dinhvanvu!$V$25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dinhvanvu!$V$26:$V$40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dinhvanvu!$W$25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dinhvanvu!$W$26:$W$40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03016"/>
        <c:axId val="2094806488"/>
      </c:lineChart>
      <c:catAx>
        <c:axId val="2094803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80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06488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803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679800545974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vuquangtrung!$T$25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vuquangtrung!$T$26:$T$40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vuquangtrung!$U$25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vuquangtrung!$U$26:$U$40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vuquangtrung!$V$25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vuquangtrung!$V$26:$V$40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vuquangtrung!$W$25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vuquangtrung!$W$26:$W$40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59304"/>
        <c:axId val="2094862776"/>
      </c:lineChart>
      <c:catAx>
        <c:axId val="20948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862776"/>
        <c:crosses val="autoZero"/>
        <c:auto val="1"/>
        <c:lblAlgn val="ctr"/>
        <c:lblOffset val="100"/>
        <c:noMultiLvlLbl val="0"/>
      </c:catAx>
      <c:valAx>
        <c:axId val="209486277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8593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237244094488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lexuankhanh!$T$25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lexuankhanh!$T$26:$T$40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lexuankhanh!$U$25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lexuankhanh!$U$26:$U$40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lexuankhanh!$V$25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lexuankhanh!$V$26:$V$40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lexuankhanh!$W$25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lexuankhanh!$W$26:$W$40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80984"/>
        <c:axId val="2093784456"/>
      </c:lineChart>
      <c:catAx>
        <c:axId val="20937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784456"/>
        <c:crosses val="autoZero"/>
        <c:auto val="1"/>
        <c:lblAlgn val="ctr"/>
        <c:lblOffset val="100"/>
        <c:noMultiLvlLbl val="0"/>
      </c:catAx>
      <c:valAx>
        <c:axId val="209378445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780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679800545974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ngongocduc!$T$25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ngongocduc!$T$26:$T$40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ngongocduc!$U$25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ngongocduc!$U$26:$U$40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ngongocduc!$V$25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ngongocduc!$V$26:$V$40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ngongocduc!$W$25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ngongocduc!$W$26:$W$40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37528"/>
        <c:axId val="2093841000"/>
      </c:lineChart>
      <c:catAx>
        <c:axId val="209383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41000"/>
        <c:crosses val="autoZero"/>
        <c:auto val="1"/>
        <c:lblAlgn val="ctr"/>
        <c:lblOffset val="100"/>
        <c:noMultiLvlLbl val="0"/>
      </c:catAx>
      <c:valAx>
        <c:axId val="209384100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37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992410587231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nguyenhuychien!$T$25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nguyenhuychien!$T$26:$T$40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nguyenhuychien!$U$25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nguyenhuychien!$U$26:$U$40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nguyenhuychien!$V$25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nguyenhuychien!$V$26:$V$40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nguyenhuychien!$W$25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nguyenhuychien!$W$26:$W$40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88072"/>
        <c:axId val="2093891544"/>
      </c:lineChart>
      <c:catAx>
        <c:axId val="209388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91544"/>
        <c:crosses val="autoZero"/>
        <c:auto val="1"/>
        <c:lblAlgn val="ctr"/>
        <c:lblOffset val="100"/>
        <c:noMultiLvlLbl val="0"/>
      </c:catAx>
      <c:valAx>
        <c:axId val="209389154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880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nguyenquoctrinh!$T$25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nguyenquoctrinh!$T$26:$T$40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nguyenquoctrinh!$U$25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nguyenquoctrinh!$U$26:$U$40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nguyenquoctrinh!$V$25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nguyenquoctrinh!$V$26:$V$40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nguyenquoctrinh!$W$25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nguyenquoctrinh!$W$26:$W$40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46072"/>
        <c:axId val="2093949544"/>
      </c:lineChart>
      <c:catAx>
        <c:axId val="209394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949544"/>
        <c:crosses val="autoZero"/>
        <c:auto val="1"/>
        <c:lblAlgn val="ctr"/>
        <c:lblOffset val="100"/>
        <c:noMultiLvlLbl val="0"/>
      </c:catAx>
      <c:valAx>
        <c:axId val="209394954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9460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025466411293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nguyentatviet!$T$25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nguyentatviet!$T$26:$T$40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  <c:pt idx="5">
                  <c:v>25.0</c:v>
                </c:pt>
                <c:pt idx="7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nguyentatviet!$U$25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nguyentatviet!$U$26:$U$40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  <c:pt idx="5">
                  <c:v>25.0</c:v>
                </c:pt>
                <c:pt idx="7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nguyentatviet!$V$25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nguyentatviet!$V$26:$V$40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  <c:pt idx="5">
                  <c:v>50.0</c:v>
                </c:pt>
                <c:pt idx="7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nguyentatviet!$W$25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nguyentatviet!$W$26:$W$40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  <c:pt idx="5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92008"/>
        <c:axId val="2093388520"/>
      </c:lineChart>
      <c:catAx>
        <c:axId val="20933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388520"/>
        <c:crosses val="autoZero"/>
        <c:auto val="1"/>
        <c:lblAlgn val="ctr"/>
        <c:lblOffset val="100"/>
        <c:noMultiLvlLbl val="0"/>
      </c:catAx>
      <c:valAx>
        <c:axId val="209338852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392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phamduykien!$T$25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phamduykien!$T$26:$T$40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phamduykien!$U$25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phamduykien!$U$26:$U$40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phamduykien!$V$25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phamduykien!$V$26:$V$40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phamduykien!$W$25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phamduykien!$W$26:$W$40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14120"/>
        <c:axId val="2094917592"/>
      </c:lineChart>
      <c:catAx>
        <c:axId val="209491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917592"/>
        <c:crosses val="autoZero"/>
        <c:auto val="1"/>
        <c:lblAlgn val="ctr"/>
        <c:lblOffset val="100"/>
        <c:noMultiLvlLbl val="0"/>
      </c:catAx>
      <c:valAx>
        <c:axId val="2094917592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914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237244094488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tranquochung!$T$25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tranquochung!$T$26:$T$40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tranquochung!$U$25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tranquochung!$U$26:$U$40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tranquochung!$V$25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tranquochung!$V$26:$V$40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tranquochung!$W$25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tranquochung!$W$26:$W$40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70728"/>
        <c:axId val="2094974200"/>
      </c:lineChart>
      <c:catAx>
        <c:axId val="209497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974200"/>
        <c:crosses val="autoZero"/>
        <c:auto val="1"/>
        <c:lblAlgn val="ctr"/>
        <c:lblOffset val="100"/>
        <c:noMultiLvlLbl val="0"/>
      </c:catAx>
      <c:valAx>
        <c:axId val="209497420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4970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91072501000934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Overview!$F$4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13960"/>
        <c:axId val="2094616936"/>
      </c:barChart>
      <c:catAx>
        <c:axId val="209461396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4616936"/>
        <c:crosses val="autoZero"/>
        <c:auto val="1"/>
        <c:lblAlgn val="ctr"/>
        <c:lblOffset val="100"/>
        <c:noMultiLvlLbl val="0"/>
      </c:catAx>
      <c:valAx>
        <c:axId val="209461693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461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vungocthanh!$T$25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vungocthanh!$T$26:$T$40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vungocthanh!$U$25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vungocthanh!$U$26:$U$40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vungocthanh!$V$25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vungocthanh!$V$26:$V$40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vungocthanh!$W$25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vungocthanh!$W$26:$W$40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81928"/>
        <c:axId val="2093976920"/>
      </c:lineChart>
      <c:catAx>
        <c:axId val="209398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976920"/>
        <c:crosses val="autoZero"/>
        <c:auto val="1"/>
        <c:lblAlgn val="ctr"/>
        <c:lblOffset val="100"/>
        <c:noMultiLvlLbl val="0"/>
      </c:catAx>
      <c:valAx>
        <c:axId val="209397692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981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025466411293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Overview!$D$5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Overview!$E$5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Overview!$F$5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43112"/>
        <c:axId val="2094646088"/>
      </c:barChart>
      <c:catAx>
        <c:axId val="2094643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4646088"/>
        <c:crosses val="autoZero"/>
        <c:auto val="1"/>
        <c:lblAlgn val="ctr"/>
        <c:lblOffset val="100"/>
        <c:noMultiLvlLbl val="0"/>
      </c:catAx>
      <c:valAx>
        <c:axId val="2094646088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464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Overview!$D$6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Overview!$E$6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Overview!$F$6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72472"/>
        <c:axId val="2094675448"/>
      </c:barChart>
      <c:catAx>
        <c:axId val="20946724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4675448"/>
        <c:crosses val="autoZero"/>
        <c:auto val="1"/>
        <c:lblAlgn val="ctr"/>
        <c:lblOffset val="100"/>
        <c:noMultiLvlLbl val="0"/>
      </c:catAx>
      <c:valAx>
        <c:axId val="2094675448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467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Overview!$D$7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Overview!$E$7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Overview!$F$7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01832"/>
        <c:axId val="2094704808"/>
      </c:barChart>
      <c:catAx>
        <c:axId val="2094701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4704808"/>
        <c:crosses val="autoZero"/>
        <c:auto val="1"/>
        <c:lblAlgn val="ctr"/>
        <c:lblOffset val="100"/>
        <c:noMultiLvlLbl val="0"/>
      </c:catAx>
      <c:valAx>
        <c:axId val="2094704808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470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Overview!$D$8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Overview!$E$8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Overview!$F$8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1032"/>
        <c:axId val="2094734008"/>
      </c:barChart>
      <c:catAx>
        <c:axId val="2094731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4734008"/>
        <c:crosses val="autoZero"/>
        <c:auto val="1"/>
        <c:lblAlgn val="ctr"/>
        <c:lblOffset val="100"/>
        <c:noMultiLvlLbl val="0"/>
      </c:catAx>
      <c:valAx>
        <c:axId val="2094734008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473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Overview!$D$9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Overview!$E$9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Overview!$F$9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591048"/>
        <c:axId val="2047594024"/>
      </c:barChart>
      <c:catAx>
        <c:axId val="2047591048"/>
        <c:scaling>
          <c:orientation val="minMax"/>
        </c:scaling>
        <c:delete val="0"/>
        <c:axPos val="l"/>
        <c:majorTickMark val="out"/>
        <c:minorTickMark val="none"/>
        <c:tickLblPos val="nextTo"/>
        <c:crossAx val="2047594024"/>
        <c:crosses val="autoZero"/>
        <c:auto val="1"/>
        <c:lblAlgn val="ctr"/>
        <c:lblOffset val="100"/>
        <c:noMultiLvlLbl val="0"/>
      </c:catAx>
      <c:valAx>
        <c:axId val="204759402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759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Overview!$D$10</c:f>
              <c:numCache>
                <c:formatCode>General</c:formatCode>
                <c:ptCount val="1"/>
                <c:pt idx="0">
                  <c:v>55.0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Overview!$E$10</c:f>
              <c:numCache>
                <c:formatCode>General</c:formatCode>
                <c:ptCount val="1"/>
                <c:pt idx="0">
                  <c:v>55.0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Overview!$F$10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621096"/>
        <c:axId val="2047624072"/>
      </c:barChart>
      <c:catAx>
        <c:axId val="20476210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47624072"/>
        <c:crosses val="autoZero"/>
        <c:auto val="1"/>
        <c:lblAlgn val="ctr"/>
        <c:lblOffset val="100"/>
        <c:noMultiLvlLbl val="0"/>
      </c:catAx>
      <c:valAx>
        <c:axId val="2047624072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76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Overview!$D$11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Overview!$E$11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Overview!$F$11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650280"/>
        <c:axId val="2047653256"/>
      </c:barChart>
      <c:catAx>
        <c:axId val="20476502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47653256"/>
        <c:crosses val="autoZero"/>
        <c:auto val="1"/>
        <c:lblAlgn val="ctr"/>
        <c:lblOffset val="100"/>
        <c:noMultiLvlLbl val="0"/>
      </c:catAx>
      <c:valAx>
        <c:axId val="204765325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765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</xdr:row>
      <xdr:rowOff>57150</xdr:rowOff>
    </xdr:from>
    <xdr:to>
      <xdr:col>7</xdr:col>
      <xdr:colOff>7327900</xdr:colOff>
      <xdr:row>2</xdr:row>
      <xdr:rowOff>1320800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3</xdr:row>
      <xdr:rowOff>57150</xdr:rowOff>
    </xdr:from>
    <xdr:to>
      <xdr:col>7</xdr:col>
      <xdr:colOff>7327900</xdr:colOff>
      <xdr:row>3</xdr:row>
      <xdr:rowOff>1320800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4</xdr:row>
      <xdr:rowOff>57150</xdr:rowOff>
    </xdr:from>
    <xdr:to>
      <xdr:col>7</xdr:col>
      <xdr:colOff>7327900</xdr:colOff>
      <xdr:row>4</xdr:row>
      <xdr:rowOff>1320800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5</xdr:row>
      <xdr:rowOff>57150</xdr:rowOff>
    </xdr:from>
    <xdr:to>
      <xdr:col>7</xdr:col>
      <xdr:colOff>7327900</xdr:colOff>
      <xdr:row>5</xdr:row>
      <xdr:rowOff>1320800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107950</xdr:colOff>
      <xdr:row>6</xdr:row>
      <xdr:rowOff>57150</xdr:rowOff>
    </xdr:from>
    <xdr:to>
      <xdr:col>7</xdr:col>
      <xdr:colOff>7327900</xdr:colOff>
      <xdr:row>6</xdr:row>
      <xdr:rowOff>1320800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107950</xdr:colOff>
      <xdr:row>7</xdr:row>
      <xdr:rowOff>57150</xdr:rowOff>
    </xdr:from>
    <xdr:to>
      <xdr:col>7</xdr:col>
      <xdr:colOff>7327900</xdr:colOff>
      <xdr:row>7</xdr:row>
      <xdr:rowOff>1320800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107950</xdr:colOff>
      <xdr:row>8</xdr:row>
      <xdr:rowOff>57150</xdr:rowOff>
    </xdr:from>
    <xdr:to>
      <xdr:col>7</xdr:col>
      <xdr:colOff>7327900</xdr:colOff>
      <xdr:row>8</xdr:row>
      <xdr:rowOff>1320800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107950</xdr:colOff>
      <xdr:row>9</xdr:row>
      <xdr:rowOff>57150</xdr:rowOff>
    </xdr:from>
    <xdr:to>
      <xdr:col>7</xdr:col>
      <xdr:colOff>7327900</xdr:colOff>
      <xdr:row>9</xdr:row>
      <xdr:rowOff>1320800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107950</xdr:colOff>
      <xdr:row>10</xdr:row>
      <xdr:rowOff>57150</xdr:rowOff>
    </xdr:from>
    <xdr:to>
      <xdr:col>7</xdr:col>
      <xdr:colOff>7327900</xdr:colOff>
      <xdr:row>10</xdr:row>
      <xdr:rowOff>1320800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107950</xdr:colOff>
      <xdr:row>11</xdr:row>
      <xdr:rowOff>57150</xdr:rowOff>
    </xdr:from>
    <xdr:to>
      <xdr:col>7</xdr:col>
      <xdr:colOff>7327900</xdr:colOff>
      <xdr:row>11</xdr:row>
      <xdr:rowOff>1320800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21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660400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647700</xdr:colOff>
      <xdr:row>22</xdr:row>
      <xdr:rowOff>127000</xdr:rowOff>
    </xdr:to>
    <xdr:graphicFrame macro="">
      <xdr:nvGraphicFramePr>
        <xdr:cNvPr id="4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23</xdr:col>
      <xdr:colOff>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647700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622300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660400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23</xdr:col>
      <xdr:colOff>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ho9x@gmail.com" TargetMode="External"/><Relationship Id="rId4" Type="http://schemas.openxmlformats.org/officeDocument/2006/relationships/hyperlink" Target="mailto:duccarrich@gmail.com" TargetMode="External"/><Relationship Id="rId5" Type="http://schemas.openxmlformats.org/officeDocument/2006/relationships/hyperlink" Target="mailto:Nguyenhuychien23887@gmail.com" TargetMode="External"/><Relationship Id="rId6" Type="http://schemas.openxmlformats.org/officeDocument/2006/relationships/hyperlink" Target="mailto:quoctrinh9x@gmail.com" TargetMode="External"/><Relationship Id="rId7" Type="http://schemas.openxmlformats.org/officeDocument/2006/relationships/hyperlink" Target="mailto:vungocthanh.2408@gmail.com" TargetMode="External"/><Relationship Id="rId8" Type="http://schemas.openxmlformats.org/officeDocument/2006/relationships/hyperlink" Target="mailto:hungnc.aits@vietnamairlines.com" TargetMode="External"/><Relationship Id="rId1" Type="http://schemas.openxmlformats.org/officeDocument/2006/relationships/hyperlink" Target="mailto:vudv@lumi.vn" TargetMode="External"/><Relationship Id="rId2" Type="http://schemas.openxmlformats.org/officeDocument/2006/relationships/hyperlink" Target="mailto:khanhlx.56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36"/>
  <sheetViews>
    <sheetView tabSelected="1" topLeftCell="E1" workbookViewId="0">
      <selection activeCell="S20" sqref="S20"/>
    </sheetView>
  </sheetViews>
  <sheetFormatPr baseColWidth="10" defaultColWidth="8.83203125" defaultRowHeight="14" x14ac:dyDescent="0"/>
  <cols>
    <col min="4" max="4" width="17.5" customWidth="1"/>
    <col min="5" max="5" width="24.83203125" customWidth="1"/>
    <col min="6" max="6" width="18.1640625" customWidth="1"/>
  </cols>
  <sheetData>
    <row r="1" spans="1:21">
      <c r="A1" t="s">
        <v>2</v>
      </c>
      <c r="B1" t="s">
        <v>66</v>
      </c>
      <c r="C1" t="s">
        <v>67</v>
      </c>
      <c r="D1" t="s">
        <v>68</v>
      </c>
      <c r="F1" s="56" t="s">
        <v>86</v>
      </c>
      <c r="G1" s="54">
        <v>1</v>
      </c>
      <c r="H1" s="54">
        <v>2</v>
      </c>
      <c r="I1" s="54">
        <v>3</v>
      </c>
      <c r="J1" s="54">
        <v>4</v>
      </c>
      <c r="K1" s="54">
        <v>5</v>
      </c>
      <c r="L1" s="54">
        <v>6</v>
      </c>
      <c r="M1" s="54">
        <v>7</v>
      </c>
      <c r="N1" s="54">
        <v>8</v>
      </c>
      <c r="O1" s="54">
        <v>9</v>
      </c>
      <c r="P1" s="54">
        <v>10</v>
      </c>
      <c r="Q1" s="54">
        <v>11</v>
      </c>
      <c r="R1" s="54">
        <v>12</v>
      </c>
      <c r="S1" s="54">
        <v>13</v>
      </c>
      <c r="T1" s="54">
        <v>14</v>
      </c>
      <c r="U1" s="54">
        <v>15</v>
      </c>
    </row>
    <row r="2" spans="1:21">
      <c r="A2">
        <v>1</v>
      </c>
      <c r="B2">
        <v>1000</v>
      </c>
      <c r="C2">
        <v>1500</v>
      </c>
      <c r="D2">
        <v>2000</v>
      </c>
      <c r="F2" s="49" t="str">
        <f>Overview!B3</f>
        <v>dinhvanvu</v>
      </c>
      <c r="G2" s="50"/>
      <c r="H2" s="55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>
      <c r="A3">
        <v>2</v>
      </c>
      <c r="B3">
        <f>B2+1000</f>
        <v>2000</v>
      </c>
      <c r="C3">
        <f>C2+1500</f>
        <v>3000</v>
      </c>
      <c r="D3">
        <f>2000+D2</f>
        <v>4000</v>
      </c>
      <c r="F3" s="49" t="str">
        <f>Overview!B4</f>
        <v>vuquangtrung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1">
      <c r="A4">
        <v>3</v>
      </c>
      <c r="B4">
        <f t="shared" ref="B4:B11" si="0">B3+1000</f>
        <v>3000</v>
      </c>
      <c r="C4">
        <f t="shared" ref="C4:C11" si="1">C3+1500</f>
        <v>4500</v>
      </c>
      <c r="D4">
        <f t="shared" ref="D4:D11" si="2">2000+D3</f>
        <v>6000</v>
      </c>
      <c r="F4" s="49" t="str">
        <f>Overview!B5</f>
        <v>lexuankhanh</v>
      </c>
      <c r="G4" s="51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5" spans="1:21">
      <c r="A5">
        <v>4</v>
      </c>
      <c r="B5">
        <f t="shared" si="0"/>
        <v>4000</v>
      </c>
      <c r="C5">
        <f t="shared" si="1"/>
        <v>6000</v>
      </c>
      <c r="D5">
        <f t="shared" si="2"/>
        <v>8000</v>
      </c>
      <c r="F5" s="49" t="str">
        <f>Overview!B6</f>
        <v>ngongocduc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</row>
    <row r="6" spans="1:21">
      <c r="A6">
        <v>5</v>
      </c>
      <c r="B6">
        <f t="shared" si="0"/>
        <v>5000</v>
      </c>
      <c r="C6">
        <f t="shared" si="1"/>
        <v>7500</v>
      </c>
      <c r="D6">
        <f t="shared" si="2"/>
        <v>10000</v>
      </c>
      <c r="F6" s="49" t="str">
        <f>Overview!B7</f>
        <v>nguyenhuychien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</row>
    <row r="7" spans="1:21">
      <c r="A7">
        <v>6</v>
      </c>
      <c r="B7">
        <f t="shared" si="0"/>
        <v>6000</v>
      </c>
      <c r="C7">
        <f t="shared" si="1"/>
        <v>9000</v>
      </c>
      <c r="D7">
        <f t="shared" si="2"/>
        <v>12000</v>
      </c>
      <c r="F7" s="49" t="str">
        <f>Overview!B8</f>
        <v>nguyenquoctrinh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1:21">
      <c r="A8">
        <v>7</v>
      </c>
      <c r="B8">
        <f t="shared" si="0"/>
        <v>7000</v>
      </c>
      <c r="C8">
        <f t="shared" si="1"/>
        <v>10500</v>
      </c>
      <c r="D8">
        <f t="shared" si="2"/>
        <v>14000</v>
      </c>
      <c r="F8" s="49" t="str">
        <f>Overview!B9</f>
        <v>nguyentatviet</v>
      </c>
      <c r="G8" s="50"/>
      <c r="H8" s="50"/>
      <c r="I8" s="51"/>
      <c r="J8" s="52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spans="1:21">
      <c r="A9">
        <v>8</v>
      </c>
      <c r="B9">
        <f t="shared" si="0"/>
        <v>8000</v>
      </c>
      <c r="C9">
        <f t="shared" si="1"/>
        <v>12000</v>
      </c>
      <c r="D9">
        <f t="shared" si="2"/>
        <v>16000</v>
      </c>
      <c r="F9" s="49" t="str">
        <f>Overview!B10</f>
        <v>phamduykien</v>
      </c>
      <c r="G9" s="71"/>
      <c r="H9" s="51"/>
      <c r="I9" s="52"/>
      <c r="J9" s="51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>
      <c r="A10">
        <v>9</v>
      </c>
      <c r="B10">
        <f t="shared" si="0"/>
        <v>9000</v>
      </c>
      <c r="C10">
        <f t="shared" si="1"/>
        <v>13500</v>
      </c>
      <c r="D10">
        <f t="shared" si="2"/>
        <v>18000</v>
      </c>
      <c r="F10" s="49" t="str">
        <f>Overview!B11</f>
        <v>tranquochung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spans="1:21">
      <c r="A11">
        <v>10</v>
      </c>
      <c r="B11">
        <f t="shared" si="0"/>
        <v>10000</v>
      </c>
      <c r="C11">
        <f t="shared" si="1"/>
        <v>15000</v>
      </c>
      <c r="D11">
        <f t="shared" si="2"/>
        <v>20000</v>
      </c>
      <c r="F11" s="49" t="str">
        <f>Overview!B12</f>
        <v>vungocthanh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</row>
    <row r="12" spans="1:21">
      <c r="B12" s="38"/>
      <c r="F12" t="s">
        <v>121</v>
      </c>
    </row>
    <row r="13" spans="1:21">
      <c r="B13" s="38"/>
      <c r="F13" t="s">
        <v>122</v>
      </c>
    </row>
    <row r="14" spans="1:21">
      <c r="B14" s="38"/>
    </row>
    <row r="15" spans="1:21">
      <c r="B15" s="38"/>
    </row>
    <row r="16" spans="1:21">
      <c r="B16" s="38"/>
    </row>
    <row r="17" spans="2:21">
      <c r="B17" s="38"/>
    </row>
    <row r="18" spans="2:21">
      <c r="B18" s="38"/>
    </row>
    <row r="19" spans="2:21">
      <c r="B19" s="38"/>
    </row>
    <row r="20" spans="2:21">
      <c r="B20" s="38"/>
      <c r="D20" s="59" t="s">
        <v>100</v>
      </c>
      <c r="E20" s="59" t="s">
        <v>99</v>
      </c>
      <c r="F20" s="56" t="s">
        <v>87</v>
      </c>
      <c r="G20" s="62">
        <v>42073</v>
      </c>
      <c r="H20" s="62">
        <v>42080</v>
      </c>
      <c r="I20" s="62">
        <v>42087</v>
      </c>
      <c r="J20" s="62">
        <v>42090</v>
      </c>
      <c r="K20" s="62">
        <v>42094</v>
      </c>
      <c r="L20" s="62">
        <v>42101</v>
      </c>
      <c r="M20" s="62">
        <v>42108</v>
      </c>
      <c r="N20" s="62">
        <v>42115</v>
      </c>
      <c r="O20" s="62">
        <v>42129</v>
      </c>
      <c r="P20" s="62">
        <v>42132</v>
      </c>
      <c r="Q20" s="62">
        <v>42136</v>
      </c>
      <c r="R20" s="63">
        <v>12</v>
      </c>
      <c r="S20" s="62">
        <v>42156</v>
      </c>
      <c r="T20" s="62">
        <v>42159</v>
      </c>
      <c r="U20" s="62">
        <v>42163</v>
      </c>
    </row>
    <row r="21" spans="2:21">
      <c r="B21" s="38"/>
      <c r="D21" s="64" t="s">
        <v>101</v>
      </c>
      <c r="E21" s="65" t="s">
        <v>102</v>
      </c>
      <c r="F21" s="66" t="str">
        <f>Overview!B3</f>
        <v>dinhvanvu</v>
      </c>
      <c r="G21" s="67" t="s">
        <v>88</v>
      </c>
      <c r="H21" s="67" t="s">
        <v>88</v>
      </c>
      <c r="I21" s="67" t="s">
        <v>88</v>
      </c>
      <c r="J21" s="67" t="s">
        <v>88</v>
      </c>
      <c r="K21" s="67" t="s">
        <v>88</v>
      </c>
      <c r="L21" s="67" t="s">
        <v>88</v>
      </c>
      <c r="M21" s="67" t="s">
        <v>88</v>
      </c>
      <c r="N21" s="67" t="s">
        <v>88</v>
      </c>
      <c r="O21" s="67" t="s">
        <v>88</v>
      </c>
      <c r="P21" s="67"/>
      <c r="Q21" s="67" t="s">
        <v>88</v>
      </c>
      <c r="R21" s="67"/>
      <c r="S21" s="67"/>
      <c r="T21" s="67"/>
      <c r="U21" s="67"/>
    </row>
    <row r="22" spans="2:21">
      <c r="B22" s="38"/>
      <c r="D22" s="64" t="s">
        <v>103</v>
      </c>
      <c r="E22" s="65" t="s">
        <v>105</v>
      </c>
      <c r="F22" s="66" t="str">
        <f>Overview!B4</f>
        <v>vuquangtrung</v>
      </c>
      <c r="G22" s="67" t="s">
        <v>88</v>
      </c>
      <c r="H22" s="67" t="s">
        <v>88</v>
      </c>
      <c r="I22" s="67" t="s">
        <v>88</v>
      </c>
      <c r="J22" s="67" t="s">
        <v>88</v>
      </c>
      <c r="K22" s="67" t="s">
        <v>88</v>
      </c>
      <c r="L22" s="67" t="s">
        <v>88</v>
      </c>
      <c r="M22" s="67" t="s">
        <v>88</v>
      </c>
      <c r="N22" s="67" t="s">
        <v>88</v>
      </c>
      <c r="O22" s="67" t="s">
        <v>88</v>
      </c>
      <c r="P22" s="67"/>
      <c r="Q22" s="67" t="s">
        <v>88</v>
      </c>
      <c r="R22" s="67"/>
      <c r="S22" s="67"/>
      <c r="T22" s="67"/>
      <c r="U22" s="67"/>
    </row>
    <row r="23" spans="2:21">
      <c r="B23" s="38"/>
      <c r="D23" s="68" t="s">
        <v>106</v>
      </c>
      <c r="E23" s="65" t="s">
        <v>104</v>
      </c>
      <c r="F23" s="66" t="str">
        <f>Overview!B5</f>
        <v>lexuankhanh</v>
      </c>
      <c r="G23" s="67" t="s">
        <v>88</v>
      </c>
      <c r="H23" s="67" t="s">
        <v>88</v>
      </c>
      <c r="I23" s="67"/>
      <c r="J23" s="67" t="s">
        <v>88</v>
      </c>
      <c r="K23" s="67" t="s">
        <v>88</v>
      </c>
      <c r="L23" s="67" t="s">
        <v>88</v>
      </c>
      <c r="M23" s="67" t="s">
        <v>88</v>
      </c>
      <c r="N23" s="67" t="s">
        <v>88</v>
      </c>
      <c r="O23" s="67" t="s">
        <v>88</v>
      </c>
      <c r="P23" s="67"/>
      <c r="Q23" s="67"/>
      <c r="R23" s="67"/>
      <c r="S23" s="67"/>
      <c r="T23" s="67"/>
      <c r="U23" s="67"/>
    </row>
    <row r="24" spans="2:21">
      <c r="B24" s="38"/>
      <c r="D24" s="69" t="s">
        <v>108</v>
      </c>
      <c r="E24" s="65" t="s">
        <v>107</v>
      </c>
      <c r="F24" s="66" t="str">
        <f>Overview!B6</f>
        <v>ngongocduc</v>
      </c>
      <c r="G24" s="67" t="s">
        <v>88</v>
      </c>
      <c r="H24" s="67" t="s">
        <v>88</v>
      </c>
      <c r="I24" s="67" t="s">
        <v>88</v>
      </c>
      <c r="J24" s="67" t="s">
        <v>88</v>
      </c>
      <c r="K24" s="67" t="s">
        <v>88</v>
      </c>
      <c r="L24" s="67" t="s">
        <v>88</v>
      </c>
      <c r="M24" s="67" t="s">
        <v>88</v>
      </c>
      <c r="N24" s="67" t="s">
        <v>88</v>
      </c>
      <c r="O24" s="67"/>
      <c r="P24" s="67"/>
      <c r="Q24" s="67"/>
      <c r="R24" s="67"/>
      <c r="S24" s="67"/>
      <c r="T24" s="67"/>
      <c r="U24" s="67"/>
    </row>
    <row r="25" spans="2:21">
      <c r="B25" s="38"/>
      <c r="D25" s="64" t="s">
        <v>110</v>
      </c>
      <c r="E25" s="65" t="s">
        <v>109</v>
      </c>
      <c r="F25" s="66" t="str">
        <f>Overview!B7</f>
        <v>nguyenhuychien</v>
      </c>
      <c r="G25" s="67" t="s">
        <v>88</v>
      </c>
      <c r="H25" s="67" t="s">
        <v>88</v>
      </c>
      <c r="I25" s="67" t="s">
        <v>88</v>
      </c>
      <c r="J25" s="67" t="s">
        <v>88</v>
      </c>
      <c r="K25" s="67" t="s">
        <v>88</v>
      </c>
      <c r="L25" s="67" t="s">
        <v>88</v>
      </c>
      <c r="M25" s="67" t="s">
        <v>88</v>
      </c>
      <c r="N25" s="67" t="s">
        <v>88</v>
      </c>
      <c r="O25" s="67" t="s">
        <v>88</v>
      </c>
      <c r="P25" s="67"/>
      <c r="Q25" s="67" t="s">
        <v>88</v>
      </c>
      <c r="R25" s="67"/>
      <c r="S25" s="67"/>
      <c r="T25" s="67"/>
      <c r="U25" s="67"/>
    </row>
    <row r="26" spans="2:21">
      <c r="D26" s="64" t="s">
        <v>112</v>
      </c>
      <c r="E26" s="65" t="s">
        <v>111</v>
      </c>
      <c r="F26" s="66" t="str">
        <f>Overview!B8</f>
        <v>nguyenquoctrinh</v>
      </c>
      <c r="G26" s="67" t="s">
        <v>88</v>
      </c>
      <c r="H26" s="67" t="s">
        <v>88</v>
      </c>
      <c r="I26" s="67" t="s">
        <v>88</v>
      </c>
      <c r="J26" s="67" t="s">
        <v>88</v>
      </c>
      <c r="K26" s="67" t="s">
        <v>88</v>
      </c>
      <c r="L26" s="67" t="s">
        <v>88</v>
      </c>
      <c r="M26" s="67" t="s">
        <v>88</v>
      </c>
      <c r="N26" s="67" t="s">
        <v>88</v>
      </c>
      <c r="O26" s="67" t="s">
        <v>88</v>
      </c>
      <c r="P26" s="67"/>
      <c r="Q26" s="67" t="s">
        <v>88</v>
      </c>
      <c r="R26" s="67"/>
      <c r="S26" s="67"/>
      <c r="T26" s="67"/>
      <c r="U26" s="67"/>
    </row>
    <row r="27" spans="2:21">
      <c r="D27" s="64" t="s">
        <v>113</v>
      </c>
      <c r="E27" s="60" t="s">
        <v>114</v>
      </c>
      <c r="F27" s="66" t="str">
        <f>Overview!B9</f>
        <v>nguyentatviet</v>
      </c>
      <c r="G27" s="67" t="s">
        <v>88</v>
      </c>
      <c r="H27" s="67" t="s">
        <v>88</v>
      </c>
      <c r="I27" s="67" t="s">
        <v>88</v>
      </c>
      <c r="J27" s="67" t="s">
        <v>88</v>
      </c>
      <c r="K27" s="67" t="s">
        <v>88</v>
      </c>
      <c r="L27" s="67" t="s">
        <v>88</v>
      </c>
      <c r="M27" s="67" t="s">
        <v>88</v>
      </c>
      <c r="N27" s="67" t="s">
        <v>88</v>
      </c>
      <c r="O27" s="67" t="s">
        <v>88</v>
      </c>
      <c r="P27" s="67"/>
      <c r="Q27" s="67" t="s">
        <v>88</v>
      </c>
      <c r="R27" s="67"/>
      <c r="S27" s="67"/>
      <c r="T27" s="67"/>
      <c r="U27" s="67"/>
    </row>
    <row r="28" spans="2:21">
      <c r="D28" s="64" t="s">
        <v>115</v>
      </c>
      <c r="E28" s="60" t="s">
        <v>116</v>
      </c>
      <c r="F28" s="66" t="str">
        <f>Overview!B10</f>
        <v>phamduykien</v>
      </c>
      <c r="G28" s="67" t="s">
        <v>88</v>
      </c>
      <c r="H28" s="67" t="s">
        <v>88</v>
      </c>
      <c r="I28" s="67" t="s">
        <v>88</v>
      </c>
      <c r="J28" s="67" t="s">
        <v>88</v>
      </c>
      <c r="K28" s="67" t="s">
        <v>88</v>
      </c>
      <c r="L28" s="67" t="s">
        <v>88</v>
      </c>
      <c r="M28" s="67" t="s">
        <v>88</v>
      </c>
      <c r="N28" s="67" t="s">
        <v>88</v>
      </c>
      <c r="O28" s="67"/>
      <c r="P28" s="67"/>
      <c r="Q28" s="67"/>
      <c r="R28" s="67"/>
      <c r="S28" s="67"/>
      <c r="T28" s="67"/>
      <c r="U28" s="67"/>
    </row>
    <row r="29" spans="2:21">
      <c r="D29" s="70" t="s">
        <v>117</v>
      </c>
      <c r="E29" s="60" t="s">
        <v>118</v>
      </c>
      <c r="F29" s="66" t="str">
        <f>Overview!B11</f>
        <v>tranquochung</v>
      </c>
      <c r="G29" s="67" t="s">
        <v>88</v>
      </c>
      <c r="H29" s="67" t="s">
        <v>88</v>
      </c>
      <c r="I29" s="67"/>
      <c r="J29" s="67" t="s">
        <v>88</v>
      </c>
      <c r="K29" s="67" t="s">
        <v>88</v>
      </c>
      <c r="L29" s="67" t="s">
        <v>88</v>
      </c>
      <c r="M29" s="67" t="s">
        <v>88</v>
      </c>
      <c r="N29" s="67" t="s">
        <v>88</v>
      </c>
      <c r="O29" s="67"/>
      <c r="P29" s="67"/>
      <c r="Q29" s="67"/>
      <c r="R29" s="67"/>
      <c r="S29" s="67"/>
      <c r="T29" s="67"/>
      <c r="U29" s="67"/>
    </row>
    <row r="30" spans="2:21">
      <c r="D30" s="64" t="s">
        <v>119</v>
      </c>
      <c r="E30" s="60" t="s">
        <v>120</v>
      </c>
      <c r="F30" s="66" t="str">
        <f>Overview!B12</f>
        <v>vungocthanh</v>
      </c>
      <c r="G30" s="67" t="s">
        <v>88</v>
      </c>
      <c r="H30" s="67" t="s">
        <v>88</v>
      </c>
      <c r="I30" s="67" t="s">
        <v>88</v>
      </c>
      <c r="J30" s="67" t="s">
        <v>88</v>
      </c>
      <c r="K30" s="67" t="s">
        <v>88</v>
      </c>
      <c r="L30" s="67" t="s">
        <v>88</v>
      </c>
      <c r="M30" s="67" t="s">
        <v>88</v>
      </c>
      <c r="N30" s="67" t="s">
        <v>88</v>
      </c>
      <c r="O30" s="67" t="s">
        <v>88</v>
      </c>
      <c r="P30" s="67"/>
      <c r="Q30" s="67" t="s">
        <v>88</v>
      </c>
      <c r="R30" s="67"/>
      <c r="S30" s="67"/>
      <c r="T30" s="67"/>
      <c r="U30" s="67"/>
    </row>
    <row r="31" spans="2:21">
      <c r="D31" s="73" t="s">
        <v>123</v>
      </c>
      <c r="E31" s="60" t="s">
        <v>124</v>
      </c>
      <c r="F31" t="s">
        <v>121</v>
      </c>
      <c r="G31" s="67"/>
      <c r="I31" s="67" t="s">
        <v>88</v>
      </c>
      <c r="K31" s="67" t="s">
        <v>88</v>
      </c>
      <c r="L31" s="67" t="s">
        <v>88</v>
      </c>
      <c r="N31" s="67" t="s">
        <v>88</v>
      </c>
      <c r="O31" s="67" t="s">
        <v>88</v>
      </c>
      <c r="Q31" s="67" t="s">
        <v>88</v>
      </c>
    </row>
    <row r="32" spans="2:21">
      <c r="D32" s="61"/>
      <c r="F32" t="s">
        <v>122</v>
      </c>
      <c r="G32" s="72" t="s">
        <v>88</v>
      </c>
      <c r="H32" s="67" t="s">
        <v>88</v>
      </c>
      <c r="I32" s="67" t="s">
        <v>88</v>
      </c>
      <c r="J32" s="67" t="s">
        <v>88</v>
      </c>
      <c r="K32" s="67" t="s">
        <v>88</v>
      </c>
      <c r="L32" s="67" t="s">
        <v>88</v>
      </c>
      <c r="M32" s="67" t="s">
        <v>88</v>
      </c>
      <c r="N32" s="67" t="s">
        <v>88</v>
      </c>
      <c r="O32" s="67" t="s">
        <v>88</v>
      </c>
      <c r="Q32" s="67" t="s">
        <v>88</v>
      </c>
    </row>
    <row r="33" spans="4:4">
      <c r="D33" s="61"/>
    </row>
    <row r="34" spans="4:4">
      <c r="D34" s="61"/>
    </row>
    <row r="35" spans="4:4">
      <c r="D35" s="61"/>
    </row>
    <row r="36" spans="4:4">
      <c r="D36" s="61"/>
    </row>
  </sheetData>
  <hyperlinks>
    <hyperlink ref="E21" r:id="rId1"/>
    <hyperlink ref="E23" r:id="rId2"/>
    <hyperlink ref="E22" r:id="rId3"/>
    <hyperlink ref="E24" r:id="rId4"/>
    <hyperlink ref="E25" r:id="rId5"/>
    <hyperlink ref="E26" r:id="rId6"/>
    <hyperlink ref="E30" r:id="rId7"/>
    <hyperlink ref="E27" location="index.php" display="vietnt.ltv@gmail.com"/>
    <hyperlink ref="E28" location="index.php" display="phamduykien@gmail.com"/>
    <hyperlink ref="E29" location="index.php" display="hunghutis@gmail.com"/>
    <hyperlink ref="E31" r:id="rId8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A4" workbookViewId="0">
      <selection activeCell="B27" sqref="B27:P33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Overview!B10</f>
        <v>phamduykien</v>
      </c>
      <c r="E1" s="4" t="s">
        <v>0</v>
      </c>
    </row>
    <row r="2" spans="1:5" ht="18">
      <c r="A2" s="4" t="str">
        <f>Overview!C10</f>
        <v>Phạm Duy Kiên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55</v>
      </c>
    </row>
    <row r="7" spans="1:5">
      <c r="A7" t="s">
        <v>67</v>
      </c>
      <c r="B7">
        <f>SUM(R26:R77)</f>
        <v>55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4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4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30</v>
      </c>
      <c r="R31" s="5">
        <v>30</v>
      </c>
      <c r="S31" s="5">
        <f t="shared" si="2"/>
        <v>0</v>
      </c>
      <c r="T31" s="75"/>
      <c r="U31" s="75"/>
      <c r="V31" s="75"/>
      <c r="W31" s="7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76"/>
      <c r="U32" s="76"/>
      <c r="V32" s="76"/>
      <c r="W32" s="7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75"/>
      <c r="U33" s="75"/>
      <c r="V33" s="75"/>
      <c r="W33" s="7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76"/>
      <c r="U34" s="76"/>
      <c r="V34" s="76"/>
      <c r="W34" s="7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P3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Overview!B11</f>
        <v>tranquochung</v>
      </c>
      <c r="E1" s="4" t="s">
        <v>0</v>
      </c>
    </row>
    <row r="2" spans="1:5" ht="18">
      <c r="A2" s="4" t="str">
        <f>Overview!C11</f>
        <v>Trần Quốc Hùng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4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4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7"/>
      <c r="U31" s="77"/>
      <c r="V31" s="77"/>
      <c r="W31" s="7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78"/>
      <c r="U32" s="78"/>
      <c r="V32" s="78"/>
      <c r="W32" s="7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77"/>
      <c r="U33" s="77"/>
      <c r="V33" s="77"/>
      <c r="W33" s="7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78"/>
      <c r="U34" s="78"/>
      <c r="V34" s="78"/>
      <c r="W34" s="7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M30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Overview!B12</f>
        <v>vungocthanh</v>
      </c>
      <c r="E1" s="4" t="s">
        <v>0</v>
      </c>
    </row>
    <row r="2" spans="1:5" ht="18">
      <c r="A2" s="4" t="str">
        <f>Overview!C12</f>
        <v>Vũ Ngọc Thành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4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4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7"/>
      <c r="U31" s="77"/>
      <c r="V31" s="77"/>
      <c r="W31" s="7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78"/>
      <c r="U32" s="78"/>
      <c r="V32" s="78"/>
      <c r="W32" s="7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77"/>
      <c r="U33" s="77"/>
      <c r="V33" s="77"/>
      <c r="W33" s="7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78"/>
      <c r="U34" s="78"/>
      <c r="V34" s="78"/>
      <c r="W34" s="7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21"/>
  <sheetViews>
    <sheetView workbookViewId="0">
      <pane xSplit="3" topLeftCell="D1" activePane="topRight" state="frozenSplit"/>
      <selection pane="topRight" activeCell="C7" sqref="C7"/>
    </sheetView>
  </sheetViews>
  <sheetFormatPr baseColWidth="10" defaultColWidth="8.83203125" defaultRowHeight="14" x14ac:dyDescent="0"/>
  <cols>
    <col min="1" max="1" width="4" customWidth="1"/>
    <col min="2" max="2" width="15.6640625" customWidth="1"/>
    <col min="3" max="3" width="18.83203125" customWidth="1"/>
    <col min="8" max="8" width="97.1640625" customWidth="1"/>
  </cols>
  <sheetData>
    <row r="1" spans="1:39">
      <c r="D1" s="1"/>
      <c r="E1" s="12"/>
      <c r="F1" s="13"/>
      <c r="G1" s="14"/>
      <c r="H1" s="10"/>
      <c r="I1" s="74"/>
      <c r="J1" s="74"/>
      <c r="K1" s="74"/>
      <c r="L1" s="11"/>
      <c r="M1" s="74"/>
      <c r="N1" s="74"/>
      <c r="O1" s="74"/>
      <c r="P1" s="11"/>
      <c r="Q1" s="74"/>
      <c r="R1" s="74"/>
      <c r="S1" s="74"/>
      <c r="T1" s="11"/>
      <c r="U1" s="74"/>
      <c r="V1" s="74"/>
      <c r="W1" s="74"/>
      <c r="X1" s="11"/>
      <c r="Y1" s="74"/>
      <c r="Z1" s="74"/>
      <c r="AA1" s="74"/>
      <c r="AB1" s="3"/>
      <c r="AC1" s="74"/>
      <c r="AD1" s="74"/>
      <c r="AE1" s="74"/>
      <c r="AF1" s="11"/>
      <c r="AG1" s="74"/>
      <c r="AH1" s="74"/>
      <c r="AI1" s="74"/>
      <c r="AJ1" s="11"/>
      <c r="AK1" s="74"/>
      <c r="AL1" s="74"/>
      <c r="AM1" s="74"/>
    </row>
    <row r="2" spans="1:39" ht="15" thickBot="1">
      <c r="D2" s="2" t="s">
        <v>66</v>
      </c>
      <c r="E2" s="2" t="s">
        <v>67</v>
      </c>
      <c r="F2" s="2" t="s">
        <v>68</v>
      </c>
      <c r="G2" s="2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08" customHeight="1" thickBot="1">
      <c r="A3" s="16">
        <v>1</v>
      </c>
      <c r="B3" s="39" t="s">
        <v>77</v>
      </c>
      <c r="C3" s="57" t="s">
        <v>89</v>
      </c>
      <c r="D3" s="40">
        <f>dinhvanvu!B6</f>
        <v>25</v>
      </c>
      <c r="E3" s="40">
        <f>dinhvanvu!B7</f>
        <v>25</v>
      </c>
      <c r="F3" s="40">
        <f>dinhvanvu!B8</f>
        <v>50</v>
      </c>
      <c r="G3" s="40">
        <f>dinhvanvu!B5</f>
        <v>1</v>
      </c>
      <c r="H3" s="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10</v>
      </c>
      <c r="Y3" s="3">
        <v>9</v>
      </c>
      <c r="Z3" s="3">
        <v>10</v>
      </c>
      <c r="AA3" s="3">
        <v>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08" customHeight="1" thickBot="1">
      <c r="A4" s="16">
        <v>2</v>
      </c>
      <c r="B4" s="42" t="s">
        <v>78</v>
      </c>
      <c r="C4" s="58" t="s">
        <v>90</v>
      </c>
      <c r="D4" s="44">
        <f>vuquangtrung!B6</f>
        <v>25</v>
      </c>
      <c r="E4" s="43">
        <f>vuquangtrung!B7</f>
        <v>25</v>
      </c>
      <c r="F4" s="43">
        <f>vuquangtrung!B8</f>
        <v>50</v>
      </c>
      <c r="G4" s="43">
        <f>vuquangtrung!B5</f>
        <v>1</v>
      </c>
      <c r="H4" s="4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08" customHeight="1" thickBot="1">
      <c r="A5" s="16">
        <v>3</v>
      </c>
      <c r="B5" s="39" t="s">
        <v>79</v>
      </c>
      <c r="C5" s="57" t="s">
        <v>91</v>
      </c>
      <c r="D5" s="40">
        <f>lexuankhanh!B6</f>
        <v>25</v>
      </c>
      <c r="E5" s="40">
        <f>lexuankhanh!B7</f>
        <v>25</v>
      </c>
      <c r="F5" s="40">
        <f>lexuankhanh!B8</f>
        <v>50</v>
      </c>
      <c r="G5" s="40">
        <f>lexuankhanh!B5</f>
        <v>1</v>
      </c>
      <c r="H5" s="4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08" customHeight="1" thickBot="1">
      <c r="A6" s="16">
        <v>4</v>
      </c>
      <c r="B6" s="42" t="s">
        <v>80</v>
      </c>
      <c r="C6" s="58" t="s">
        <v>92</v>
      </c>
      <c r="D6" s="44">
        <f>ngongocduc!B6</f>
        <v>25</v>
      </c>
      <c r="E6" s="43">
        <f>ngongocduc!B7</f>
        <v>25</v>
      </c>
      <c r="F6" s="43">
        <f>ngongocduc!B8</f>
        <v>50</v>
      </c>
      <c r="G6" s="43">
        <f>ngongocduc!B5</f>
        <v>1</v>
      </c>
      <c r="H6" s="4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08" customHeight="1" thickBot="1">
      <c r="A7" s="16">
        <v>5</v>
      </c>
      <c r="B7" s="39" t="s">
        <v>76</v>
      </c>
      <c r="C7" s="57" t="s">
        <v>93</v>
      </c>
      <c r="D7" s="40">
        <f>nguyenhuychien!B6</f>
        <v>25</v>
      </c>
      <c r="E7" s="40">
        <f>nguyenhuychien!B7</f>
        <v>25</v>
      </c>
      <c r="F7" s="40">
        <f>nguyenhuychien!B8</f>
        <v>50</v>
      </c>
      <c r="G7" s="40">
        <f>nguyenhuychien!B5</f>
        <v>1</v>
      </c>
      <c r="H7" s="4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08" customHeight="1" thickBot="1">
      <c r="A8" s="16">
        <v>6</v>
      </c>
      <c r="B8" s="42" t="s">
        <v>81</v>
      </c>
      <c r="C8" s="58" t="s">
        <v>94</v>
      </c>
      <c r="D8" s="44">
        <f>nguyenquoctrinh!B6</f>
        <v>25</v>
      </c>
      <c r="E8" s="43">
        <f>nguyenquoctrinh!B7</f>
        <v>25</v>
      </c>
      <c r="F8" s="43">
        <f>nguyenquoctrinh!B8</f>
        <v>50</v>
      </c>
      <c r="G8" s="43">
        <f>nguyenquoctrinh!B5</f>
        <v>1</v>
      </c>
      <c r="H8" s="4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08" customHeight="1" thickBot="1">
      <c r="A9" s="16">
        <v>7</v>
      </c>
      <c r="B9" s="39" t="s">
        <v>82</v>
      </c>
      <c r="C9" s="57" t="s">
        <v>95</v>
      </c>
      <c r="D9" s="40">
        <f>nguyentatviet!B6</f>
        <v>25</v>
      </c>
      <c r="E9" s="40">
        <f>nguyentatviet!B7</f>
        <v>25</v>
      </c>
      <c r="F9" s="40">
        <f>nguyentatviet!B8</f>
        <v>50</v>
      </c>
      <c r="G9" s="40">
        <f>nguyentatviet!B5</f>
        <v>1</v>
      </c>
      <c r="H9" s="4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08" customHeight="1" thickBot="1">
      <c r="A10" s="16">
        <v>8</v>
      </c>
      <c r="B10" s="42" t="s">
        <v>83</v>
      </c>
      <c r="C10" s="58" t="s">
        <v>96</v>
      </c>
      <c r="D10" s="44">
        <f>phamduykien!B6</f>
        <v>55</v>
      </c>
      <c r="E10" s="43">
        <f>phamduykien!B7</f>
        <v>55</v>
      </c>
      <c r="F10" s="43">
        <f>phamduykien!B8</f>
        <v>50</v>
      </c>
      <c r="G10" s="43">
        <f>phamduykien!B5</f>
        <v>1</v>
      </c>
      <c r="H10" s="4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08" customHeight="1" thickBot="1">
      <c r="A11" s="16">
        <v>9</v>
      </c>
      <c r="B11" s="39" t="s">
        <v>84</v>
      </c>
      <c r="C11" s="57" t="s">
        <v>97</v>
      </c>
      <c r="D11" s="40">
        <f>tranquochung!B6</f>
        <v>25</v>
      </c>
      <c r="E11" s="40">
        <f>tranquochung!B7</f>
        <v>25</v>
      </c>
      <c r="F11" s="40">
        <f>tranquochung!B8</f>
        <v>50</v>
      </c>
      <c r="G11" s="40">
        <f>tranquochung!B5</f>
        <v>1</v>
      </c>
      <c r="H11" s="4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08" customHeight="1" thickBot="1">
      <c r="A12" s="16">
        <v>10</v>
      </c>
      <c r="B12" s="42" t="s">
        <v>85</v>
      </c>
      <c r="C12" s="58" t="s">
        <v>98</v>
      </c>
      <c r="D12" s="44">
        <f>vungocthanh!B6</f>
        <v>25</v>
      </c>
      <c r="E12" s="43">
        <f>vungocthanh!B7</f>
        <v>25</v>
      </c>
      <c r="F12" s="43">
        <f>vungocthanh!B8</f>
        <v>50</v>
      </c>
      <c r="G12" s="43">
        <f>vungocthanh!B5</f>
        <v>1</v>
      </c>
      <c r="H12" s="4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6">
        <v>14</v>
      </c>
      <c r="B13" s="27"/>
      <c r="C13" s="53"/>
      <c r="D13" s="22"/>
      <c r="E13" s="23"/>
      <c r="F13" s="23"/>
      <c r="G13" s="18"/>
      <c r="H13" s="3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B14" s="25"/>
      <c r="C14" s="26"/>
      <c r="D14" s="20"/>
      <c r="E14" s="21"/>
      <c r="F14" s="21"/>
      <c r="G14" s="17"/>
      <c r="H14" s="3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B15" s="27"/>
      <c r="C15" s="28"/>
      <c r="D15" s="22"/>
      <c r="E15" s="23"/>
      <c r="F15" s="23"/>
      <c r="G15" s="18"/>
      <c r="H15" s="3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B16" s="25"/>
      <c r="C16" s="26"/>
      <c r="D16" s="20"/>
      <c r="E16" s="21"/>
      <c r="F16" s="21"/>
      <c r="G16" s="17"/>
      <c r="H16" s="3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>
      <c r="B17" s="27"/>
      <c r="C17" s="28"/>
      <c r="D17" s="22"/>
      <c r="E17" s="23"/>
      <c r="F17" s="23"/>
      <c r="G17" s="18"/>
      <c r="H17" s="3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>
      <c r="B18" s="25"/>
      <c r="C18" s="29"/>
      <c r="D18" s="24"/>
      <c r="E18" s="21"/>
      <c r="F18" s="21"/>
      <c r="G18" s="19"/>
      <c r="H18" s="3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>
      <c r="B19" s="27"/>
      <c r="C19" s="28"/>
      <c r="D19" s="22"/>
      <c r="E19" s="23"/>
      <c r="F19" s="23"/>
      <c r="G19" s="18"/>
      <c r="H19" s="3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>
      <c r="B20" s="25"/>
      <c r="C20" s="29"/>
      <c r="D20" s="24"/>
      <c r="E20" s="21"/>
      <c r="F20" s="21"/>
      <c r="G20" s="19"/>
      <c r="H20" s="3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ht="15" thickBot="1">
      <c r="B21" s="30"/>
      <c r="C21" s="31"/>
      <c r="D21" s="30"/>
      <c r="E21" s="34"/>
      <c r="F21" s="34"/>
      <c r="G21" s="31"/>
      <c r="H21" s="3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</sheetData>
  <mergeCells count="8">
    <mergeCell ref="AC1:AE1"/>
    <mergeCell ref="AG1:AI1"/>
    <mergeCell ref="AK1:AM1"/>
    <mergeCell ref="I1:K1"/>
    <mergeCell ref="M1:O1"/>
    <mergeCell ref="Q1:S1"/>
    <mergeCell ref="U1:W1"/>
    <mergeCell ref="Y1:AA1"/>
  </mergeCells>
  <hyperlinks>
    <hyperlink ref="C3" location="dinhvanvu!A1" display="Đinh Văn Vũ"/>
    <hyperlink ref="C4" location="vuquangtrung!A1" display="Vũ Quang Trung"/>
    <hyperlink ref="C5" location="lexuankhanh!A1" display="Lê Xuân Khánh"/>
    <hyperlink ref="C6" location="ngongocduc!A1" display="Ngô Ngọc Đức"/>
    <hyperlink ref="C7" location="nguyenhuychien!A1" display="Nguyễn Huy Chiến"/>
    <hyperlink ref="C8" location="nguyenquoctrinh!A1" display="Nguyễn Quốc Trịnh"/>
    <hyperlink ref="C9" location="nguyentatviet!A1" display="Nguyễn Tất Việt"/>
    <hyperlink ref="C10" location="phamduykien!A1" display="Phạm Duy Kiên"/>
    <hyperlink ref="C11" location="tranquochung!A1" display="Trần Quốc Hùng"/>
    <hyperlink ref="C12" location="vungocthanh!A1" display="Vũ Ngọc Thành"/>
  </hyperlink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Overview!B3</f>
        <v>dinhvanvu</v>
      </c>
      <c r="E1" s="4" t="s">
        <v>0</v>
      </c>
    </row>
    <row r="2" spans="1:5" ht="18">
      <c r="A2" s="4" t="str">
        <f>Overview!C3</f>
        <v>Đinh Văn Vũ 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>N27+B27+D27+F27</f>
        <v>0</v>
      </c>
      <c r="R27" s="5">
        <f>O27</f>
        <v>0</v>
      </c>
      <c r="S27" s="5">
        <f>C27+E27+G27+P27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>N28</f>
        <v>0</v>
      </c>
      <c r="R28" s="35">
        <f>H28+J28+L28+O28</f>
        <v>0</v>
      </c>
      <c r="S28" s="4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ref="Q29:Q77" si="0">B29+D29+F29+N29</f>
        <v>0</v>
      </c>
      <c r="R29" s="5">
        <f t="shared" ref="R29:R77" si="1">H29+J29+L29+O29</f>
        <v>0</v>
      </c>
      <c r="S29" s="5">
        <f t="shared" ref="S29:S31" si="2">C29+E29+G29+P29+I29+K29+M29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4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5"/>
      <c r="U31" s="75"/>
      <c r="V31" s="75"/>
      <c r="W31" s="7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>N32</f>
        <v>0</v>
      </c>
      <c r="R32" s="35">
        <f>H32+J32+L32</f>
        <v>0</v>
      </c>
      <c r="S32" s="35">
        <f>I32+K32+M32+P32</f>
        <v>0</v>
      </c>
      <c r="T32" s="76"/>
      <c r="U32" s="76"/>
      <c r="V32" s="76"/>
      <c r="W32" s="7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ref="S33:S77" si="3">I33+K33+M33+P33</f>
        <v>0</v>
      </c>
      <c r="T33" s="75"/>
      <c r="U33" s="75"/>
      <c r="V33" s="75"/>
      <c r="W33" s="7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3"/>
        <v>0</v>
      </c>
      <c r="T34" s="76"/>
      <c r="U34" s="76"/>
      <c r="V34" s="76"/>
      <c r="W34" s="7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3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3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3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3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3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3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3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3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3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3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3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3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3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3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3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3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3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3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3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3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3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3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3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3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3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3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3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3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3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3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3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3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3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3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3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3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3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3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3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3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3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3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3"/>
        <v>0</v>
      </c>
      <c r="T77" s="85"/>
      <c r="U77" s="86"/>
      <c r="V77" s="86"/>
      <c r="W77" s="87"/>
    </row>
  </sheetData>
  <mergeCells count="29">
    <mergeCell ref="T41:W77"/>
    <mergeCell ref="T37:T38"/>
    <mergeCell ref="U37:U38"/>
    <mergeCell ref="V37:V38"/>
    <mergeCell ref="W37:W38"/>
    <mergeCell ref="T39:T40"/>
    <mergeCell ref="U39:U40"/>
    <mergeCell ref="V39:V40"/>
    <mergeCell ref="W39:W40"/>
    <mergeCell ref="W27:W28"/>
    <mergeCell ref="W29:W30"/>
    <mergeCell ref="W31:W32"/>
    <mergeCell ref="W33:W34"/>
    <mergeCell ref="U35:U36"/>
    <mergeCell ref="V35:V36"/>
    <mergeCell ref="W35:W36"/>
    <mergeCell ref="U31:U32"/>
    <mergeCell ref="V31:V32"/>
    <mergeCell ref="U33:U34"/>
    <mergeCell ref="V33:V34"/>
    <mergeCell ref="U27:U28"/>
    <mergeCell ref="V27:V28"/>
    <mergeCell ref="T27:T28"/>
    <mergeCell ref="T29:T30"/>
    <mergeCell ref="U29:U30"/>
    <mergeCell ref="V29:V30"/>
    <mergeCell ref="T35:T36"/>
    <mergeCell ref="T31:T32"/>
    <mergeCell ref="T33:T3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A26" sqref="A26:P3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Overview!B4</f>
        <v>vuquangtrung</v>
      </c>
      <c r="E1" s="4" t="s">
        <v>0</v>
      </c>
    </row>
    <row r="2" spans="1:5" ht="18">
      <c r="A2" s="4" t="str">
        <f>Overview!C4</f>
        <v>Vũ Quang Trung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>B27+D27+F27+N27</f>
        <v>0</v>
      </c>
      <c r="R27" s="5">
        <f>I27+K27+M27+O27</f>
        <v>0</v>
      </c>
      <c r="S27" s="5">
        <f>C27+E27+G27+P27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ref="Q28:Q77" si="0">B28+D28+F28+N28</f>
        <v>0</v>
      </c>
      <c r="R28" s="35">
        <f>I28+K28+M28+O28</f>
        <v>0</v>
      </c>
      <c r="S28" s="35">
        <f>I28+K28+M28+P28</f>
        <v>0</v>
      </c>
      <c r="T28" s="76"/>
      <c r="U28" s="76"/>
      <c r="V28" s="76"/>
      <c r="W28" s="76"/>
    </row>
    <row r="29" spans="1:23">
      <c r="A29" s="3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R77" si="1">I29+K29+M29+O29</f>
        <v>0</v>
      </c>
      <c r="S29" s="5">
        <f t="shared" ref="S29:S77" si="2">I29+K29+M29+P29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>I30+K30+M30+O30</f>
        <v>0</v>
      </c>
      <c r="S30" s="35">
        <f t="shared" si="2"/>
        <v>0</v>
      </c>
      <c r="T30" s="76"/>
      <c r="U30" s="76"/>
      <c r="V30" s="76"/>
      <c r="W30" s="76"/>
    </row>
    <row r="31" spans="1:23">
      <c r="A31" s="3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5"/>
      <c r="U31" s="75"/>
      <c r="V31" s="75"/>
      <c r="W31" s="7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2"/>
        <v>0</v>
      </c>
      <c r="T32" s="76"/>
      <c r="U32" s="76"/>
      <c r="V32" s="76"/>
      <c r="W32" s="7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2"/>
        <v>0</v>
      </c>
      <c r="T33" s="75"/>
      <c r="U33" s="75"/>
      <c r="V33" s="75"/>
      <c r="W33" s="7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2"/>
        <v>0</v>
      </c>
      <c r="T34" s="76"/>
      <c r="U34" s="76"/>
      <c r="V34" s="76"/>
      <c r="W34" s="7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2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2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2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2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2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2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2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2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2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2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2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2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2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2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2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2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2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2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2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2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2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2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2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2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2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2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2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2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2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2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2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2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2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2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2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2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2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2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2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2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2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2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2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P3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Overview!B5</f>
        <v>lexuankhanh</v>
      </c>
      <c r="E1" s="4" t="s">
        <v>0</v>
      </c>
    </row>
    <row r="2" spans="1:5" ht="18">
      <c r="A2" s="4" t="str">
        <f>Overview!C5</f>
        <v>Lê Xuân Khánh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>B27+D27+F27+N27</f>
        <v>0</v>
      </c>
      <c r="R27" s="5">
        <f>I27+K27+M27+O27</f>
        <v>0</v>
      </c>
      <c r="S27" s="5">
        <f>C27+E27+G27+P27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ref="Q28:Q77" si="0">B28+D28+F28+N28</f>
        <v>0</v>
      </c>
      <c r="R28" s="35">
        <f>I28+K28+M28+O28</f>
        <v>0</v>
      </c>
      <c r="S28" s="3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R77" si="1">I29+K29+M29+O29</f>
        <v>0</v>
      </c>
      <c r="S29" s="5">
        <f t="shared" ref="S29:S77" si="2">I29+K29+M29+P29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3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5"/>
      <c r="U31" s="75"/>
      <c r="V31" s="75"/>
      <c r="W31" s="7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2"/>
        <v>0</v>
      </c>
      <c r="T32" s="76"/>
      <c r="U32" s="76"/>
      <c r="V32" s="76"/>
      <c r="W32" s="7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2"/>
        <v>0</v>
      </c>
      <c r="T33" s="75"/>
      <c r="U33" s="75"/>
      <c r="V33" s="75"/>
      <c r="W33" s="7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2"/>
        <v>0</v>
      </c>
      <c r="T34" s="76"/>
      <c r="U34" s="76"/>
      <c r="V34" s="76"/>
      <c r="W34" s="7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2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2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2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2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2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2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2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2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2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2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2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2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2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2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2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2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2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2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2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2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2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2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2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2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2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2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2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2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2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2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2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2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2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2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2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2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2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2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2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2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2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2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2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/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Overview!B6</f>
        <v>ngongocduc</v>
      </c>
      <c r="E1" s="4" t="s">
        <v>0</v>
      </c>
    </row>
    <row r="2" spans="1:5" ht="18">
      <c r="A2" s="4" t="str">
        <f>Overview!C6</f>
        <v>Ngô Ngọc Đức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B27+D27+F27+N27</f>
        <v>0</v>
      </c>
      <c r="R27" s="36">
        <f t="shared" ref="R27:R77" si="0">H27+J27+L27+N27</f>
        <v>0</v>
      </c>
      <c r="S27" s="5">
        <f>C27+E27+G27+P27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v>0</v>
      </c>
      <c r="R28" s="35">
        <f t="shared" si="0"/>
        <v>0</v>
      </c>
      <c r="S28" s="35"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ref="Q29:Q34" si="1">B29+D29+F29+N29</f>
        <v>0</v>
      </c>
      <c r="R29" s="36">
        <f t="shared" si="0"/>
        <v>0</v>
      </c>
      <c r="S29" s="5">
        <f t="shared" ref="S29:S34" si="2">I29+K29+M29+P29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1"/>
        <v>0</v>
      </c>
      <c r="R30" s="35">
        <f>H30+J30+L30+O30</f>
        <v>0</v>
      </c>
      <c r="S30" s="3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1"/>
        <v>0</v>
      </c>
      <c r="R31" s="36">
        <f t="shared" si="0"/>
        <v>0</v>
      </c>
      <c r="S31" s="5">
        <f t="shared" si="2"/>
        <v>0</v>
      </c>
      <c r="T31" s="75"/>
      <c r="U31" s="75"/>
      <c r="V31" s="75"/>
      <c r="W31" s="7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1"/>
        <v>0</v>
      </c>
      <c r="R32" s="35">
        <f t="shared" si="0"/>
        <v>0</v>
      </c>
      <c r="S32" s="35">
        <f t="shared" si="2"/>
        <v>0</v>
      </c>
      <c r="T32" s="76"/>
      <c r="U32" s="76"/>
      <c r="V32" s="76"/>
      <c r="W32" s="7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1"/>
        <v>0</v>
      </c>
      <c r="R33" s="36">
        <f t="shared" si="0"/>
        <v>0</v>
      </c>
      <c r="S33" s="5">
        <f t="shared" si="2"/>
        <v>0</v>
      </c>
      <c r="T33" s="75"/>
      <c r="U33" s="75"/>
      <c r="V33" s="75"/>
      <c r="W33" s="7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1"/>
        <v>0</v>
      </c>
      <c r="R34" s="35">
        <f t="shared" si="0"/>
        <v>0</v>
      </c>
      <c r="S34" s="35">
        <f t="shared" si="2"/>
        <v>0</v>
      </c>
      <c r="T34" s="76"/>
      <c r="U34" s="76"/>
      <c r="V34" s="76"/>
      <c r="W34" s="7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ref="Q35:Q77" si="3">B35+D35+F35+N35</f>
        <v>0</v>
      </c>
      <c r="R35" s="36">
        <f t="shared" si="0"/>
        <v>0</v>
      </c>
      <c r="S35" s="5">
        <f t="shared" ref="S35:S77" si="4">I35+K35+M35+P35</f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3"/>
        <v>0</v>
      </c>
      <c r="R36" s="35">
        <f t="shared" si="0"/>
        <v>0</v>
      </c>
      <c r="S36" s="35">
        <f t="shared" si="4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3"/>
        <v>0</v>
      </c>
      <c r="R37" s="36">
        <f t="shared" si="0"/>
        <v>0</v>
      </c>
      <c r="S37" s="5">
        <f t="shared" si="4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3"/>
        <v>0</v>
      </c>
      <c r="R38" s="35">
        <f t="shared" si="0"/>
        <v>0</v>
      </c>
      <c r="S38" s="35">
        <f t="shared" si="4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3"/>
        <v>0</v>
      </c>
      <c r="R39" s="36">
        <f t="shared" si="0"/>
        <v>0</v>
      </c>
      <c r="S39" s="5">
        <f t="shared" si="4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3"/>
        <v>0</v>
      </c>
      <c r="R40" s="35">
        <f t="shared" si="0"/>
        <v>0</v>
      </c>
      <c r="S40" s="35">
        <f t="shared" si="4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3"/>
        <v>0</v>
      </c>
      <c r="R41" s="36">
        <f t="shared" si="0"/>
        <v>0</v>
      </c>
      <c r="S41" s="5">
        <f t="shared" si="4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3"/>
        <v>0</v>
      </c>
      <c r="R42" s="35">
        <f t="shared" si="0"/>
        <v>0</v>
      </c>
      <c r="S42" s="35">
        <f t="shared" si="4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3"/>
        <v>0</v>
      </c>
      <c r="R43" s="36">
        <f t="shared" si="0"/>
        <v>0</v>
      </c>
      <c r="S43" s="5">
        <f t="shared" si="4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3"/>
        <v>0</v>
      </c>
      <c r="R44" s="35">
        <f t="shared" si="0"/>
        <v>0</v>
      </c>
      <c r="S44" s="35">
        <f t="shared" si="4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3"/>
        <v>0</v>
      </c>
      <c r="R45" s="36">
        <f t="shared" si="0"/>
        <v>0</v>
      </c>
      <c r="S45" s="5">
        <f t="shared" si="4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3"/>
        <v>0</v>
      </c>
      <c r="R46" s="35">
        <f t="shared" si="0"/>
        <v>0</v>
      </c>
      <c r="S46" s="35">
        <f t="shared" si="4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3"/>
        <v>0</v>
      </c>
      <c r="R47" s="36">
        <f t="shared" si="0"/>
        <v>0</v>
      </c>
      <c r="S47" s="5">
        <f t="shared" si="4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3"/>
        <v>0</v>
      </c>
      <c r="R48" s="35">
        <f t="shared" si="0"/>
        <v>0</v>
      </c>
      <c r="S48" s="35">
        <f t="shared" si="4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3"/>
        <v>0</v>
      </c>
      <c r="R49" s="36">
        <f t="shared" si="0"/>
        <v>0</v>
      </c>
      <c r="S49" s="5">
        <f t="shared" si="4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3"/>
        <v>0</v>
      </c>
      <c r="R50" s="35">
        <f t="shared" si="0"/>
        <v>0</v>
      </c>
      <c r="S50" s="35">
        <f t="shared" si="4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3"/>
        <v>0</v>
      </c>
      <c r="R51" s="36">
        <f t="shared" si="0"/>
        <v>0</v>
      </c>
      <c r="S51" s="5">
        <f t="shared" si="4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3"/>
        <v>0</v>
      </c>
      <c r="R52" s="35">
        <f t="shared" si="0"/>
        <v>0</v>
      </c>
      <c r="S52" s="35">
        <f t="shared" si="4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3"/>
        <v>0</v>
      </c>
      <c r="R53" s="36">
        <f t="shared" si="0"/>
        <v>0</v>
      </c>
      <c r="S53" s="5">
        <f t="shared" si="4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3"/>
        <v>0</v>
      </c>
      <c r="R54" s="35">
        <f t="shared" si="0"/>
        <v>0</v>
      </c>
      <c r="S54" s="35">
        <f t="shared" si="4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3"/>
        <v>0</v>
      </c>
      <c r="R55" s="36">
        <f t="shared" si="0"/>
        <v>0</v>
      </c>
      <c r="S55" s="5">
        <f t="shared" si="4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3"/>
        <v>0</v>
      </c>
      <c r="R56" s="35">
        <f t="shared" si="0"/>
        <v>0</v>
      </c>
      <c r="S56" s="35">
        <f t="shared" si="4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3"/>
        <v>0</v>
      </c>
      <c r="R57" s="36">
        <f t="shared" si="0"/>
        <v>0</v>
      </c>
      <c r="S57" s="5">
        <f t="shared" si="4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3"/>
        <v>0</v>
      </c>
      <c r="R58" s="35">
        <f t="shared" si="0"/>
        <v>0</v>
      </c>
      <c r="S58" s="35">
        <f t="shared" si="4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3"/>
        <v>0</v>
      </c>
      <c r="R59" s="36">
        <f t="shared" si="0"/>
        <v>0</v>
      </c>
      <c r="S59" s="5">
        <f t="shared" si="4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3"/>
        <v>0</v>
      </c>
      <c r="R60" s="35">
        <f t="shared" si="0"/>
        <v>0</v>
      </c>
      <c r="S60" s="35">
        <f t="shared" si="4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3"/>
        <v>0</v>
      </c>
      <c r="R61" s="36">
        <f t="shared" si="0"/>
        <v>0</v>
      </c>
      <c r="S61" s="5">
        <f t="shared" si="4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3"/>
        <v>0</v>
      </c>
      <c r="R62" s="35">
        <f t="shared" si="0"/>
        <v>0</v>
      </c>
      <c r="S62" s="35">
        <f t="shared" si="4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3"/>
        <v>0</v>
      </c>
      <c r="R63" s="36">
        <f t="shared" si="0"/>
        <v>0</v>
      </c>
      <c r="S63" s="5">
        <f t="shared" si="4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3"/>
        <v>0</v>
      </c>
      <c r="R64" s="35">
        <f t="shared" si="0"/>
        <v>0</v>
      </c>
      <c r="S64" s="35">
        <f t="shared" si="4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3"/>
        <v>0</v>
      </c>
      <c r="R65" s="36">
        <f t="shared" si="0"/>
        <v>0</v>
      </c>
      <c r="S65" s="5">
        <f t="shared" si="4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3"/>
        <v>0</v>
      </c>
      <c r="R66" s="35">
        <f t="shared" si="0"/>
        <v>0</v>
      </c>
      <c r="S66" s="35">
        <f t="shared" si="4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3"/>
        <v>0</v>
      </c>
      <c r="R67" s="36">
        <f t="shared" si="0"/>
        <v>0</v>
      </c>
      <c r="S67" s="5">
        <f t="shared" si="4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3"/>
        <v>0</v>
      </c>
      <c r="R68" s="35">
        <f t="shared" si="0"/>
        <v>0</v>
      </c>
      <c r="S68" s="35">
        <f t="shared" si="4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3"/>
        <v>0</v>
      </c>
      <c r="R69" s="36">
        <f t="shared" si="0"/>
        <v>0</v>
      </c>
      <c r="S69" s="5">
        <f t="shared" si="4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3"/>
        <v>0</v>
      </c>
      <c r="R70" s="35">
        <f t="shared" si="0"/>
        <v>0</v>
      </c>
      <c r="S70" s="35">
        <f t="shared" si="4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3"/>
        <v>0</v>
      </c>
      <c r="R71" s="36">
        <f t="shared" si="0"/>
        <v>0</v>
      </c>
      <c r="S71" s="5">
        <f t="shared" si="4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3"/>
        <v>0</v>
      </c>
      <c r="R72" s="35">
        <f t="shared" si="0"/>
        <v>0</v>
      </c>
      <c r="S72" s="35">
        <f t="shared" si="4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3"/>
        <v>0</v>
      </c>
      <c r="R73" s="36">
        <f t="shared" si="0"/>
        <v>0</v>
      </c>
      <c r="S73" s="5">
        <f t="shared" si="4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3"/>
        <v>0</v>
      </c>
      <c r="R74" s="35">
        <f t="shared" si="0"/>
        <v>0</v>
      </c>
      <c r="S74" s="35">
        <f t="shared" si="4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3"/>
        <v>0</v>
      </c>
      <c r="R75" s="36">
        <f t="shared" si="0"/>
        <v>0</v>
      </c>
      <c r="S75" s="5">
        <f t="shared" si="4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3"/>
        <v>0</v>
      </c>
      <c r="R76" s="35">
        <f t="shared" si="0"/>
        <v>0</v>
      </c>
      <c r="S76" s="35">
        <f t="shared" si="4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3"/>
        <v>0</v>
      </c>
      <c r="R77" s="36">
        <f t="shared" si="0"/>
        <v>0</v>
      </c>
      <c r="S77" s="5">
        <f t="shared" si="4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6" sqref="B26:P30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Overview!B7</f>
        <v>nguyenhuychien</v>
      </c>
      <c r="E1" s="4" t="s">
        <v>0</v>
      </c>
    </row>
    <row r="2" spans="1:5" ht="18">
      <c r="A2" s="4" t="str">
        <f>Overview!C7</f>
        <v>Nguyễn Huy Chiến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4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4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5"/>
      <c r="U31" s="75"/>
      <c r="V31" s="75"/>
      <c r="W31" s="7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>N32</f>
        <v>0</v>
      </c>
      <c r="R32" s="35">
        <f>H32+J32+L32+N32</f>
        <v>0</v>
      </c>
      <c r="S32" s="35">
        <f>I32+K32+M32</f>
        <v>0</v>
      </c>
      <c r="T32" s="76"/>
      <c r="U32" s="76"/>
      <c r="V32" s="76"/>
      <c r="W32" s="7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75"/>
      <c r="U33" s="75"/>
      <c r="V33" s="75"/>
      <c r="W33" s="7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76"/>
      <c r="U34" s="76"/>
      <c r="V34" s="76"/>
      <c r="W34" s="7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M30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Overview!B8</f>
        <v>nguyenquoctrinh</v>
      </c>
      <c r="E1" s="4" t="s">
        <v>0</v>
      </c>
    </row>
    <row r="2" spans="1:5" ht="18">
      <c r="A2" s="4" t="str">
        <f>Overview!C8</f>
        <v>Nguyễn Quốc Trịnh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4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4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7"/>
      <c r="U31" s="77"/>
      <c r="V31" s="77"/>
      <c r="W31" s="7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78"/>
      <c r="U32" s="78"/>
      <c r="V32" s="78"/>
      <c r="W32" s="7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77"/>
      <c r="U33" s="77"/>
      <c r="V33" s="77"/>
      <c r="W33" s="7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78"/>
      <c r="U34" s="78"/>
      <c r="V34" s="78"/>
      <c r="W34" s="7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P33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Overview!B9</f>
        <v>nguyentatviet</v>
      </c>
      <c r="E1" s="4" t="s">
        <v>0</v>
      </c>
    </row>
    <row r="2" spans="1:5" ht="18">
      <c r="A2" s="4" t="str">
        <f>Overview!C9</f>
        <v>Nguyễn Tất Việt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46">
        <f>Q26</f>
        <v>25</v>
      </c>
      <c r="U26" s="47">
        <f>R26</f>
        <v>25</v>
      </c>
      <c r="V26" s="46">
        <f>S26</f>
        <v>50</v>
      </c>
      <c r="W26" s="48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75">
        <f>Q27+Q28+T26</f>
        <v>25</v>
      </c>
      <c r="U27" s="75">
        <f>R27+R28+U26</f>
        <v>25</v>
      </c>
      <c r="V27" s="75">
        <f>+S27+S28+V26</f>
        <v>50</v>
      </c>
      <c r="W27" s="75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45">
        <f>I28+K28+M28+P28</f>
        <v>0</v>
      </c>
      <c r="T28" s="76"/>
      <c r="U28" s="76"/>
      <c r="V28" s="76"/>
      <c r="W28" s="76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75">
        <f>Q29+Q30+T27</f>
        <v>25</v>
      </c>
      <c r="U29" s="75">
        <f>R29+R30+U27</f>
        <v>25</v>
      </c>
      <c r="V29" s="75">
        <f>+S29+S30+V27</f>
        <v>50</v>
      </c>
      <c r="W29" s="75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45">
        <f t="shared" si="2"/>
        <v>0</v>
      </c>
      <c r="T30" s="76"/>
      <c r="U30" s="76"/>
      <c r="V30" s="76"/>
      <c r="W30" s="76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75">
        <f t="shared" ref="T31:U31" si="3">Q31+Q32+T29</f>
        <v>25</v>
      </c>
      <c r="U31" s="75">
        <f t="shared" si="3"/>
        <v>25</v>
      </c>
      <c r="V31" s="75">
        <f t="shared" ref="V31" si="4">+S31+S32+V29</f>
        <v>50</v>
      </c>
      <c r="W31" s="75">
        <f t="shared" ref="W31" si="5">(Q31+R31+Q32+R32)/2</f>
        <v>0</v>
      </c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76"/>
      <c r="U32" s="76"/>
      <c r="V32" s="76"/>
      <c r="W32" s="7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75">
        <f t="shared" ref="T33:U33" si="6">Q33+Q34+T31</f>
        <v>25</v>
      </c>
      <c r="U33" s="75">
        <f t="shared" si="6"/>
        <v>25</v>
      </c>
      <c r="V33" s="75">
        <f t="shared" ref="V33" si="7">+S33+S34+V31</f>
        <v>50</v>
      </c>
      <c r="W33" s="75">
        <f t="shared" ref="W33" si="8">(Q33+R33+Q34+R34)/2</f>
        <v>0</v>
      </c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76"/>
      <c r="U34" s="76"/>
      <c r="V34" s="76"/>
      <c r="W34" s="7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77"/>
      <c r="U35" s="77"/>
      <c r="V35" s="77"/>
      <c r="W35" s="77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78"/>
      <c r="U36" s="78"/>
      <c r="V36" s="78"/>
      <c r="W36" s="78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77"/>
      <c r="U37" s="77"/>
      <c r="V37" s="77"/>
      <c r="W37" s="77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78"/>
      <c r="U38" s="78"/>
      <c r="V38" s="78"/>
      <c r="W38" s="78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77"/>
      <c r="U39" s="77"/>
      <c r="V39" s="77"/>
      <c r="W39" s="77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78"/>
      <c r="U40" s="78"/>
      <c r="V40" s="78"/>
      <c r="W40" s="78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9"/>
      <c r="U41" s="80"/>
      <c r="V41" s="80"/>
      <c r="W41" s="81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82"/>
      <c r="U42" s="83"/>
      <c r="V42" s="83"/>
      <c r="W42" s="84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82"/>
      <c r="U43" s="83"/>
      <c r="V43" s="83"/>
      <c r="W43" s="84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82"/>
      <c r="U44" s="83"/>
      <c r="V44" s="83"/>
      <c r="W44" s="84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82"/>
      <c r="U45" s="83"/>
      <c r="V45" s="83"/>
      <c r="W45" s="84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82"/>
      <c r="U46" s="83"/>
      <c r="V46" s="83"/>
      <c r="W46" s="84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82"/>
      <c r="U47" s="83"/>
      <c r="V47" s="83"/>
      <c r="W47" s="84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82"/>
      <c r="U48" s="83"/>
      <c r="V48" s="83"/>
      <c r="W48" s="84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82"/>
      <c r="U49" s="83"/>
      <c r="V49" s="83"/>
      <c r="W49" s="84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82"/>
      <c r="U50" s="83"/>
      <c r="V50" s="83"/>
      <c r="W50" s="84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82"/>
      <c r="U51" s="83"/>
      <c r="V51" s="83"/>
      <c r="W51" s="84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82"/>
      <c r="U52" s="83"/>
      <c r="V52" s="83"/>
      <c r="W52" s="84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82"/>
      <c r="U53" s="83"/>
      <c r="V53" s="83"/>
      <c r="W53" s="84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82"/>
      <c r="U54" s="83"/>
      <c r="V54" s="83"/>
      <c r="W54" s="84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82"/>
      <c r="U55" s="83"/>
      <c r="V55" s="83"/>
      <c r="W55" s="84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82"/>
      <c r="U56" s="83"/>
      <c r="V56" s="83"/>
      <c r="W56" s="84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82"/>
      <c r="U57" s="83"/>
      <c r="V57" s="83"/>
      <c r="W57" s="84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82"/>
      <c r="U58" s="83"/>
      <c r="V58" s="83"/>
      <c r="W58" s="84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82"/>
      <c r="U59" s="83"/>
      <c r="V59" s="83"/>
      <c r="W59" s="84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82"/>
      <c r="U60" s="83"/>
      <c r="V60" s="83"/>
      <c r="W60" s="84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82"/>
      <c r="U61" s="83"/>
      <c r="V61" s="83"/>
      <c r="W61" s="84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82"/>
      <c r="U62" s="83"/>
      <c r="V62" s="83"/>
      <c r="W62" s="84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82"/>
      <c r="U63" s="83"/>
      <c r="V63" s="83"/>
      <c r="W63" s="84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82"/>
      <c r="U64" s="83"/>
      <c r="V64" s="83"/>
      <c r="W64" s="84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82"/>
      <c r="U65" s="83"/>
      <c r="V65" s="83"/>
      <c r="W65" s="84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82"/>
      <c r="U66" s="83"/>
      <c r="V66" s="83"/>
      <c r="W66" s="84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82"/>
      <c r="U67" s="83"/>
      <c r="V67" s="83"/>
      <c r="W67" s="84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82"/>
      <c r="U68" s="83"/>
      <c r="V68" s="83"/>
      <c r="W68" s="84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82"/>
      <c r="U69" s="83"/>
      <c r="V69" s="83"/>
      <c r="W69" s="84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82"/>
      <c r="U70" s="83"/>
      <c r="V70" s="83"/>
      <c r="W70" s="84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82"/>
      <c r="U71" s="83"/>
      <c r="V71" s="83"/>
      <c r="W71" s="84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82"/>
      <c r="U72" s="83"/>
      <c r="V72" s="83"/>
      <c r="W72" s="84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82"/>
      <c r="U73" s="83"/>
      <c r="V73" s="83"/>
      <c r="W73" s="84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82"/>
      <c r="U74" s="83"/>
      <c r="V74" s="83"/>
      <c r="W74" s="84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82"/>
      <c r="U75" s="83"/>
      <c r="V75" s="83"/>
      <c r="W75" s="84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82"/>
      <c r="U76" s="83"/>
      <c r="V76" s="83"/>
      <c r="W76" s="84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5"/>
      <c r="U77" s="86"/>
      <c r="V77" s="86"/>
      <c r="W77" s="87"/>
    </row>
  </sheetData>
  <mergeCells count="29">
    <mergeCell ref="T39:T40"/>
    <mergeCell ref="U39:U40"/>
    <mergeCell ref="V39:V40"/>
    <mergeCell ref="W39:W40"/>
    <mergeCell ref="T41:W77"/>
    <mergeCell ref="T35:T36"/>
    <mergeCell ref="U35:U36"/>
    <mergeCell ref="V35:V36"/>
    <mergeCell ref="W35:W36"/>
    <mergeCell ref="T37:T38"/>
    <mergeCell ref="U37:U38"/>
    <mergeCell ref="V37:V38"/>
    <mergeCell ref="W37:W38"/>
    <mergeCell ref="T31:T32"/>
    <mergeCell ref="U31:U32"/>
    <mergeCell ref="V31:V32"/>
    <mergeCell ref="W31:W32"/>
    <mergeCell ref="T33:T34"/>
    <mergeCell ref="U33:U34"/>
    <mergeCell ref="V33:V34"/>
    <mergeCell ref="W33:W34"/>
    <mergeCell ref="T27:T28"/>
    <mergeCell ref="U27:U28"/>
    <mergeCell ref="V27:V28"/>
    <mergeCell ref="W27:W28"/>
    <mergeCell ref="T29:T30"/>
    <mergeCell ref="U29:U30"/>
    <mergeCell ref="V29:V30"/>
    <mergeCell ref="W29:W3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ScholarAttendence</vt:lpstr>
      <vt:lpstr>Overview</vt:lpstr>
      <vt:lpstr>dinhvanvu</vt:lpstr>
      <vt:lpstr>vuquangtrung</vt:lpstr>
      <vt:lpstr>lexuankhanh</vt:lpstr>
      <vt:lpstr>ngongocduc</vt:lpstr>
      <vt:lpstr>nguyenhuychien</vt:lpstr>
      <vt:lpstr>nguyenquoctrinh</vt:lpstr>
      <vt:lpstr>nguyentatviet</vt:lpstr>
      <vt:lpstr>phamduykien</vt:lpstr>
      <vt:lpstr>tranquochung</vt:lpstr>
      <vt:lpstr>vungocthanh</vt:lpstr>
    </vt:vector>
  </TitlesOfParts>
  <Company>Vietnam 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Hoang</dc:creator>
  <cp:lastModifiedBy>Phan Hoang</cp:lastModifiedBy>
  <dcterms:created xsi:type="dcterms:W3CDTF">2010-08-25T15:30:45Z</dcterms:created>
  <dcterms:modified xsi:type="dcterms:W3CDTF">2015-06-08T11:44:07Z</dcterms:modified>
</cp:coreProperties>
</file>