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resher30\"/>
    </mc:Choice>
  </mc:AlternateContent>
  <bookViews>
    <workbookView xWindow="0" yWindow="0" windowWidth="19200" windowHeight="11295"/>
  </bookViews>
  <sheets>
    <sheet name="Training calendar" sheetId="1" r:id="rId1"/>
  </sheets>
  <externalReferences>
    <externalReference r:id="rId2"/>
  </externalReferences>
  <definedNames>
    <definedName name="Ref.TrainingContribution">[1]Reference!$AE$3:$AE$8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8" i="1" l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96" i="1"/>
  <c r="D94" i="1"/>
  <c r="D92" i="1"/>
  <c r="D90" i="1"/>
  <c r="D86" i="1"/>
  <c r="D81" i="1"/>
  <c r="D77" i="1"/>
  <c r="D72" i="1"/>
  <c r="D70" i="1"/>
  <c r="D68" i="1"/>
  <c r="D66" i="1"/>
  <c r="D64" i="1"/>
  <c r="D62" i="1"/>
  <c r="D60" i="1"/>
  <c r="D58" i="1"/>
  <c r="D56" i="1"/>
  <c r="D53" i="1"/>
  <c r="D51" i="1"/>
  <c r="D49" i="1"/>
  <c r="D47" i="1"/>
  <c r="D45" i="1"/>
  <c r="D43" i="1"/>
  <c r="D41" i="1"/>
  <c r="D39" i="1"/>
  <c r="D37" i="1"/>
  <c r="D35" i="1"/>
  <c r="D151" i="1" s="1"/>
  <c r="D33" i="1"/>
  <c r="D30" i="1"/>
  <c r="D28" i="1"/>
  <c r="D26" i="1"/>
  <c r="D24" i="1"/>
  <c r="D22" i="1"/>
  <c r="G20" i="1"/>
  <c r="G22" i="1" s="1"/>
  <c r="G24" i="1" s="1"/>
  <c r="G26" i="1" s="1"/>
  <c r="G28" i="1" s="1"/>
  <c r="G30" i="1" s="1"/>
  <c r="G33" i="1" s="1"/>
  <c r="G35" i="1" s="1"/>
  <c r="G37" i="1" s="1"/>
  <c r="G39" i="1" s="1"/>
  <c r="G41" i="1" s="1"/>
  <c r="G43" i="1" s="1"/>
  <c r="G45" i="1" s="1"/>
  <c r="G47" i="1" s="1"/>
  <c r="G49" i="1" s="1"/>
  <c r="G51" i="1" s="1"/>
  <c r="G53" i="1" s="1"/>
  <c r="G56" i="1" s="1"/>
  <c r="G58" i="1" s="1"/>
  <c r="G60" i="1" s="1"/>
  <c r="G62" i="1" s="1"/>
  <c r="G64" i="1" s="1"/>
  <c r="G66" i="1" s="1"/>
  <c r="G68" i="1" s="1"/>
  <c r="G70" i="1" s="1"/>
  <c r="G72" i="1" s="1"/>
  <c r="D20" i="1"/>
  <c r="G18" i="1"/>
  <c r="D18" i="1"/>
  <c r="D16" i="1"/>
  <c r="D14" i="1"/>
  <c r="D11" i="1"/>
  <c r="H10" i="1"/>
  <c r="G9" i="1"/>
  <c r="G11" i="1" s="1"/>
  <c r="G14" i="1" s="1"/>
  <c r="G16" i="1" s="1"/>
  <c r="D9" i="1"/>
  <c r="A9" i="1"/>
  <c r="A11" i="1" s="1"/>
  <c r="A14" i="1" s="1"/>
  <c r="A16" i="1" s="1"/>
  <c r="A18" i="1" s="1"/>
  <c r="A20" i="1" s="1"/>
  <c r="A22" i="1" s="1"/>
  <c r="A24" i="1" s="1"/>
  <c r="A26" i="1" s="1"/>
  <c r="A28" i="1" s="1"/>
  <c r="A30" i="1" s="1"/>
  <c r="A33" i="1" s="1"/>
  <c r="A35" i="1" s="1"/>
  <c r="A37" i="1" s="1"/>
  <c r="A39" i="1" s="1"/>
  <c r="A41" i="1" s="1"/>
  <c r="A43" i="1" s="1"/>
  <c r="A45" i="1" s="1"/>
  <c r="A47" i="1" s="1"/>
  <c r="A49" i="1" s="1"/>
  <c r="A51" i="1" s="1"/>
  <c r="A53" i="1" s="1"/>
  <c r="A56" i="1" s="1"/>
  <c r="A58" i="1" s="1"/>
  <c r="A60" i="1" s="1"/>
  <c r="A62" i="1" s="1"/>
  <c r="A64" i="1" s="1"/>
  <c r="A66" i="1" s="1"/>
  <c r="A68" i="1" s="1"/>
  <c r="A70" i="1" s="1"/>
  <c r="A72" i="1" s="1"/>
  <c r="A77" i="1" s="1"/>
  <c r="A81" i="1" s="1"/>
  <c r="A86" i="1" s="1"/>
  <c r="A90" i="1" s="1"/>
  <c r="A92" i="1" s="1"/>
  <c r="A94" i="1" s="1"/>
  <c r="A96" i="1" s="1"/>
  <c r="A98" i="1" s="1"/>
  <c r="A100" i="1" s="1"/>
  <c r="A102" i="1" s="1"/>
  <c r="A104" i="1" s="1"/>
  <c r="A106" i="1" s="1"/>
  <c r="A108" i="1" s="1"/>
  <c r="A110" i="1" s="1"/>
  <c r="A112" i="1" s="1"/>
  <c r="A114" i="1" s="1"/>
  <c r="A116" i="1" s="1"/>
  <c r="A118" i="1" s="1"/>
  <c r="A120" i="1" s="1"/>
  <c r="A122" i="1" s="1"/>
  <c r="A124" i="1" s="1"/>
  <c r="A126" i="1" s="1"/>
  <c r="A128" i="1" s="1"/>
  <c r="A130" i="1" s="1"/>
  <c r="A132" i="1" s="1"/>
  <c r="A134" i="1" s="1"/>
  <c r="A136" i="1" s="1"/>
  <c r="A138" i="1" s="1"/>
  <c r="A140" i="1" s="1"/>
  <c r="A142" i="1" s="1"/>
  <c r="A144" i="1" s="1"/>
  <c r="A146" i="1" s="1"/>
  <c r="A148" i="1" s="1"/>
  <c r="H7" i="1"/>
  <c r="G8" i="1" s="1"/>
  <c r="H8" i="1" s="1"/>
  <c r="G7" i="1"/>
  <c r="G10" i="1" s="1"/>
  <c r="G12" i="1" s="1"/>
  <c r="D6" i="1"/>
  <c r="G15" i="1" l="1"/>
  <c r="H12" i="1"/>
  <c r="G13" i="1" s="1"/>
  <c r="H13" i="1" s="1"/>
  <c r="H15" i="1" l="1"/>
  <c r="G17" i="1"/>
  <c r="H17" i="1" l="1"/>
  <c r="G19" i="1"/>
  <c r="G21" i="1" l="1"/>
  <c r="H19" i="1"/>
  <c r="G23" i="1" l="1"/>
  <c r="H21" i="1"/>
  <c r="H23" i="1" l="1"/>
  <c r="G25" i="1"/>
  <c r="H25" i="1" l="1"/>
  <c r="G27" i="1"/>
  <c r="G29" i="1" l="1"/>
  <c r="H27" i="1"/>
  <c r="G31" i="1" l="1"/>
  <c r="H29" i="1"/>
  <c r="G34" i="1" l="1"/>
  <c r="H31" i="1"/>
  <c r="G32" i="1" s="1"/>
  <c r="H32" i="1" s="1"/>
  <c r="G36" i="1" l="1"/>
  <c r="H34" i="1"/>
  <c r="G38" i="1" l="1"/>
  <c r="H36" i="1"/>
  <c r="H38" i="1" l="1"/>
  <c r="G40" i="1"/>
  <c r="G42" i="1" l="1"/>
  <c r="H40" i="1"/>
  <c r="G44" i="1" l="1"/>
  <c r="H42" i="1"/>
  <c r="H44" i="1" l="1"/>
  <c r="G46" i="1"/>
  <c r="G48" i="1" l="1"/>
  <c r="H46" i="1"/>
  <c r="G50" i="1" l="1"/>
  <c r="H48" i="1"/>
  <c r="G52" i="1" l="1"/>
  <c r="H50" i="1"/>
  <c r="H52" i="1" l="1"/>
  <c r="G54" i="1"/>
  <c r="G57" i="1" l="1"/>
  <c r="H54" i="1"/>
  <c r="G55" i="1" s="1"/>
  <c r="H55" i="1" s="1"/>
  <c r="G59" i="1" l="1"/>
  <c r="H57" i="1"/>
  <c r="G61" i="1" l="1"/>
  <c r="H59" i="1"/>
  <c r="G63" i="1" l="1"/>
  <c r="H61" i="1"/>
  <c r="G65" i="1" l="1"/>
  <c r="H63" i="1"/>
  <c r="G67" i="1" l="1"/>
  <c r="H65" i="1"/>
  <c r="G69" i="1" l="1"/>
  <c r="H67" i="1"/>
  <c r="G71" i="1" l="1"/>
  <c r="H69" i="1"/>
  <c r="G73" i="1" l="1"/>
  <c r="H71" i="1"/>
  <c r="G78" i="1" l="1"/>
  <c r="H73" i="1"/>
  <c r="G74" i="1" s="1"/>
  <c r="G82" i="1" l="1"/>
  <c r="H78" i="1"/>
  <c r="G79" i="1" s="1"/>
  <c r="H79" i="1" s="1"/>
  <c r="G80" i="1" s="1"/>
  <c r="H80" i="1" s="1"/>
  <c r="G81" i="1"/>
  <c r="H74" i="1"/>
  <c r="G75" i="1" s="1"/>
  <c r="H75" i="1" s="1"/>
  <c r="G76" i="1" s="1"/>
  <c r="H76" i="1" s="1"/>
  <c r="G77" i="1"/>
  <c r="G87" i="1" l="1"/>
  <c r="H82" i="1"/>
  <c r="G83" i="1" s="1"/>
  <c r="H83" i="1" s="1"/>
  <c r="G84" i="1" s="1"/>
  <c r="G91" i="1" l="1"/>
  <c r="H87" i="1"/>
  <c r="G88" i="1" s="1"/>
  <c r="G86" i="1"/>
  <c r="H84" i="1"/>
  <c r="G85" i="1" s="1"/>
  <c r="H85" i="1" s="1"/>
  <c r="G93" i="1" l="1"/>
  <c r="H91" i="1"/>
  <c r="G90" i="1"/>
  <c r="G92" i="1" s="1"/>
  <c r="G94" i="1" s="1"/>
  <c r="G96" i="1" s="1"/>
  <c r="G98" i="1" s="1"/>
  <c r="G100" i="1" s="1"/>
  <c r="G102" i="1" s="1"/>
  <c r="G104" i="1" s="1"/>
  <c r="G106" i="1" s="1"/>
  <c r="G108" i="1" s="1"/>
  <c r="G110" i="1" s="1"/>
  <c r="G112" i="1" s="1"/>
  <c r="G114" i="1" s="1"/>
  <c r="G116" i="1" s="1"/>
  <c r="G118" i="1" s="1"/>
  <c r="G120" i="1" s="1"/>
  <c r="G122" i="1" s="1"/>
  <c r="G124" i="1" s="1"/>
  <c r="G126" i="1" s="1"/>
  <c r="G128" i="1" s="1"/>
  <c r="G130" i="1" s="1"/>
  <c r="G132" i="1" s="1"/>
  <c r="G134" i="1" s="1"/>
  <c r="G136" i="1" s="1"/>
  <c r="G138" i="1" s="1"/>
  <c r="G140" i="1" s="1"/>
  <c r="G142" i="1" s="1"/>
  <c r="G144" i="1" s="1"/>
  <c r="G146" i="1" s="1"/>
  <c r="G148" i="1" s="1"/>
  <c r="H88" i="1"/>
  <c r="G89" i="1" s="1"/>
  <c r="H89" i="1" s="1"/>
  <c r="G95" i="1" l="1"/>
  <c r="H93" i="1"/>
  <c r="G97" i="1" l="1"/>
  <c r="H95" i="1"/>
  <c r="G99" i="1" l="1"/>
  <c r="H97" i="1"/>
  <c r="G101" i="1" l="1"/>
  <c r="H99" i="1"/>
  <c r="G103" i="1" l="1"/>
  <c r="H101" i="1"/>
  <c r="G105" i="1" l="1"/>
  <c r="H103" i="1"/>
  <c r="G107" i="1" l="1"/>
  <c r="H105" i="1"/>
  <c r="G109" i="1" l="1"/>
  <c r="H107" i="1"/>
  <c r="G111" i="1" l="1"/>
  <c r="H109" i="1"/>
  <c r="G113" i="1" l="1"/>
  <c r="H111" i="1"/>
  <c r="G115" i="1" l="1"/>
  <c r="H113" i="1"/>
  <c r="G117" i="1" l="1"/>
  <c r="H115" i="1"/>
  <c r="G119" i="1" l="1"/>
  <c r="H117" i="1"/>
  <c r="G121" i="1" l="1"/>
  <c r="H119" i="1"/>
  <c r="G123" i="1" l="1"/>
  <c r="H121" i="1"/>
  <c r="G125" i="1" l="1"/>
  <c r="H123" i="1"/>
  <c r="G127" i="1" l="1"/>
  <c r="H125" i="1"/>
  <c r="G129" i="1" l="1"/>
  <c r="H127" i="1"/>
  <c r="G131" i="1" l="1"/>
  <c r="H129" i="1"/>
  <c r="G133" i="1" l="1"/>
  <c r="H131" i="1"/>
  <c r="G135" i="1" l="1"/>
  <c r="H133" i="1"/>
  <c r="G137" i="1" l="1"/>
  <c r="H135" i="1"/>
  <c r="G139" i="1" l="1"/>
  <c r="H137" i="1"/>
  <c r="G141" i="1" l="1"/>
  <c r="H139" i="1"/>
  <c r="G143" i="1" l="1"/>
  <c r="H141" i="1"/>
  <c r="G145" i="1" l="1"/>
  <c r="H143" i="1"/>
  <c r="G147" i="1" l="1"/>
  <c r="H145" i="1"/>
  <c r="G149" i="1" l="1"/>
  <c r="H149" i="1" s="1"/>
  <c r="G150" i="1" s="1"/>
  <c r="H150" i="1" s="1"/>
  <c r="H147" i="1"/>
  <c r="C4" i="1" l="1"/>
  <c r="C3" i="1"/>
  <c r="C2" i="1"/>
</calcChain>
</file>

<file path=xl/comments1.xml><?xml version="1.0" encoding="utf-8"?>
<comments xmlns="http://schemas.openxmlformats.org/spreadsheetml/2006/main">
  <authors>
    <author>Nguyen Thi Minh Nguyet (CTC.TOD.DN)</author>
  </authors>
  <commentList>
    <comment ref="G61" authorId="0" shapeId="0">
      <text>
        <r>
          <rPr>
            <b/>
            <sz val="9"/>
            <color indexed="81"/>
            <rFont val="Tahoma"/>
            <family val="2"/>
          </rPr>
          <t>Nguyen Thi Minh Nguyet (CTC.TOD.DN):</t>
        </r>
        <r>
          <rPr>
            <sz val="9"/>
            <color indexed="81"/>
            <rFont val="Tahoma"/>
            <family val="2"/>
          </rPr>
          <t xml:space="preserve">
nghỉ lễ 2/9</t>
        </r>
      </text>
    </comment>
  </commentList>
</comments>
</file>

<file path=xl/sharedStrings.xml><?xml version="1.0" encoding="utf-8"?>
<sst xmlns="http://schemas.openxmlformats.org/spreadsheetml/2006/main" count="451" uniqueCount="111">
  <si>
    <t>Training Calendar</t>
  </si>
  <si>
    <t>Course Code</t>
  </si>
  <si>
    <t>Start Date</t>
  </si>
  <si>
    <t>End Date</t>
  </si>
  <si>
    <t>#</t>
  </si>
  <si>
    <t>Topic</t>
  </si>
  <si>
    <t>Format type</t>
  </si>
  <si>
    <t>Learning Time</t>
  </si>
  <si>
    <t>Trainer</t>
  </si>
  <si>
    <t>Type of Training Contribution</t>
  </si>
  <si>
    <t>From Date/ Time</t>
  </si>
  <si>
    <t>To Date/ Time</t>
  </si>
  <si>
    <t>Venue</t>
  </si>
  <si>
    <t>Notes</t>
  </si>
  <si>
    <t>Offline</t>
  </si>
  <si>
    <t>NguyetNTM1/HaiNT12</t>
  </si>
  <si>
    <t>Lecture</t>
  </si>
  <si>
    <t>S1</t>
  </si>
  <si>
    <t>BSQL - Basic SQL - Day 1</t>
  </si>
  <si>
    <t>TamTTT3</t>
  </si>
  <si>
    <t>Day one</t>
  </si>
  <si>
    <t>LongNP</t>
  </si>
  <si>
    <t>BSQL - Basic SQL - Day 1 (Assignment)</t>
  </si>
  <si>
    <t>BSQL - Basic SQL - Day 2</t>
  </si>
  <si>
    <t>BSQL - Basic SQL - Day 3 - Exam SQL basic</t>
  </si>
  <si>
    <t>Mark</t>
  </si>
  <si>
    <t>BTJB - Basic Java Day 1 (Java basics)</t>
  </si>
  <si>
    <t>BTJB - Basic Java Day 2 (OOP in Java)</t>
  </si>
  <si>
    <t>BTJB - Basic Java Day 3 (Advance OOP in Java)</t>
  </si>
  <si>
    <t>LiemNV</t>
  </si>
  <si>
    <t>BTJB - Basic Java Day 4 (Exception Handling &amp; Utility Classes)</t>
  </si>
  <si>
    <t>BTJB - Basic Java Day 5 (Database Programming with Java)</t>
  </si>
  <si>
    <t>BTJB - Basic Java Day 6 (Java Application Debugging)</t>
  </si>
  <si>
    <t>BTJB - Basic Java Day 7 - Final Quiz Test</t>
  </si>
  <si>
    <t>HaiNT12</t>
  </si>
  <si>
    <t>BTJB - Basic Java Day 7 - Final Asignment Test</t>
  </si>
  <si>
    <t>ASQL - Advance SQL - Day 1</t>
  </si>
  <si>
    <t>S2</t>
  </si>
  <si>
    <t>ASQL - Advance SQL - Day 2</t>
  </si>
  <si>
    <t>HuyNT2</t>
  </si>
  <si>
    <t>ASQL - Advance SQL - Day 3 - Exam</t>
  </si>
  <si>
    <t>ATJB - Advanced Java Day 1 - Web Design (HTML, CSS)</t>
  </si>
  <si>
    <t>ATJB - Advanced Java Day 2 - Web Design JavaScript, jQuery &amp; AJAX)</t>
  </si>
  <si>
    <t>ATJB - Advanced Java Day 3 - Servlet &amp; JSP</t>
  </si>
  <si>
    <t>ATJB - Advanced Java Day 4 - MVC and JSP Models</t>
  </si>
  <si>
    <t>ATJB - Advanced Java Day 5 - Struts 2.0</t>
  </si>
  <si>
    <t>ATJB - Advanced Java Day 6 - Struts 2.0 (Cont)</t>
  </si>
  <si>
    <t>ATJB - Advanced Java Day 7 - Automated Unit Testing with Junit</t>
  </si>
  <si>
    <t>ATJB - Advanced Java Day 8 - Topic Revision &amp; Exam final</t>
  </si>
  <si>
    <t>ATJB - Advanced Java Day 8  - Final Asignment Test</t>
  </si>
  <si>
    <t>RND - Requirement &amp; Design - Day 1
(Requirement Concepts &amp; User Interface Design)</t>
  </si>
  <si>
    <t>RND - Requirement &amp; Design - Day 2
(Requirement Process &amp; Q&amp;A Making)</t>
  </si>
  <si>
    <t>RND - Requirement &amp; Design - Day 3
(OOAD &amp; UML)</t>
  </si>
  <si>
    <t>CNU - Coding &amp; Unit Testing - Day 1
(Code Design)</t>
  </si>
  <si>
    <t>CNU - Coding &amp; Unit Testing - Day 2
(Coding Process)</t>
  </si>
  <si>
    <t>CNU - Coding &amp; Unit Testing - Day 3
(Unit Testing)</t>
  </si>
  <si>
    <t>CNU - Coding &amp; Unit Testing - Day 4
(UT Execution &amp; Topic Test)</t>
  </si>
  <si>
    <t>S3</t>
  </si>
  <si>
    <t>Fsoft Software Development Process (FSDP)</t>
  </si>
  <si>
    <t>How To Work in Fsoft Project (H2W)</t>
  </si>
  <si>
    <t xml:space="preserve"> RVTB - Review and Testing Basics</t>
  </si>
  <si>
    <t>NguyetNTM1</t>
  </si>
  <si>
    <t>ISM for Developer (ISM4D)</t>
  </si>
  <si>
    <t>DauNV</t>
  </si>
  <si>
    <t>Re-test session 2 (For All topics)</t>
  </si>
  <si>
    <t>Timesheet Training (TST)</t>
  </si>
  <si>
    <t>ThuongLT</t>
  </si>
  <si>
    <t>Fsoft Defect Management System (FDMS)</t>
  </si>
  <si>
    <t>ISM4D + TST + FDMS Test</t>
  </si>
  <si>
    <t>Interview Practice</t>
  </si>
  <si>
    <t>DiepPT</t>
  </si>
  <si>
    <t>Class Meeting</t>
  </si>
  <si>
    <t>TOEIC Test 1</t>
  </si>
  <si>
    <t>Mock Project 1 - Day 1</t>
  </si>
  <si>
    <t>NguyetNTM1/FSU</t>
  </si>
  <si>
    <t>Support/Guide</t>
  </si>
  <si>
    <t>Mock Project 1 - Day 2</t>
  </si>
  <si>
    <t>Mock Project 1 - Day 3</t>
  </si>
  <si>
    <t>Mock Project 1 - Day 4</t>
  </si>
  <si>
    <t>Mock Project 1 - Day 5</t>
  </si>
  <si>
    <t>Mock Project 1 - Day 6</t>
  </si>
  <si>
    <t>Mock Project 1 - Day 7</t>
  </si>
  <si>
    <t>Mock Project 1 - Day 8</t>
  </si>
  <si>
    <t>Mock Project 1 - Day 9</t>
  </si>
  <si>
    <t>Mock Project 1 - Day 10</t>
  </si>
  <si>
    <t>Mock Project 1 - Day 11</t>
  </si>
  <si>
    <t>Mock Project 1 - Day 12</t>
  </si>
  <si>
    <t>Mock Project 1 - Day 13</t>
  </si>
  <si>
    <t>Mock Project 2 - Day 1</t>
  </si>
  <si>
    <t>Mock Project 2 - Day 2</t>
  </si>
  <si>
    <t>Mock Project 2 - Day 3</t>
  </si>
  <si>
    <t>Mock Project 2 - Day 4</t>
  </si>
  <si>
    <t>Mock Project 2 - Day 5</t>
  </si>
  <si>
    <t>Mock Project 2 - Day 6</t>
  </si>
  <si>
    <t>Mock Project 2 - Day 7</t>
  </si>
  <si>
    <t>Mock Project 2 - Day 8</t>
  </si>
  <si>
    <t>Mock Project 2 - Day 9</t>
  </si>
  <si>
    <t>Mock Project 2 - Day 10</t>
  </si>
  <si>
    <t>Mock Project 2 - Day 11</t>
  </si>
  <si>
    <t>Mock Project 2 - Day 12</t>
  </si>
  <si>
    <t>Mock Project 2 - Day 13</t>
  </si>
  <si>
    <t>Backup</t>
  </si>
  <si>
    <t>Re-test session (For All topics) + Hand-over to REC</t>
  </si>
  <si>
    <t>Sum-up and Closing Ceremony</t>
  </si>
  <si>
    <t>Total learning time</t>
  </si>
  <si>
    <t>Class Opening (CLOP)</t>
    <phoneticPr fontId="9"/>
  </si>
  <si>
    <t>Android</t>
  </si>
  <si>
    <t>IOS</t>
  </si>
  <si>
    <t>RND - Requirement &amp; Design - Day 4
(Design Process + Topic Test)</t>
    <phoneticPr fontId="9"/>
  </si>
  <si>
    <t>Configuration Mgnt Basics (CMB)</t>
    <phoneticPr fontId="9"/>
  </si>
  <si>
    <t>CMB - Practice + Test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</si>
</sst>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h:mm;@"/>
    <numFmt numFmtId="165" formatCode="[$-409]d\-mmm\-yy;@"/>
    <numFmt numFmtId="166" formatCode="&quot;DAY &quot;#"/>
    <numFmt numFmtId="167" formatCode="0.0"/>
    <numFmt numFmtId="168" formatCode="d\-mmm\-yy\ h:mm"/>
    <numFmt numFmtId="169" formatCode="dd\-mmm\-yy\ h:mm;@"/>
    <numFmt numFmtId="170" formatCode="h:mm:ss;@"/>
  </numFmts>
  <fonts count="10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163"/>
    </font>
    <font>
      <sz val="10"/>
      <name val="Tahoma"/>
      <family val="2"/>
      <charset val="163"/>
    </font>
    <font>
      <sz val="14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2">
    <xf numFmtId="0" fontId="0" fillId="0" borderId="0" xfId="0"/>
    <xf numFmtId="0" fontId="1" fillId="2" borderId="0" xfId="0" applyFont="1" applyFill="1" applyAlignment="1" applyProtection="1">
      <alignment vertical="center"/>
    </xf>
    <xf numFmtId="0" fontId="1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left" vertical="center"/>
    </xf>
    <xf numFmtId="164" fontId="2" fillId="2" borderId="0" xfId="0" applyNumberFormat="1" applyFont="1" applyFill="1" applyAlignment="1" applyProtection="1">
      <alignment vertical="center"/>
    </xf>
    <xf numFmtId="165" fontId="2" fillId="2" borderId="0" xfId="0" applyNumberFormat="1" applyFont="1" applyFill="1" applyAlignment="1" applyProtection="1">
      <alignment vertical="center"/>
    </xf>
    <xf numFmtId="165" fontId="2" fillId="2" borderId="0" xfId="0" applyNumberFormat="1" applyFont="1" applyFill="1" applyAlignment="1" applyProtection="1">
      <alignment horizontal="left" vertical="center"/>
    </xf>
    <xf numFmtId="15" fontId="2" fillId="2" borderId="0" xfId="0" applyNumberFormat="1" applyFont="1" applyFill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 wrapText="1"/>
    </xf>
    <xf numFmtId="165" fontId="3" fillId="3" borderId="1" xfId="0" applyNumberFormat="1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vertical="center"/>
      <protection locked="0"/>
    </xf>
    <xf numFmtId="166" fontId="3" fillId="3" borderId="2" xfId="0" applyNumberFormat="1" applyFont="1" applyFill="1" applyBorder="1" applyAlignment="1" applyProtection="1">
      <alignment horizontal="left" vertical="center"/>
      <protection locked="0"/>
    </xf>
    <xf numFmtId="0" fontId="3" fillId="3" borderId="3" xfId="0" applyFont="1" applyFill="1" applyBorder="1" applyAlignment="1" applyProtection="1">
      <alignment horizontal="left" vertical="center"/>
      <protection locked="0"/>
    </xf>
    <xf numFmtId="167" fontId="3" fillId="3" borderId="3" xfId="0" applyNumberFormat="1" applyFont="1" applyFill="1" applyBorder="1" applyAlignment="1" applyProtection="1">
      <alignment horizontal="left" vertical="center"/>
      <protection locked="0"/>
    </xf>
    <xf numFmtId="165" fontId="3" fillId="3" borderId="3" xfId="0" applyNumberFormat="1" applyFont="1" applyFill="1" applyBorder="1" applyAlignment="1" applyProtection="1">
      <alignment horizontal="left" vertical="center"/>
      <protection locked="0"/>
    </xf>
    <xf numFmtId="0" fontId="3" fillId="3" borderId="4" xfId="0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5" fillId="0" borderId="1" xfId="1" applyFont="1" applyFill="1" applyBorder="1" applyAlignment="1" applyProtection="1">
      <alignment horizontal="center" vertical="top" wrapText="1"/>
      <protection locked="0"/>
    </xf>
    <xf numFmtId="0" fontId="5" fillId="0" borderId="1" xfId="1" applyFont="1" applyBorder="1" applyAlignment="1" applyProtection="1">
      <alignment vertical="top"/>
      <protection locked="0"/>
    </xf>
    <xf numFmtId="168" fontId="2" fillId="4" borderId="1" xfId="0" applyNumberFormat="1" applyFont="1" applyFill="1" applyBorder="1" applyAlignment="1" applyProtection="1">
      <alignment horizontal="righ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5" fillId="0" borderId="1" xfId="1" applyFont="1" applyFill="1" applyBorder="1" applyAlignment="1" applyProtection="1">
      <alignment vertical="top" wrapText="1"/>
      <protection locked="0"/>
    </xf>
    <xf numFmtId="0" fontId="2" fillId="0" borderId="1" xfId="0" applyFont="1" applyFill="1" applyBorder="1" applyAlignment="1" applyProtection="1">
      <alignment horizontal="center" vertical="top" wrapText="1"/>
      <protection locked="0"/>
    </xf>
    <xf numFmtId="0" fontId="5" fillId="0" borderId="1" xfId="1" applyFont="1" applyFill="1" applyBorder="1" applyAlignment="1" applyProtection="1">
      <alignment vertical="top"/>
      <protection locked="0"/>
    </xf>
    <xf numFmtId="0" fontId="5" fillId="0" borderId="1" xfId="1" applyFont="1" applyBorder="1" applyAlignment="1" applyProtection="1">
      <alignment vertical="top" wrapText="1"/>
      <protection locked="0"/>
    </xf>
    <xf numFmtId="0" fontId="2" fillId="0" borderId="1" xfId="0" applyFont="1" applyFill="1" applyBorder="1" applyAlignment="1" applyProtection="1">
      <alignment horizontal="left" vertical="top"/>
      <protection locked="0"/>
    </xf>
    <xf numFmtId="0" fontId="3" fillId="3" borderId="2" xfId="0" applyFont="1" applyFill="1" applyBorder="1" applyAlignment="1" applyProtection="1">
      <alignment horizontal="left" vertical="center"/>
      <protection locked="0"/>
    </xf>
    <xf numFmtId="0" fontId="6" fillId="2" borderId="0" xfId="0" applyFont="1" applyFill="1" applyAlignment="1" applyProtection="1">
      <alignment vertical="center"/>
    </xf>
    <xf numFmtId="164" fontId="6" fillId="2" borderId="0" xfId="0" applyNumberFormat="1" applyFont="1" applyFill="1" applyAlignment="1" applyProtection="1">
      <alignment vertical="center"/>
    </xf>
    <xf numFmtId="165" fontId="6" fillId="2" borderId="0" xfId="0" applyNumberFormat="1" applyFont="1" applyFill="1" applyAlignment="1" applyProtection="1">
      <alignment vertical="center"/>
    </xf>
    <xf numFmtId="0" fontId="6" fillId="2" borderId="0" xfId="0" applyFont="1" applyFill="1" applyAlignment="1" applyProtection="1">
      <alignment vertical="center"/>
      <protection locked="0"/>
    </xf>
    <xf numFmtId="169" fontId="6" fillId="2" borderId="0" xfId="0" applyNumberFormat="1" applyFont="1" applyFill="1" applyAlignment="1" applyProtection="1">
      <alignment vertical="center"/>
    </xf>
    <xf numFmtId="170" fontId="6" fillId="2" borderId="0" xfId="0" applyNumberFormat="1" applyFont="1" applyFill="1" applyAlignment="1" applyProtection="1">
      <alignment vertical="center"/>
    </xf>
    <xf numFmtId="0" fontId="6" fillId="2" borderId="0" xfId="0" quotePrefix="1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164" fontId="2" fillId="0" borderId="0" xfId="0" applyNumberFormat="1" applyFont="1" applyFill="1" applyAlignment="1" applyProtection="1">
      <alignment vertical="center"/>
    </xf>
    <xf numFmtId="165" fontId="2" fillId="0" borderId="0" xfId="0" applyNumberFormat="1" applyFont="1" applyFill="1" applyAlignment="1" applyProtection="1">
      <alignment vertical="center"/>
    </xf>
  </cellXfs>
  <cellStyles count="2">
    <cellStyle name="Normal" xfId="0" builtinId="0"/>
    <cellStyle name="Normal 2 14" xfId="1"/>
  </cellStyles>
  <dxfs count="70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esher_DN17_30_Training%20Delivery%20Plan%20v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Event log"/>
      <sheetName val="Training  Feedback"/>
      <sheetName val="Trainer Effort &amp; Evaluation"/>
      <sheetName val="Closure report"/>
      <sheetName val="Preparation"/>
      <sheetName val="Reference"/>
      <sheetName val="Record of changes"/>
      <sheetName val="Draft"/>
    </sheetNames>
    <sheetDataSet>
      <sheetData sheetId="0"/>
      <sheetData sheetId="1">
        <row r="6">
          <cell r="C6" t="str">
            <v>Fresher_DN17_30</v>
          </cell>
        </row>
        <row r="12">
          <cell r="C12">
            <v>42947</v>
          </cell>
          <cell r="F12">
            <v>43038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E3" t="str">
            <v>Lecture</v>
          </cell>
        </row>
        <row r="4">
          <cell r="AE4" t="str">
            <v>Create/Update coursewares</v>
          </cell>
        </row>
        <row r="5">
          <cell r="AE5" t="str">
            <v>Review course wares</v>
          </cell>
        </row>
        <row r="6">
          <cell r="AE6" t="str">
            <v>Mark</v>
          </cell>
        </row>
        <row r="7">
          <cell r="AE7" t="str">
            <v>Support/Guide</v>
          </cell>
        </row>
        <row r="8">
          <cell r="AE8" t="str">
            <v>Interview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4"/>
  <sheetViews>
    <sheetView tabSelected="1" workbookViewId="0">
      <selection activeCell="G155" sqref="G155"/>
    </sheetView>
  </sheetViews>
  <sheetFormatPr defaultRowHeight="12.75" x14ac:dyDescent="0.25"/>
  <cols>
    <col min="1" max="1" width="7.42578125" style="39" customWidth="1"/>
    <col min="2" max="2" width="44.42578125" style="39" customWidth="1"/>
    <col min="3" max="3" width="10.7109375" style="39" customWidth="1"/>
    <col min="4" max="4" width="9" style="39" customWidth="1"/>
    <col min="5" max="5" width="19.5703125" style="39" customWidth="1"/>
    <col min="6" max="6" width="12.85546875" style="39" bestFit="1" customWidth="1"/>
    <col min="7" max="7" width="14.42578125" style="39" customWidth="1"/>
    <col min="8" max="8" width="15.7109375" style="40" customWidth="1"/>
    <col min="9" max="9" width="8.42578125" style="41" customWidth="1"/>
    <col min="10" max="10" width="10.5703125" style="13" customWidth="1"/>
    <col min="11" max="16384" width="9.140625" style="13"/>
  </cols>
  <sheetData>
    <row r="1" spans="1:10" s="3" customFormat="1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</row>
    <row r="2" spans="1:10" s="3" customFormat="1" x14ac:dyDescent="0.25">
      <c r="A2" s="4"/>
      <c r="B2" s="5" t="s">
        <v>1</v>
      </c>
      <c r="C2" s="5" t="str">
        <f>'[1]Overall plan'!C6</f>
        <v>Fresher_DN17_30</v>
      </c>
      <c r="D2" s="5"/>
      <c r="E2" s="4"/>
      <c r="F2" s="4"/>
      <c r="G2" s="4"/>
      <c r="H2" s="6"/>
      <c r="I2" s="7"/>
    </row>
    <row r="3" spans="1:10" s="3" customFormat="1" x14ac:dyDescent="0.25">
      <c r="A3" s="4"/>
      <c r="B3" s="8" t="s">
        <v>2</v>
      </c>
      <c r="C3" s="9">
        <f>'[1]Overall plan'!C12</f>
        <v>42947</v>
      </c>
      <c r="D3" s="9"/>
      <c r="E3" s="4"/>
      <c r="F3" s="4"/>
      <c r="G3" s="4"/>
      <c r="H3" s="6"/>
      <c r="I3" s="7"/>
    </row>
    <row r="4" spans="1:10" s="3" customFormat="1" x14ac:dyDescent="0.25">
      <c r="A4" s="4"/>
      <c r="B4" s="8" t="s">
        <v>3</v>
      </c>
      <c r="C4" s="9">
        <f>'[1]Overall plan'!F12</f>
        <v>43038</v>
      </c>
      <c r="D4" s="9"/>
      <c r="E4" s="4"/>
      <c r="F4" s="4"/>
      <c r="G4" s="4"/>
      <c r="H4" s="6"/>
      <c r="I4" s="7"/>
    </row>
    <row r="5" spans="1:10" ht="38.25" x14ac:dyDescent="0.25">
      <c r="A5" s="10" t="s">
        <v>4</v>
      </c>
      <c r="B5" s="10" t="s">
        <v>5</v>
      </c>
      <c r="C5" s="10" t="s">
        <v>6</v>
      </c>
      <c r="D5" s="10" t="s">
        <v>7</v>
      </c>
      <c r="E5" s="10" t="s">
        <v>8</v>
      </c>
      <c r="F5" s="10" t="s">
        <v>9</v>
      </c>
      <c r="G5" s="11" t="s">
        <v>10</v>
      </c>
      <c r="H5" s="10" t="s">
        <v>11</v>
      </c>
      <c r="I5" s="10" t="s">
        <v>12</v>
      </c>
      <c r="J5" s="12" t="s">
        <v>13</v>
      </c>
    </row>
    <row r="6" spans="1:10" x14ac:dyDescent="0.25">
      <c r="A6" s="14">
        <v>1</v>
      </c>
      <c r="B6" s="15"/>
      <c r="C6" s="15"/>
      <c r="D6" s="16">
        <f>SUM(D7:D8)</f>
        <v>8</v>
      </c>
      <c r="E6" s="15"/>
      <c r="F6" s="15"/>
      <c r="G6" s="17">
        <v>42947</v>
      </c>
      <c r="H6" s="15"/>
      <c r="I6" s="15"/>
      <c r="J6" s="18"/>
    </row>
    <row r="7" spans="1:10" ht="15" x14ac:dyDescent="0.25">
      <c r="A7" s="19">
        <v>1</v>
      </c>
      <c r="B7" s="20" t="s">
        <v>105</v>
      </c>
      <c r="C7" s="21" t="s">
        <v>14</v>
      </c>
      <c r="D7" s="22">
        <v>4</v>
      </c>
      <c r="E7" s="23" t="s">
        <v>15</v>
      </c>
      <c r="F7" s="21" t="s">
        <v>16</v>
      </c>
      <c r="G7" s="24">
        <f>C3 + TIME(8,0,0)</f>
        <v>42947.333333333336</v>
      </c>
      <c r="H7" s="24">
        <f>G7+TIME(ROUNDDOWN(D7,0),(D7-ROUNDDOWN(D7,0))*60,0)</f>
        <v>42947.5</v>
      </c>
      <c r="I7" t="s">
        <v>106</v>
      </c>
      <c r="J7" s="25" t="s">
        <v>17</v>
      </c>
    </row>
    <row r="8" spans="1:10" ht="15" x14ac:dyDescent="0.25">
      <c r="A8" s="19">
        <v>2</v>
      </c>
      <c r="B8" s="20" t="s">
        <v>18</v>
      </c>
      <c r="C8" s="21" t="s">
        <v>14</v>
      </c>
      <c r="D8" s="22">
        <v>4</v>
      </c>
      <c r="E8" s="23" t="s">
        <v>19</v>
      </c>
      <c r="F8" s="21" t="s">
        <v>16</v>
      </c>
      <c r="G8" s="24">
        <f>H7 + TIME(1,0,0)</f>
        <v>42947.541666666664</v>
      </c>
      <c r="H8" s="24">
        <f>G8+TIME(ROUNDDOWN(D8,0),(D8-ROUNDDOWN(D8,0))*60,0)</f>
        <v>42947.708333333328</v>
      </c>
      <c r="I8" t="s">
        <v>106</v>
      </c>
      <c r="J8" s="25" t="s">
        <v>17</v>
      </c>
    </row>
    <row r="9" spans="1:10" x14ac:dyDescent="0.25">
      <c r="A9" s="14">
        <f>A6+1</f>
        <v>2</v>
      </c>
      <c r="B9" s="15"/>
      <c r="C9" s="15"/>
      <c r="D9" s="16">
        <f>SUM(D10:D10)</f>
        <v>8</v>
      </c>
      <c r="E9" s="15"/>
      <c r="F9" s="15"/>
      <c r="G9" s="17">
        <f>IF(WEEKDAY(G6)=6,G6+3,G6+1)</f>
        <v>42948</v>
      </c>
      <c r="H9" s="15"/>
      <c r="I9" s="15"/>
      <c r="J9" s="18"/>
    </row>
    <row r="10" spans="1:10" x14ac:dyDescent="0.25">
      <c r="A10" s="19">
        <v>1</v>
      </c>
      <c r="B10" s="20" t="s">
        <v>20</v>
      </c>
      <c r="C10" s="21" t="s">
        <v>14</v>
      </c>
      <c r="D10" s="22">
        <v>8</v>
      </c>
      <c r="E10" s="23" t="s">
        <v>21</v>
      </c>
      <c r="F10" s="21" t="s">
        <v>16</v>
      </c>
      <c r="G10" s="24">
        <f>IF(WEEKDAY(G7)=6,G7+3,G7+1)</f>
        <v>42948.333333333336</v>
      </c>
      <c r="H10" s="24">
        <f>G10+TIME(ROUNDDOWN(D10,0),(D10-ROUNDDOWN(D10,0))*60,0)+TIME(1,0,0)</f>
        <v>42948.708333333336</v>
      </c>
      <c r="I10" s="25"/>
      <c r="J10" s="25" t="s">
        <v>17</v>
      </c>
    </row>
    <row r="11" spans="1:10" x14ac:dyDescent="0.25">
      <c r="A11" s="14">
        <f>A9+1</f>
        <v>3</v>
      </c>
      <c r="B11" s="15"/>
      <c r="C11" s="15"/>
      <c r="D11" s="16">
        <f>SUM(D12:D13)</f>
        <v>8</v>
      </c>
      <c r="E11" s="15"/>
      <c r="F11" s="15"/>
      <c r="G11" s="17">
        <f>IF(WEEKDAY(G9)=6,G9+3,G9+1)</f>
        <v>42949</v>
      </c>
      <c r="H11" s="15"/>
      <c r="I11" s="15"/>
      <c r="J11" s="18"/>
    </row>
    <row r="12" spans="1:10" x14ac:dyDescent="0.25">
      <c r="A12" s="19">
        <v>1</v>
      </c>
      <c r="B12" s="20" t="s">
        <v>20</v>
      </c>
      <c r="C12" s="21" t="s">
        <v>14</v>
      </c>
      <c r="D12" s="22">
        <v>4</v>
      </c>
      <c r="E12" s="23" t="s">
        <v>21</v>
      </c>
      <c r="F12" s="21" t="s">
        <v>16</v>
      </c>
      <c r="G12" s="24">
        <f>IF(WEEKDAY(G10)=6,G10+3,G10+1)</f>
        <v>42949.333333333336</v>
      </c>
      <c r="H12" s="24">
        <f>G12+TIME(ROUNDDOWN(D12,0),(D12-ROUNDDOWN(D12,0))*60,0)</f>
        <v>42949.5</v>
      </c>
      <c r="I12" s="25"/>
      <c r="J12" s="25" t="s">
        <v>17</v>
      </c>
    </row>
    <row r="13" spans="1:10" x14ac:dyDescent="0.25">
      <c r="A13" s="19">
        <v>2</v>
      </c>
      <c r="B13" s="20" t="s">
        <v>22</v>
      </c>
      <c r="C13" s="21" t="s">
        <v>14</v>
      </c>
      <c r="D13" s="22">
        <v>4</v>
      </c>
      <c r="E13" s="23" t="s">
        <v>19</v>
      </c>
      <c r="F13" s="21" t="s">
        <v>16</v>
      </c>
      <c r="G13" s="24">
        <f>H12+TIME(1,0,0)</f>
        <v>42949.541666666664</v>
      </c>
      <c r="H13" s="24">
        <f>G13+TIME(ROUNDDOWN(D13,0),(D13-ROUNDDOWN(D13,0))*60,0)</f>
        <v>42949.708333333328</v>
      </c>
      <c r="I13" s="25"/>
      <c r="J13" s="25" t="s">
        <v>17</v>
      </c>
    </row>
    <row r="14" spans="1:10" x14ac:dyDescent="0.25">
      <c r="A14" s="14">
        <f>A11+1</f>
        <v>4</v>
      </c>
      <c r="B14" s="15"/>
      <c r="C14" s="15"/>
      <c r="D14" s="16">
        <f>SUM(D15:D15)</f>
        <v>8</v>
      </c>
      <c r="E14" s="15"/>
      <c r="F14" s="15"/>
      <c r="G14" s="17">
        <f>IF(WEEKDAY(G11)=6,G11+3,G11+1)</f>
        <v>42950</v>
      </c>
      <c r="H14" s="15"/>
      <c r="I14" s="15"/>
      <c r="J14" s="18"/>
    </row>
    <row r="15" spans="1:10" ht="15" x14ac:dyDescent="0.25">
      <c r="A15" s="19">
        <v>1</v>
      </c>
      <c r="B15" s="20" t="s">
        <v>23</v>
      </c>
      <c r="C15" s="21" t="s">
        <v>14</v>
      </c>
      <c r="D15" s="21">
        <v>8</v>
      </c>
      <c r="E15" s="25" t="s">
        <v>19</v>
      </c>
      <c r="F15" s="21" t="s">
        <v>16</v>
      </c>
      <c r="G15" s="24">
        <f>IF(WEEKDAY(G12)=6,G12+3,G12+1)</f>
        <v>42950.333333333336</v>
      </c>
      <c r="H15" s="24">
        <f>G15+TIME(ROUNDDOWN(D15,0),(D15-ROUNDDOWN(D15,0))*60,0) +TIME(1,0,0)</f>
        <v>42950.708333333336</v>
      </c>
      <c r="I15" t="s">
        <v>106</v>
      </c>
      <c r="J15" s="25" t="s">
        <v>17</v>
      </c>
    </row>
    <row r="16" spans="1:10" x14ac:dyDescent="0.25">
      <c r="A16" s="14">
        <f>A14+1</f>
        <v>5</v>
      </c>
      <c r="B16" s="15"/>
      <c r="C16" s="15"/>
      <c r="D16" s="16">
        <f>SUM(D17:D17)</f>
        <v>8</v>
      </c>
      <c r="E16" s="15"/>
      <c r="F16" s="15"/>
      <c r="G16" s="17">
        <f t="shared" ref="G16:G31" si="0">IF(WEEKDAY(G14)=6,G14+3,G14+1)</f>
        <v>42951</v>
      </c>
      <c r="H16" s="15"/>
      <c r="I16" s="15"/>
      <c r="J16" s="18"/>
    </row>
    <row r="17" spans="1:10" ht="15" x14ac:dyDescent="0.25">
      <c r="A17" s="19">
        <v>1</v>
      </c>
      <c r="B17" s="20" t="s">
        <v>24</v>
      </c>
      <c r="C17" s="21" t="s">
        <v>14</v>
      </c>
      <c r="D17" s="21">
        <v>8</v>
      </c>
      <c r="E17" s="23" t="s">
        <v>15</v>
      </c>
      <c r="F17" s="21" t="s">
        <v>25</v>
      </c>
      <c r="G17" s="24">
        <f t="shared" si="0"/>
        <v>42951.333333333336</v>
      </c>
      <c r="H17" s="24">
        <f>G17+TIME(ROUNDDOWN(D17,0),(D17-ROUNDDOWN(D17,0))*60,0)+ TIME(1,0,0)</f>
        <v>42951.708333333336</v>
      </c>
      <c r="I17" t="s">
        <v>106</v>
      </c>
      <c r="J17" s="25" t="s">
        <v>17</v>
      </c>
    </row>
    <row r="18" spans="1:10" x14ac:dyDescent="0.25">
      <c r="A18" s="14">
        <f>A16+1</f>
        <v>6</v>
      </c>
      <c r="B18" s="15"/>
      <c r="C18" s="15"/>
      <c r="D18" s="16">
        <f>SUM(D19:D19)</f>
        <v>8</v>
      </c>
      <c r="E18" s="15"/>
      <c r="F18" s="15"/>
      <c r="G18" s="17">
        <f t="shared" si="0"/>
        <v>42954</v>
      </c>
      <c r="H18" s="15"/>
      <c r="I18" s="15"/>
      <c r="J18" s="18"/>
    </row>
    <row r="19" spans="1:10" ht="15" x14ac:dyDescent="0.25">
      <c r="A19" s="19">
        <v>1</v>
      </c>
      <c r="B19" s="20" t="s">
        <v>26</v>
      </c>
      <c r="C19" s="21" t="s">
        <v>14</v>
      </c>
      <c r="D19" s="21">
        <v>8</v>
      </c>
      <c r="E19" s="23" t="s">
        <v>19</v>
      </c>
      <c r="F19" s="21" t="s">
        <v>16</v>
      </c>
      <c r="G19" s="24">
        <f t="shared" si="0"/>
        <v>42954.333333333336</v>
      </c>
      <c r="H19" s="24">
        <f>G19+TIME(ROUNDDOWN(D19,0),(D19-ROUNDDOWN(D19,0))*60,0)+ TIME(1,0,0)</f>
        <v>42954.708333333336</v>
      </c>
      <c r="I19" t="s">
        <v>106</v>
      </c>
      <c r="J19" s="25" t="s">
        <v>17</v>
      </c>
    </row>
    <row r="20" spans="1:10" x14ac:dyDescent="0.25">
      <c r="A20" s="14">
        <f>A18+1</f>
        <v>7</v>
      </c>
      <c r="B20" s="15"/>
      <c r="C20" s="15"/>
      <c r="D20" s="16">
        <f>SUM(D21)</f>
        <v>8</v>
      </c>
      <c r="E20" s="15"/>
      <c r="F20" s="15"/>
      <c r="G20" s="17">
        <f t="shared" si="0"/>
        <v>42955</v>
      </c>
      <c r="H20" s="15"/>
      <c r="I20" s="15"/>
      <c r="J20" s="18"/>
    </row>
    <row r="21" spans="1:10" x14ac:dyDescent="0.25">
      <c r="A21" s="19">
        <v>1</v>
      </c>
      <c r="B21" s="20" t="s">
        <v>27</v>
      </c>
      <c r="C21" s="21" t="s">
        <v>14</v>
      </c>
      <c r="D21" s="21">
        <v>8</v>
      </c>
      <c r="E21" s="23" t="s">
        <v>19</v>
      </c>
      <c r="F21" s="21" t="s">
        <v>16</v>
      </c>
      <c r="G21" s="24">
        <f t="shared" si="0"/>
        <v>42955.333333333336</v>
      </c>
      <c r="H21" s="24">
        <f>G21+TIME(ROUNDDOWN(D21,0),(D21-ROUNDDOWN(D21,0))*60,0)+ TIME(1,0,0)</f>
        <v>42955.708333333336</v>
      </c>
      <c r="I21" s="25" t="s">
        <v>107</v>
      </c>
      <c r="J21" s="25" t="s">
        <v>17</v>
      </c>
    </row>
    <row r="22" spans="1:10" x14ac:dyDescent="0.25">
      <c r="A22" s="14">
        <f>A20+1</f>
        <v>8</v>
      </c>
      <c r="B22" s="15"/>
      <c r="C22" s="15"/>
      <c r="D22" s="16">
        <f>SUM(D23)</f>
        <v>8</v>
      </c>
      <c r="E22" s="15"/>
      <c r="F22" s="15"/>
      <c r="G22" s="17">
        <f t="shared" si="0"/>
        <v>42956</v>
      </c>
      <c r="H22" s="15"/>
      <c r="I22" s="15"/>
      <c r="J22" s="18"/>
    </row>
    <row r="23" spans="1:10" x14ac:dyDescent="0.25">
      <c r="A23" s="19">
        <v>1</v>
      </c>
      <c r="B23" s="20" t="s">
        <v>28</v>
      </c>
      <c r="C23" s="21" t="s">
        <v>14</v>
      </c>
      <c r="D23" s="21">
        <v>8</v>
      </c>
      <c r="E23" s="23" t="s">
        <v>29</v>
      </c>
      <c r="F23" s="21" t="s">
        <v>16</v>
      </c>
      <c r="G23" s="24">
        <f t="shared" si="0"/>
        <v>42956.333333333336</v>
      </c>
      <c r="H23" s="24">
        <f>G23+TIME(ROUNDDOWN(D23,0),(D23-ROUNDDOWN(D23,0))*60,0)+ TIME(1,0,0)</f>
        <v>42956.708333333336</v>
      </c>
      <c r="I23" s="25" t="s">
        <v>107</v>
      </c>
      <c r="J23" s="25" t="s">
        <v>17</v>
      </c>
    </row>
    <row r="24" spans="1:10" x14ac:dyDescent="0.25">
      <c r="A24" s="14">
        <f>A22+1</f>
        <v>9</v>
      </c>
      <c r="B24" s="15"/>
      <c r="C24" s="15"/>
      <c r="D24" s="16">
        <f>SUM(D25)</f>
        <v>8</v>
      </c>
      <c r="E24" s="15"/>
      <c r="F24" s="15"/>
      <c r="G24" s="17">
        <f t="shared" si="0"/>
        <v>42957</v>
      </c>
      <c r="H24" s="15"/>
      <c r="I24" s="15"/>
      <c r="J24" s="18"/>
    </row>
    <row r="25" spans="1:10" ht="25.5" x14ac:dyDescent="0.25">
      <c r="A25" s="19">
        <v>1</v>
      </c>
      <c r="B25" s="20" t="s">
        <v>30</v>
      </c>
      <c r="C25" s="21" t="s">
        <v>14</v>
      </c>
      <c r="D25" s="21">
        <v>8</v>
      </c>
      <c r="E25" s="23" t="s">
        <v>29</v>
      </c>
      <c r="F25" s="21" t="s">
        <v>16</v>
      </c>
      <c r="G25" s="24">
        <f t="shared" si="0"/>
        <v>42957.333333333336</v>
      </c>
      <c r="H25" s="24">
        <f>G25+TIME(ROUNDDOWN(D25,0),(D25-ROUNDDOWN(D25,0))*60,0)+ TIME(1,0,0)</f>
        <v>42957.708333333336</v>
      </c>
      <c r="I25" s="25" t="s">
        <v>107</v>
      </c>
      <c r="J25" s="25" t="s">
        <v>17</v>
      </c>
    </row>
    <row r="26" spans="1:10" x14ac:dyDescent="0.25">
      <c r="A26" s="14">
        <f>A24+1</f>
        <v>10</v>
      </c>
      <c r="B26" s="15"/>
      <c r="C26" s="15"/>
      <c r="D26" s="16">
        <f>SUM(D27)</f>
        <v>8</v>
      </c>
      <c r="E26" s="15"/>
      <c r="F26" s="15"/>
      <c r="G26" s="17">
        <f t="shared" si="0"/>
        <v>42958</v>
      </c>
      <c r="H26" s="15"/>
      <c r="I26" s="15"/>
      <c r="J26" s="18"/>
    </row>
    <row r="27" spans="1:10" ht="25.5" x14ac:dyDescent="0.25">
      <c r="A27" s="19">
        <v>1</v>
      </c>
      <c r="B27" s="20" t="s">
        <v>31</v>
      </c>
      <c r="C27" s="21" t="s">
        <v>14</v>
      </c>
      <c r="D27" s="21">
        <v>8</v>
      </c>
      <c r="E27" s="23" t="s">
        <v>19</v>
      </c>
      <c r="F27" s="21" t="s">
        <v>16</v>
      </c>
      <c r="G27" s="24">
        <f t="shared" si="0"/>
        <v>42958.333333333336</v>
      </c>
      <c r="H27" s="24">
        <f>G27+TIME(ROUNDDOWN(D27,0),(D27-ROUNDDOWN(D27,0))*60,0)+ TIME(1,0,0)</f>
        <v>42958.708333333336</v>
      </c>
      <c r="I27" s="25" t="s">
        <v>107</v>
      </c>
      <c r="J27" s="25" t="s">
        <v>17</v>
      </c>
    </row>
    <row r="28" spans="1:10" x14ac:dyDescent="0.25">
      <c r="A28" s="14">
        <f>A26+1</f>
        <v>11</v>
      </c>
      <c r="B28" s="15"/>
      <c r="C28" s="15"/>
      <c r="D28" s="16">
        <f>SUM(D29)</f>
        <v>8</v>
      </c>
      <c r="E28" s="15"/>
      <c r="F28" s="15"/>
      <c r="G28" s="17">
        <f t="shared" si="0"/>
        <v>42961</v>
      </c>
      <c r="H28" s="15"/>
      <c r="I28" s="15"/>
      <c r="J28" s="18"/>
    </row>
    <row r="29" spans="1:10" ht="25.5" x14ac:dyDescent="0.25">
      <c r="A29" s="19">
        <v>1</v>
      </c>
      <c r="B29" s="20" t="s">
        <v>32</v>
      </c>
      <c r="C29" s="21" t="s">
        <v>14</v>
      </c>
      <c r="D29" s="21">
        <v>8</v>
      </c>
      <c r="E29" s="23" t="s">
        <v>29</v>
      </c>
      <c r="F29" s="21" t="s">
        <v>16</v>
      </c>
      <c r="G29" s="24">
        <f t="shared" si="0"/>
        <v>42961.333333333336</v>
      </c>
      <c r="H29" s="24">
        <f>G29+TIME(ROUNDDOWN(D29,0),(D29-ROUNDDOWN(D29,0))*60,0)+ TIME(1,0,0)</f>
        <v>42961.708333333336</v>
      </c>
      <c r="I29" s="25" t="s">
        <v>107</v>
      </c>
      <c r="J29" s="25" t="s">
        <v>17</v>
      </c>
    </row>
    <row r="30" spans="1:10" x14ac:dyDescent="0.25">
      <c r="A30" s="14">
        <f>A28+1</f>
        <v>12</v>
      </c>
      <c r="B30" s="15"/>
      <c r="C30" s="15"/>
      <c r="D30" s="16">
        <f>SUM(D31,D32)</f>
        <v>8</v>
      </c>
      <c r="E30" s="15"/>
      <c r="F30" s="15"/>
      <c r="G30" s="17">
        <f t="shared" si="0"/>
        <v>42962</v>
      </c>
      <c r="H30" s="15"/>
      <c r="I30" s="15"/>
      <c r="J30" s="18"/>
    </row>
    <row r="31" spans="1:10" x14ac:dyDescent="0.25">
      <c r="A31" s="19">
        <v>1</v>
      </c>
      <c r="B31" s="20" t="s">
        <v>33</v>
      </c>
      <c r="C31" s="21"/>
      <c r="D31" s="21">
        <v>3.5</v>
      </c>
      <c r="E31" s="23" t="s">
        <v>34</v>
      </c>
      <c r="F31" s="21" t="s">
        <v>25</v>
      </c>
      <c r="G31" s="24">
        <f t="shared" si="0"/>
        <v>42962.333333333336</v>
      </c>
      <c r="H31" s="24">
        <f>G31+TIME(ROUNDDOWN(D31,0),(D31-ROUNDDOWN(D31,0))*60,0)</f>
        <v>42962.479166666672</v>
      </c>
      <c r="I31" s="25"/>
      <c r="J31" s="25" t="s">
        <v>17</v>
      </c>
    </row>
    <row r="32" spans="1:10" x14ac:dyDescent="0.25">
      <c r="A32" s="19">
        <v>2</v>
      </c>
      <c r="B32" s="20" t="s">
        <v>35</v>
      </c>
      <c r="C32" s="21"/>
      <c r="D32" s="21">
        <v>4.5</v>
      </c>
      <c r="E32" s="23" t="s">
        <v>15</v>
      </c>
      <c r="F32" s="21" t="s">
        <v>25</v>
      </c>
      <c r="G32" s="24">
        <f>H31+TIME(1,0,0)</f>
        <v>42962.520833333336</v>
      </c>
      <c r="H32" s="24">
        <f>G32+TIME(ROUNDDOWN(D32,0),(D32-ROUNDDOWN(D32,0))*60,0)</f>
        <v>42962.708333333336</v>
      </c>
      <c r="I32" s="25"/>
      <c r="J32" s="25" t="s">
        <v>17</v>
      </c>
    </row>
    <row r="33" spans="1:10" x14ac:dyDescent="0.25">
      <c r="A33" s="14">
        <f>A30+1</f>
        <v>13</v>
      </c>
      <c r="B33" s="15"/>
      <c r="C33" s="15"/>
      <c r="D33" s="16">
        <f>SUM(D34)</f>
        <v>8</v>
      </c>
      <c r="E33" s="15"/>
      <c r="F33" s="15"/>
      <c r="G33" s="17">
        <f>IF(WEEKDAY(G30)=6,G30+3,G30+1)</f>
        <v>42963</v>
      </c>
      <c r="H33" s="15"/>
      <c r="I33" s="15"/>
      <c r="J33" s="18"/>
    </row>
    <row r="34" spans="1:10" x14ac:dyDescent="0.25">
      <c r="A34" s="19">
        <v>1</v>
      </c>
      <c r="B34" s="20" t="s">
        <v>36</v>
      </c>
      <c r="C34" s="21" t="s">
        <v>14</v>
      </c>
      <c r="D34" s="21">
        <v>8</v>
      </c>
      <c r="E34" s="23" t="s">
        <v>19</v>
      </c>
      <c r="F34" s="21" t="s">
        <v>16</v>
      </c>
      <c r="G34" s="24">
        <f>IF(WEEKDAY(G31)=6,G31+3,G31+1)</f>
        <v>42963.333333333336</v>
      </c>
      <c r="H34" s="24">
        <f>G34+TIME(ROUNDDOWN(D34,0),(D34-ROUNDDOWN(D34,0))*60,0)+ TIME(1,0,0)</f>
        <v>42963.708333333336</v>
      </c>
      <c r="I34" s="25" t="s">
        <v>107</v>
      </c>
      <c r="J34" s="25" t="s">
        <v>37</v>
      </c>
    </row>
    <row r="35" spans="1:10" x14ac:dyDescent="0.25">
      <c r="A35" s="14">
        <f>A33+1</f>
        <v>14</v>
      </c>
      <c r="B35" s="15"/>
      <c r="C35" s="15"/>
      <c r="D35" s="16">
        <f>SUM(D36)</f>
        <v>8</v>
      </c>
      <c r="E35" s="15"/>
      <c r="F35" s="15"/>
      <c r="G35" s="17">
        <f t="shared" ref="G35:G54" si="1">IF(WEEKDAY(G33)=6,G33+3,G33+1)</f>
        <v>42964</v>
      </c>
      <c r="H35" s="15"/>
      <c r="I35" s="15"/>
      <c r="J35" s="18"/>
    </row>
    <row r="36" spans="1:10" x14ac:dyDescent="0.25">
      <c r="A36" s="19">
        <v>1</v>
      </c>
      <c r="B36" s="20" t="s">
        <v>38</v>
      </c>
      <c r="C36" s="21" t="s">
        <v>14</v>
      </c>
      <c r="D36" s="21">
        <v>8</v>
      </c>
      <c r="E36" s="23" t="s">
        <v>39</v>
      </c>
      <c r="F36" s="21" t="s">
        <v>16</v>
      </c>
      <c r="G36" s="24">
        <f t="shared" si="1"/>
        <v>42964.333333333336</v>
      </c>
      <c r="H36" s="24">
        <f>G36+TIME(ROUNDDOWN(D36,0),(D36-ROUNDDOWN(D36,0))*60,0)+ TIME(1,0,0)</f>
        <v>42964.708333333336</v>
      </c>
      <c r="I36" s="25" t="s">
        <v>107</v>
      </c>
      <c r="J36" s="25" t="s">
        <v>37</v>
      </c>
    </row>
    <row r="37" spans="1:10" x14ac:dyDescent="0.25">
      <c r="A37" s="14">
        <f>A35+1</f>
        <v>15</v>
      </c>
      <c r="B37" s="15"/>
      <c r="C37" s="15"/>
      <c r="D37" s="16">
        <f>SUM(D38)</f>
        <v>8</v>
      </c>
      <c r="E37" s="15"/>
      <c r="F37" s="15"/>
      <c r="G37" s="17">
        <f t="shared" si="1"/>
        <v>42965</v>
      </c>
      <c r="H37" s="15"/>
      <c r="I37" s="15"/>
      <c r="J37" s="18"/>
    </row>
    <row r="38" spans="1:10" x14ac:dyDescent="0.25">
      <c r="A38" s="19">
        <v>1</v>
      </c>
      <c r="B38" s="20" t="s">
        <v>40</v>
      </c>
      <c r="C38" s="21" t="s">
        <v>14</v>
      </c>
      <c r="D38" s="21">
        <v>8</v>
      </c>
      <c r="E38" s="23" t="s">
        <v>15</v>
      </c>
      <c r="F38" s="21" t="s">
        <v>25</v>
      </c>
      <c r="G38" s="24">
        <f t="shared" si="1"/>
        <v>42965.333333333336</v>
      </c>
      <c r="H38" s="24">
        <f>G38+TIME(ROUNDDOWN(D38,0),(D38-ROUNDDOWN(D38,0))*60,0)+ TIME(1,0,0)</f>
        <v>42965.708333333336</v>
      </c>
      <c r="I38" s="25"/>
      <c r="J38" s="25" t="s">
        <v>37</v>
      </c>
    </row>
    <row r="39" spans="1:10" x14ac:dyDescent="0.25">
      <c r="A39" s="14">
        <f>A37+1</f>
        <v>16</v>
      </c>
      <c r="B39" s="15"/>
      <c r="C39" s="15"/>
      <c r="D39" s="16">
        <f>SUM(D40)</f>
        <v>8</v>
      </c>
      <c r="E39" s="15"/>
      <c r="F39" s="15"/>
      <c r="G39" s="17">
        <f t="shared" si="1"/>
        <v>42968</v>
      </c>
      <c r="H39" s="15"/>
      <c r="I39" s="15"/>
      <c r="J39" s="18"/>
    </row>
    <row r="40" spans="1:10" ht="25.5" x14ac:dyDescent="0.25">
      <c r="A40" s="19">
        <v>1</v>
      </c>
      <c r="B40" s="20" t="s">
        <v>41</v>
      </c>
      <c r="C40" s="21" t="s">
        <v>14</v>
      </c>
      <c r="D40" s="21">
        <v>8</v>
      </c>
      <c r="E40" s="23" t="s">
        <v>19</v>
      </c>
      <c r="F40" s="21" t="s">
        <v>16</v>
      </c>
      <c r="G40" s="24">
        <f t="shared" si="1"/>
        <v>42968.333333333336</v>
      </c>
      <c r="H40" s="24">
        <f>G40+TIME(ROUNDDOWN(D40,0),(D40-ROUNDDOWN(D40,0))*60,0)+ TIME(1,0,0)</f>
        <v>42968.708333333336</v>
      </c>
      <c r="I40" s="25" t="s">
        <v>107</v>
      </c>
      <c r="J40" s="25" t="s">
        <v>37</v>
      </c>
    </row>
    <row r="41" spans="1:10" x14ac:dyDescent="0.25">
      <c r="A41" s="14">
        <f>A39+1</f>
        <v>17</v>
      </c>
      <c r="B41" s="15"/>
      <c r="C41" s="15"/>
      <c r="D41" s="16">
        <f>SUM(D42)</f>
        <v>8</v>
      </c>
      <c r="E41" s="15"/>
      <c r="F41" s="15"/>
      <c r="G41" s="17">
        <f t="shared" si="1"/>
        <v>42969</v>
      </c>
      <c r="H41" s="15"/>
      <c r="I41" s="15"/>
      <c r="J41" s="18"/>
    </row>
    <row r="42" spans="1:10" ht="25.5" x14ac:dyDescent="0.25">
      <c r="A42" s="19">
        <v>1</v>
      </c>
      <c r="B42" s="20" t="s">
        <v>42</v>
      </c>
      <c r="C42" s="21" t="s">
        <v>14</v>
      </c>
      <c r="D42" s="21">
        <v>8</v>
      </c>
      <c r="E42" s="23" t="s">
        <v>19</v>
      </c>
      <c r="F42" s="21" t="s">
        <v>16</v>
      </c>
      <c r="G42" s="24">
        <f t="shared" si="1"/>
        <v>42969.333333333336</v>
      </c>
      <c r="H42" s="24">
        <f>G42+TIME(ROUNDDOWN(D42,0),(D42-ROUNDDOWN(D42,0))*60,0)+ TIME(1,0,0)</f>
        <v>42969.708333333336</v>
      </c>
      <c r="I42" s="25" t="s">
        <v>107</v>
      </c>
      <c r="J42" s="25" t="s">
        <v>37</v>
      </c>
    </row>
    <row r="43" spans="1:10" x14ac:dyDescent="0.25">
      <c r="A43" s="14">
        <f>A41+1</f>
        <v>18</v>
      </c>
      <c r="B43" s="15"/>
      <c r="C43" s="15"/>
      <c r="D43" s="16">
        <f>SUM(D44)</f>
        <v>8</v>
      </c>
      <c r="E43" s="15"/>
      <c r="F43" s="15"/>
      <c r="G43" s="17">
        <f t="shared" si="1"/>
        <v>42970</v>
      </c>
      <c r="H43" s="15"/>
      <c r="I43" s="15"/>
      <c r="J43" s="18"/>
    </row>
    <row r="44" spans="1:10" x14ac:dyDescent="0.25">
      <c r="A44" s="19">
        <v>1</v>
      </c>
      <c r="B44" s="20" t="s">
        <v>43</v>
      </c>
      <c r="C44" s="21" t="s">
        <v>14</v>
      </c>
      <c r="D44" s="21">
        <v>8</v>
      </c>
      <c r="E44" s="23" t="s">
        <v>39</v>
      </c>
      <c r="F44" s="21" t="s">
        <v>16</v>
      </c>
      <c r="G44" s="24">
        <f t="shared" si="1"/>
        <v>42970.333333333336</v>
      </c>
      <c r="H44" s="24">
        <f>G44+TIME(ROUNDDOWN(D44,0),(D44-ROUNDDOWN(D44,0))*60,0)+ TIME(1,0,0)</f>
        <v>42970.708333333336</v>
      </c>
      <c r="I44" s="25" t="s">
        <v>107</v>
      </c>
      <c r="J44" s="25" t="s">
        <v>37</v>
      </c>
    </row>
    <row r="45" spans="1:10" x14ac:dyDescent="0.25">
      <c r="A45" s="14">
        <f>A43+1</f>
        <v>19</v>
      </c>
      <c r="B45" s="15"/>
      <c r="C45" s="15"/>
      <c r="D45" s="16">
        <f>SUM(D46)</f>
        <v>8</v>
      </c>
      <c r="E45" s="15"/>
      <c r="F45" s="15"/>
      <c r="G45" s="17">
        <f t="shared" si="1"/>
        <v>42971</v>
      </c>
      <c r="H45" s="15"/>
      <c r="I45" s="15"/>
      <c r="J45" s="18"/>
    </row>
    <row r="46" spans="1:10" ht="25.5" x14ac:dyDescent="0.25">
      <c r="A46" s="19">
        <v>1</v>
      </c>
      <c r="B46" s="20" t="s">
        <v>44</v>
      </c>
      <c r="C46" s="21" t="s">
        <v>14</v>
      </c>
      <c r="D46" s="21">
        <v>8</v>
      </c>
      <c r="E46" s="23" t="s">
        <v>39</v>
      </c>
      <c r="F46" s="21" t="s">
        <v>16</v>
      </c>
      <c r="G46" s="24">
        <f t="shared" si="1"/>
        <v>42971.333333333336</v>
      </c>
      <c r="H46" s="24">
        <f>G46+TIME(ROUNDDOWN(D46,0),(D46-ROUNDDOWN(D46,0))*60,0)+ TIME(1,0,0)</f>
        <v>42971.708333333336</v>
      </c>
      <c r="I46" s="25" t="s">
        <v>107</v>
      </c>
      <c r="J46" s="25" t="s">
        <v>37</v>
      </c>
    </row>
    <row r="47" spans="1:10" x14ac:dyDescent="0.25">
      <c r="A47" s="14">
        <f>A45+1</f>
        <v>20</v>
      </c>
      <c r="B47" s="15"/>
      <c r="C47" s="15"/>
      <c r="D47" s="16">
        <f>SUM(D48)</f>
        <v>8</v>
      </c>
      <c r="E47" s="15"/>
      <c r="F47" s="15"/>
      <c r="G47" s="17">
        <f t="shared" si="1"/>
        <v>42972</v>
      </c>
      <c r="H47" s="15"/>
      <c r="I47" s="15"/>
      <c r="J47" s="18"/>
    </row>
    <row r="48" spans="1:10" x14ac:dyDescent="0.25">
      <c r="A48" s="19">
        <v>1</v>
      </c>
      <c r="B48" s="20" t="s">
        <v>45</v>
      </c>
      <c r="C48" s="21" t="s">
        <v>14</v>
      </c>
      <c r="D48" s="21">
        <v>8</v>
      </c>
      <c r="E48" s="23" t="s">
        <v>39</v>
      </c>
      <c r="F48" s="21" t="s">
        <v>16</v>
      </c>
      <c r="G48" s="24">
        <f t="shared" si="1"/>
        <v>42972.333333333336</v>
      </c>
      <c r="H48" s="24">
        <f>G48+TIME(ROUNDDOWN(D48,0),(D48-ROUNDDOWN(D48,0))*60,0)+ TIME(1,0,0)</f>
        <v>42972.708333333336</v>
      </c>
      <c r="I48" s="25" t="s">
        <v>107</v>
      </c>
      <c r="J48" s="25" t="s">
        <v>37</v>
      </c>
    </row>
    <row r="49" spans="1:10" x14ac:dyDescent="0.25">
      <c r="A49" s="14">
        <f>A47+1</f>
        <v>21</v>
      </c>
      <c r="B49" s="15"/>
      <c r="C49" s="15"/>
      <c r="D49" s="16">
        <f>SUM(D50)</f>
        <v>8</v>
      </c>
      <c r="E49" s="15"/>
      <c r="F49" s="15"/>
      <c r="G49" s="17">
        <f t="shared" si="1"/>
        <v>42975</v>
      </c>
      <c r="H49" s="15"/>
      <c r="I49" s="15"/>
      <c r="J49" s="18"/>
    </row>
    <row r="50" spans="1:10" x14ac:dyDescent="0.25">
      <c r="A50" s="19">
        <v>1</v>
      </c>
      <c r="B50" s="20" t="s">
        <v>46</v>
      </c>
      <c r="C50" s="21" t="s">
        <v>14</v>
      </c>
      <c r="D50" s="21">
        <v>8</v>
      </c>
      <c r="E50" s="23" t="s">
        <v>39</v>
      </c>
      <c r="F50" s="21" t="s">
        <v>16</v>
      </c>
      <c r="G50" s="24">
        <f t="shared" si="1"/>
        <v>42975.333333333336</v>
      </c>
      <c r="H50" s="24">
        <f>G50+TIME(ROUNDDOWN(D50,0),(D50-ROUNDDOWN(D50,0))*60,0)+ TIME(1,0,0)</f>
        <v>42975.708333333336</v>
      </c>
      <c r="I50" s="25" t="s">
        <v>107</v>
      </c>
      <c r="J50" s="25" t="s">
        <v>37</v>
      </c>
    </row>
    <row r="51" spans="1:10" x14ac:dyDescent="0.25">
      <c r="A51" s="14">
        <f>A49+1</f>
        <v>22</v>
      </c>
      <c r="B51" s="15"/>
      <c r="C51" s="15"/>
      <c r="D51" s="16">
        <f>SUM(D52)</f>
        <v>8</v>
      </c>
      <c r="E51" s="15"/>
      <c r="F51" s="15"/>
      <c r="G51" s="17">
        <f t="shared" si="1"/>
        <v>42976</v>
      </c>
      <c r="H51" s="15"/>
      <c r="I51" s="15"/>
      <c r="J51" s="18"/>
    </row>
    <row r="52" spans="1:10" ht="25.5" x14ac:dyDescent="0.25">
      <c r="A52" s="19">
        <v>1</v>
      </c>
      <c r="B52" s="20" t="s">
        <v>47</v>
      </c>
      <c r="C52" s="21" t="s">
        <v>14</v>
      </c>
      <c r="D52" s="21">
        <v>8</v>
      </c>
      <c r="E52" s="23" t="s">
        <v>39</v>
      </c>
      <c r="F52" s="21" t="s">
        <v>16</v>
      </c>
      <c r="G52" s="24">
        <f t="shared" si="1"/>
        <v>42976.333333333336</v>
      </c>
      <c r="H52" s="24">
        <f>G52+TIME(ROUNDDOWN(D52,0),(D52-ROUNDDOWN(D52,0))*60,0)+ TIME(1,0,0)</f>
        <v>42976.708333333336</v>
      </c>
      <c r="I52" s="25" t="s">
        <v>107</v>
      </c>
      <c r="J52" s="25" t="s">
        <v>37</v>
      </c>
    </row>
    <row r="53" spans="1:10" x14ac:dyDescent="0.25">
      <c r="A53" s="14">
        <f>A51+1</f>
        <v>23</v>
      </c>
      <c r="B53" s="15"/>
      <c r="C53" s="15"/>
      <c r="D53" s="16">
        <f>SUM(D54,D55)</f>
        <v>8</v>
      </c>
      <c r="E53" s="15"/>
      <c r="F53" s="15"/>
      <c r="G53" s="17">
        <f t="shared" si="1"/>
        <v>42977</v>
      </c>
      <c r="H53" s="15"/>
      <c r="I53" s="15"/>
      <c r="J53" s="18"/>
    </row>
    <row r="54" spans="1:10" ht="25.5" x14ac:dyDescent="0.25">
      <c r="A54" s="19">
        <v>1</v>
      </c>
      <c r="B54" s="20" t="s">
        <v>48</v>
      </c>
      <c r="C54" s="21" t="s">
        <v>14</v>
      </c>
      <c r="D54" s="21">
        <v>3.5</v>
      </c>
      <c r="E54" s="23" t="s">
        <v>34</v>
      </c>
      <c r="F54" s="21" t="s">
        <v>25</v>
      </c>
      <c r="G54" s="24">
        <f t="shared" si="1"/>
        <v>42977.333333333336</v>
      </c>
      <c r="H54" s="24">
        <f>G54+TIME(ROUNDDOWN(D54,0),(D54-ROUNDDOWN(D54,0))*60,0)</f>
        <v>42977.479166666672</v>
      </c>
      <c r="I54" s="25"/>
      <c r="J54" s="25" t="s">
        <v>37</v>
      </c>
    </row>
    <row r="55" spans="1:10" ht="25.5" x14ac:dyDescent="0.25">
      <c r="A55" s="19">
        <v>2</v>
      </c>
      <c r="B55" s="20" t="s">
        <v>49</v>
      </c>
      <c r="C55" s="21" t="s">
        <v>14</v>
      </c>
      <c r="D55" s="21">
        <v>4.5</v>
      </c>
      <c r="E55" s="23" t="s">
        <v>15</v>
      </c>
      <c r="F55" s="21" t="s">
        <v>25</v>
      </c>
      <c r="G55" s="24">
        <f>H54+TIME(1,0,0)</f>
        <v>42977.520833333336</v>
      </c>
      <c r="H55" s="24">
        <f>G55+TIME(ROUNDDOWN(D55,0),(D55-ROUNDDOWN(D55,0))*60,0)</f>
        <v>42977.708333333336</v>
      </c>
      <c r="I55" s="25"/>
      <c r="J55" s="25" t="s">
        <v>37</v>
      </c>
    </row>
    <row r="56" spans="1:10" x14ac:dyDescent="0.25">
      <c r="A56" s="14">
        <f>A53+1</f>
        <v>24</v>
      </c>
      <c r="B56" s="15"/>
      <c r="C56" s="15"/>
      <c r="D56" s="16">
        <f>SUM(D57)</f>
        <v>8</v>
      </c>
      <c r="E56" s="15"/>
      <c r="F56" s="15"/>
      <c r="G56" s="17">
        <f>IF(WEEKDAY(G53)=6,G53+3,G53+1)</f>
        <v>42978</v>
      </c>
      <c r="H56" s="15"/>
      <c r="I56" s="15"/>
      <c r="J56" s="18"/>
    </row>
    <row r="57" spans="1:10" ht="25.5" x14ac:dyDescent="0.25">
      <c r="A57" s="19">
        <v>1</v>
      </c>
      <c r="B57" s="20" t="s">
        <v>50</v>
      </c>
      <c r="C57" s="21" t="s">
        <v>14</v>
      </c>
      <c r="D57" s="21">
        <v>8</v>
      </c>
      <c r="E57" s="23" t="s">
        <v>19</v>
      </c>
      <c r="F57" s="21" t="s">
        <v>16</v>
      </c>
      <c r="G57" s="24">
        <f>IF(WEEKDAY(G54)=6,G54+3,G54+1)</f>
        <v>42978.333333333336</v>
      </c>
      <c r="H57" s="24">
        <f>G57+TIME(ROUNDDOWN(D57,0),(D57-ROUNDDOWN(D57,0))*60,0)+ TIME(1,0,0)</f>
        <v>42978.708333333336</v>
      </c>
      <c r="I57" s="25" t="s">
        <v>107</v>
      </c>
      <c r="J57" s="25" t="s">
        <v>37</v>
      </c>
    </row>
    <row r="58" spans="1:10" x14ac:dyDescent="0.25">
      <c r="A58" s="14">
        <f>A56+1</f>
        <v>25</v>
      </c>
      <c r="B58" s="15"/>
      <c r="C58" s="15"/>
      <c r="D58" s="16">
        <f>SUM(D59)</f>
        <v>8</v>
      </c>
      <c r="E58" s="15"/>
      <c r="F58" s="15"/>
      <c r="G58" s="17">
        <f>IF(WEEKDAY(G56)=6,G56+3,G56+1)</f>
        <v>42979</v>
      </c>
      <c r="H58" s="15"/>
      <c r="I58" s="15"/>
      <c r="J58" s="18"/>
    </row>
    <row r="59" spans="1:10" ht="25.5" x14ac:dyDescent="0.25">
      <c r="A59" s="19">
        <v>1</v>
      </c>
      <c r="B59" s="26" t="s">
        <v>51</v>
      </c>
      <c r="C59" s="21" t="s">
        <v>14</v>
      </c>
      <c r="D59" s="21">
        <v>8</v>
      </c>
      <c r="E59" s="23" t="s">
        <v>19</v>
      </c>
      <c r="F59" s="21" t="s">
        <v>16</v>
      </c>
      <c r="G59" s="24">
        <f>IF(WEEKDAY(G57)=6,G57+3,G57+1)</f>
        <v>42979.333333333336</v>
      </c>
      <c r="H59" s="24">
        <f>G59+TIME(ROUNDDOWN(D59,0),(D59-ROUNDDOWN(D59,0))*60,0)+ TIME(1,0,0)</f>
        <v>42979.708333333336</v>
      </c>
      <c r="I59" s="25" t="s">
        <v>107</v>
      </c>
      <c r="J59" s="25" t="s">
        <v>37</v>
      </c>
    </row>
    <row r="60" spans="1:10" x14ac:dyDescent="0.25">
      <c r="A60" s="14">
        <f>A58+1</f>
        <v>26</v>
      </c>
      <c r="B60" s="15"/>
      <c r="C60" s="15"/>
      <c r="D60" s="16">
        <f>SUM(D61)</f>
        <v>8</v>
      </c>
      <c r="E60" s="15"/>
      <c r="F60" s="15"/>
      <c r="G60" s="17">
        <f>IF(WEEKDAY(G58)=6,G58+3,G58+1) +1</f>
        <v>42983</v>
      </c>
      <c r="H60" s="15"/>
      <c r="I60" s="15"/>
      <c r="J60" s="18"/>
    </row>
    <row r="61" spans="1:10" ht="25.5" x14ac:dyDescent="0.25">
      <c r="A61" s="19">
        <v>1</v>
      </c>
      <c r="B61" s="26" t="s">
        <v>52</v>
      </c>
      <c r="C61" s="21" t="s">
        <v>14</v>
      </c>
      <c r="D61" s="21">
        <v>8</v>
      </c>
      <c r="E61" s="23" t="s">
        <v>39</v>
      </c>
      <c r="F61" s="21" t="s">
        <v>16</v>
      </c>
      <c r="G61" s="24">
        <f>IF(WEEKDAY(G59)=6,G59+3,G59+1) + 1</f>
        <v>42983.333333333336</v>
      </c>
      <c r="H61" s="24">
        <f>G61+TIME(ROUNDDOWN(D61,0),(D61-ROUNDDOWN(D61,0))*60,0)+ TIME(1,0,0)</f>
        <v>42983.708333333336</v>
      </c>
      <c r="I61" s="25" t="s">
        <v>107</v>
      </c>
      <c r="J61" s="25" t="s">
        <v>37</v>
      </c>
    </row>
    <row r="62" spans="1:10" x14ac:dyDescent="0.25">
      <c r="A62" s="14">
        <f>A60+1</f>
        <v>27</v>
      </c>
      <c r="B62" s="15"/>
      <c r="C62" s="15"/>
      <c r="D62" s="16">
        <f>SUM(D63)</f>
        <v>8</v>
      </c>
      <c r="E62" s="15"/>
      <c r="F62" s="15"/>
      <c r="G62" s="17">
        <f t="shared" ref="G62:G73" si="2">IF(WEEKDAY(G60)=6,G60+3,G60+1)</f>
        <v>42984</v>
      </c>
      <c r="H62" s="15"/>
      <c r="I62" s="15"/>
      <c r="J62" s="18"/>
    </row>
    <row r="63" spans="1:10" ht="25.5" x14ac:dyDescent="0.25">
      <c r="A63" s="19">
        <v>1</v>
      </c>
      <c r="B63" s="26" t="s">
        <v>108</v>
      </c>
      <c r="C63" s="21" t="s">
        <v>14</v>
      </c>
      <c r="D63" s="21">
        <v>8</v>
      </c>
      <c r="E63" s="23" t="s">
        <v>39</v>
      </c>
      <c r="F63" s="21" t="s">
        <v>16</v>
      </c>
      <c r="G63" s="24">
        <f t="shared" si="2"/>
        <v>42984.333333333336</v>
      </c>
      <c r="H63" s="24">
        <f>G63+TIME(ROUNDDOWN(D63,0),(D63-ROUNDDOWN(D63,0))*60,0)+ TIME(1,0,0)</f>
        <v>42984.708333333336</v>
      </c>
      <c r="I63" s="25" t="s">
        <v>107</v>
      </c>
      <c r="J63" s="25" t="s">
        <v>37</v>
      </c>
    </row>
    <row r="64" spans="1:10" x14ac:dyDescent="0.25">
      <c r="A64" s="14">
        <f>A62+1</f>
        <v>28</v>
      </c>
      <c r="B64" s="15"/>
      <c r="C64" s="15"/>
      <c r="D64" s="16">
        <f>SUM(D65)</f>
        <v>8</v>
      </c>
      <c r="E64" s="15"/>
      <c r="F64" s="15"/>
      <c r="G64" s="17">
        <f t="shared" si="2"/>
        <v>42985</v>
      </c>
      <c r="H64" s="15"/>
      <c r="I64" s="15"/>
      <c r="J64" s="18"/>
    </row>
    <row r="65" spans="1:10" ht="25.5" x14ac:dyDescent="0.25">
      <c r="A65" s="19">
        <v>1</v>
      </c>
      <c r="B65" s="26" t="s">
        <v>53</v>
      </c>
      <c r="C65" s="21" t="s">
        <v>14</v>
      </c>
      <c r="D65" s="21">
        <v>8</v>
      </c>
      <c r="E65" s="23" t="s">
        <v>29</v>
      </c>
      <c r="F65" s="21" t="s">
        <v>16</v>
      </c>
      <c r="G65" s="24">
        <f t="shared" si="2"/>
        <v>42985.333333333336</v>
      </c>
      <c r="H65" s="24">
        <f>G65+TIME(ROUNDDOWN(D65,0),(D65-ROUNDDOWN(D65,0))*60,0)+ TIME(1,0,0)</f>
        <v>42985.708333333336</v>
      </c>
      <c r="I65" s="25" t="s">
        <v>107</v>
      </c>
      <c r="J65" s="25" t="s">
        <v>37</v>
      </c>
    </row>
    <row r="66" spans="1:10" x14ac:dyDescent="0.25">
      <c r="A66" s="14">
        <f>A64+1</f>
        <v>29</v>
      </c>
      <c r="B66" s="15"/>
      <c r="C66" s="15"/>
      <c r="D66" s="16">
        <f>SUM(D67)</f>
        <v>8</v>
      </c>
      <c r="E66" s="15"/>
      <c r="F66" s="15"/>
      <c r="G66" s="17">
        <f t="shared" si="2"/>
        <v>42986</v>
      </c>
      <c r="H66" s="15"/>
      <c r="I66" s="15"/>
      <c r="J66" s="18"/>
    </row>
    <row r="67" spans="1:10" ht="25.5" x14ac:dyDescent="0.25">
      <c r="A67" s="19">
        <v>1</v>
      </c>
      <c r="B67" s="26" t="s">
        <v>54</v>
      </c>
      <c r="C67" s="21" t="s">
        <v>14</v>
      </c>
      <c r="D67" s="21">
        <v>8</v>
      </c>
      <c r="E67" s="23" t="s">
        <v>29</v>
      </c>
      <c r="F67" s="21" t="s">
        <v>16</v>
      </c>
      <c r="G67" s="24">
        <f t="shared" si="2"/>
        <v>42986.333333333336</v>
      </c>
      <c r="H67" s="24">
        <f>G67+TIME(ROUNDDOWN(D67,0),(D67-ROUNDDOWN(D67,0))*60,0)+ TIME(1,0,0)</f>
        <v>42986.708333333336</v>
      </c>
      <c r="I67" s="25" t="s">
        <v>107</v>
      </c>
      <c r="J67" s="25" t="s">
        <v>37</v>
      </c>
    </row>
    <row r="68" spans="1:10" x14ac:dyDescent="0.25">
      <c r="A68" s="14">
        <f>A66+1</f>
        <v>30</v>
      </c>
      <c r="B68" s="15"/>
      <c r="C68" s="15"/>
      <c r="D68" s="16">
        <f>SUM(D69)</f>
        <v>8</v>
      </c>
      <c r="E68" s="15"/>
      <c r="F68" s="15"/>
      <c r="G68" s="17">
        <f t="shared" si="2"/>
        <v>42989</v>
      </c>
      <c r="H68" s="15"/>
      <c r="I68" s="15"/>
      <c r="J68" s="18"/>
    </row>
    <row r="69" spans="1:10" ht="25.5" x14ac:dyDescent="0.25">
      <c r="A69" s="19">
        <v>1</v>
      </c>
      <c r="B69" s="26" t="s">
        <v>55</v>
      </c>
      <c r="C69" s="21" t="s">
        <v>14</v>
      </c>
      <c r="D69" s="21">
        <v>8</v>
      </c>
      <c r="E69" s="23" t="s">
        <v>29</v>
      </c>
      <c r="F69" s="21" t="s">
        <v>16</v>
      </c>
      <c r="G69" s="24">
        <f t="shared" si="2"/>
        <v>42989.333333333336</v>
      </c>
      <c r="H69" s="24">
        <f>G69+TIME(ROUNDDOWN(D69,0),(D69-ROUNDDOWN(D69,0))*60,0)+ TIME(1,0,0)</f>
        <v>42989.708333333336</v>
      </c>
      <c r="I69" s="25" t="s">
        <v>107</v>
      </c>
      <c r="J69" s="25" t="s">
        <v>37</v>
      </c>
    </row>
    <row r="70" spans="1:10" x14ac:dyDescent="0.25">
      <c r="A70" s="14">
        <f>A68+1</f>
        <v>31</v>
      </c>
      <c r="B70" s="15"/>
      <c r="C70" s="15"/>
      <c r="D70" s="16">
        <f>SUM(D71)</f>
        <v>8</v>
      </c>
      <c r="E70" s="15"/>
      <c r="F70" s="15"/>
      <c r="G70" s="17">
        <f t="shared" si="2"/>
        <v>42990</v>
      </c>
      <c r="H70" s="15"/>
      <c r="I70" s="15"/>
      <c r="J70" s="18"/>
    </row>
    <row r="71" spans="1:10" ht="25.5" x14ac:dyDescent="0.25">
      <c r="A71" s="19">
        <v>1</v>
      </c>
      <c r="B71" s="26" t="s">
        <v>56</v>
      </c>
      <c r="C71" s="21" t="s">
        <v>14</v>
      </c>
      <c r="D71" s="21">
        <v>8</v>
      </c>
      <c r="E71" s="23" t="s">
        <v>34</v>
      </c>
      <c r="F71" s="21" t="s">
        <v>25</v>
      </c>
      <c r="G71" s="24">
        <f t="shared" si="2"/>
        <v>42990.333333333336</v>
      </c>
      <c r="H71" s="24">
        <f>G71+TIME(ROUNDDOWN(D71,0),(D71-ROUNDDOWN(D71,0))*60,0)+ TIME(1,0,0)</f>
        <v>42990.708333333336</v>
      </c>
      <c r="I71" s="25" t="s">
        <v>107</v>
      </c>
      <c r="J71" s="25" t="s">
        <v>37</v>
      </c>
    </row>
    <row r="72" spans="1:10" x14ac:dyDescent="0.25">
      <c r="A72" s="14">
        <f>A70+1</f>
        <v>32</v>
      </c>
      <c r="B72" s="15"/>
      <c r="C72" s="15"/>
      <c r="D72" s="16">
        <f>SUM(D73:D75)</f>
        <v>6</v>
      </c>
      <c r="E72" s="15"/>
      <c r="F72" s="15"/>
      <c r="G72" s="17">
        <f t="shared" si="2"/>
        <v>42991</v>
      </c>
      <c r="H72" s="15"/>
      <c r="I72" s="15"/>
      <c r="J72" s="18"/>
    </row>
    <row r="73" spans="1:10" x14ac:dyDescent="0.25">
      <c r="A73" s="19">
        <v>1</v>
      </c>
      <c r="B73" s="20" t="s">
        <v>109</v>
      </c>
      <c r="C73" s="21" t="s">
        <v>14</v>
      </c>
      <c r="D73" s="22">
        <v>2.5</v>
      </c>
      <c r="E73" s="26" t="s">
        <v>29</v>
      </c>
      <c r="F73" s="21" t="s">
        <v>16</v>
      </c>
      <c r="G73" s="24">
        <f t="shared" si="2"/>
        <v>42991.333333333336</v>
      </c>
      <c r="H73" s="24">
        <f>G73+TIME(ROUNDDOWN(D73,0),(D73-ROUNDDOWN(D73,0))*60,0)</f>
        <v>42991.4375</v>
      </c>
      <c r="I73" s="25" t="s">
        <v>107</v>
      </c>
      <c r="J73" s="25" t="s">
        <v>57</v>
      </c>
    </row>
    <row r="74" spans="1:10" x14ac:dyDescent="0.25">
      <c r="A74" s="19">
        <v>2</v>
      </c>
      <c r="B74" s="20" t="s">
        <v>110</v>
      </c>
      <c r="C74" s="21" t="s">
        <v>14</v>
      </c>
      <c r="D74" s="22">
        <v>1.5</v>
      </c>
      <c r="E74" s="26" t="s">
        <v>29</v>
      </c>
      <c r="F74" s="21" t="s">
        <v>16</v>
      </c>
      <c r="G74" s="24">
        <f>H73</f>
        <v>42991.4375</v>
      </c>
      <c r="H74" s="24">
        <f>G74+TIME(ROUNDDOWN(D74,0),(D74-ROUNDDOWN(D74,0))*60,0)</f>
        <v>42991.5</v>
      </c>
      <c r="I74" s="25" t="s">
        <v>107</v>
      </c>
      <c r="J74" s="25" t="s">
        <v>57</v>
      </c>
    </row>
    <row r="75" spans="1:10" x14ac:dyDescent="0.25">
      <c r="A75" s="19">
        <v>3</v>
      </c>
      <c r="B75" s="20" t="s">
        <v>58</v>
      </c>
      <c r="C75" s="21" t="s">
        <v>14</v>
      </c>
      <c r="D75" s="27">
        <v>2</v>
      </c>
      <c r="E75" s="28" t="s">
        <v>29</v>
      </c>
      <c r="F75" s="21" t="s">
        <v>16</v>
      </c>
      <c r="G75" s="24">
        <f>H74+TIME(1,0,0)</f>
        <v>42991.541666666664</v>
      </c>
      <c r="H75" s="24">
        <f>G75+TIME(ROUNDDOWN(D75,0),(D75-ROUNDDOWN(D75,0))*60,0)</f>
        <v>42991.625</v>
      </c>
      <c r="I75" s="25" t="s">
        <v>107</v>
      </c>
      <c r="J75" s="25" t="s">
        <v>57</v>
      </c>
    </row>
    <row r="76" spans="1:10" x14ac:dyDescent="0.25">
      <c r="A76" s="19">
        <v>4</v>
      </c>
      <c r="B76" s="20" t="s">
        <v>59</v>
      </c>
      <c r="C76" s="21" t="s">
        <v>14</v>
      </c>
      <c r="D76" s="27">
        <v>2</v>
      </c>
      <c r="E76" s="28" t="s">
        <v>29</v>
      </c>
      <c r="F76" s="21" t="s">
        <v>16</v>
      </c>
      <c r="G76" s="24">
        <f>H75</f>
        <v>42991.625</v>
      </c>
      <c r="H76" s="24">
        <f>G76+TIME(ROUNDDOWN(D76,0),(D76-ROUNDDOWN(D76,0))*60,0)</f>
        <v>42991.708333333336</v>
      </c>
      <c r="I76" s="25" t="s">
        <v>107</v>
      </c>
      <c r="J76" s="25" t="s">
        <v>57</v>
      </c>
    </row>
    <row r="77" spans="1:10" x14ac:dyDescent="0.25">
      <c r="A77" s="14">
        <f>A72+1</f>
        <v>33</v>
      </c>
      <c r="B77" s="15"/>
      <c r="C77" s="15"/>
      <c r="D77" s="16">
        <f>SUM(D78:D80)</f>
        <v>8</v>
      </c>
      <c r="E77" s="15"/>
      <c r="F77" s="15"/>
      <c r="G77" s="17">
        <f>IF(WEEKDAY(G74)=6,G74+3,G74+1)</f>
        <v>42992.4375</v>
      </c>
      <c r="H77" s="15"/>
      <c r="I77" s="15"/>
      <c r="J77" s="18"/>
    </row>
    <row r="78" spans="1:10" x14ac:dyDescent="0.25">
      <c r="A78" s="19">
        <v>1</v>
      </c>
      <c r="B78" s="20" t="s">
        <v>60</v>
      </c>
      <c r="C78" s="21" t="s">
        <v>14</v>
      </c>
      <c r="D78" s="22">
        <v>4</v>
      </c>
      <c r="E78" s="26" t="s">
        <v>61</v>
      </c>
      <c r="F78" s="21" t="s">
        <v>16</v>
      </c>
      <c r="G78" s="24">
        <f>IF(WEEKDAY(G73)=6,G73+3,G73+1)</f>
        <v>42992.333333333336</v>
      </c>
      <c r="H78" s="24">
        <f>G78+TIME(ROUNDDOWN(D78,0),(D78-ROUNDDOWN(D78,0))*60,0)</f>
        <v>42992.5</v>
      </c>
      <c r="I78" s="25" t="s">
        <v>107</v>
      </c>
      <c r="J78" s="25" t="s">
        <v>57</v>
      </c>
    </row>
    <row r="79" spans="1:10" x14ac:dyDescent="0.25">
      <c r="A79" s="19">
        <v>2</v>
      </c>
      <c r="B79" s="20" t="s">
        <v>62</v>
      </c>
      <c r="C79" s="21" t="s">
        <v>14</v>
      </c>
      <c r="D79" s="22">
        <v>1.5</v>
      </c>
      <c r="E79" s="28" t="s">
        <v>63</v>
      </c>
      <c r="F79" s="21" t="s">
        <v>16</v>
      </c>
      <c r="G79" s="24">
        <f>H78+TIME(1,0,0)</f>
        <v>42992.541666666664</v>
      </c>
      <c r="H79" s="24">
        <f>G79+TIME(ROUNDDOWN(D79,0),(D79-ROUNDDOWN(D79,0))*60,0)</f>
        <v>42992.604166666664</v>
      </c>
      <c r="I79" s="25" t="s">
        <v>107</v>
      </c>
      <c r="J79" s="25"/>
    </row>
    <row r="80" spans="1:10" x14ac:dyDescent="0.25">
      <c r="A80" s="19">
        <v>3</v>
      </c>
      <c r="B80" s="26" t="s">
        <v>64</v>
      </c>
      <c r="C80" s="21" t="s">
        <v>14</v>
      </c>
      <c r="D80" s="22">
        <v>2.5</v>
      </c>
      <c r="E80" s="23" t="s">
        <v>34</v>
      </c>
      <c r="F80" s="21" t="s">
        <v>16</v>
      </c>
      <c r="G80" s="24">
        <f>H79</f>
        <v>42992.604166666664</v>
      </c>
      <c r="H80" s="24">
        <f>G80+TIME(ROUNDDOWN(D80,0),(D80-ROUNDDOWN(D80,0))*60,0)</f>
        <v>42992.708333333328</v>
      </c>
      <c r="I80" s="25"/>
      <c r="J80" s="25" t="s">
        <v>57</v>
      </c>
    </row>
    <row r="81" spans="1:10" x14ac:dyDescent="0.25">
      <c r="A81" s="14">
        <f>A77+1</f>
        <v>34</v>
      </c>
      <c r="B81" s="15"/>
      <c r="C81" s="15"/>
      <c r="D81" s="16">
        <f>SUM(D87:D89)</f>
        <v>8</v>
      </c>
      <c r="E81" s="15"/>
      <c r="F81" s="15"/>
      <c r="G81" s="17">
        <f>IF(WEEKDAY(G78)=6,G78+3,G78+1)</f>
        <v>42993.333333333336</v>
      </c>
      <c r="H81" s="15"/>
      <c r="I81" s="15"/>
      <c r="J81" s="18"/>
    </row>
    <row r="82" spans="1:10" x14ac:dyDescent="0.25">
      <c r="A82" s="19">
        <v>1</v>
      </c>
      <c r="B82" s="26" t="s">
        <v>65</v>
      </c>
      <c r="C82" s="21" t="s">
        <v>14</v>
      </c>
      <c r="D82" s="22">
        <v>2</v>
      </c>
      <c r="E82" s="28" t="s">
        <v>66</v>
      </c>
      <c r="F82" s="21" t="s">
        <v>16</v>
      </c>
      <c r="G82" s="24">
        <f>IF(WEEKDAY(G78)=6,G78+3,G78+1)</f>
        <v>42993.333333333336</v>
      </c>
      <c r="H82" s="24">
        <f>G82+TIME(ROUNDDOWN(D82,0),(D82-ROUNDDOWN(D82,0))*60,0)</f>
        <v>42993.416666666672</v>
      </c>
      <c r="I82" s="25" t="s">
        <v>107</v>
      </c>
      <c r="J82" s="25" t="s">
        <v>57</v>
      </c>
    </row>
    <row r="83" spans="1:10" x14ac:dyDescent="0.25">
      <c r="A83" s="19">
        <v>2</v>
      </c>
      <c r="B83" s="26" t="s">
        <v>67</v>
      </c>
      <c r="C83" s="21" t="s">
        <v>14</v>
      </c>
      <c r="D83" s="22">
        <v>2</v>
      </c>
      <c r="E83" s="28" t="s">
        <v>66</v>
      </c>
      <c r="F83" s="21" t="s">
        <v>16</v>
      </c>
      <c r="G83" s="24">
        <f>H82</f>
        <v>42993.416666666672</v>
      </c>
      <c r="H83" s="24">
        <f>G83+TIME(ROUNDDOWN(D83,0),(D83-ROUNDDOWN(D83,0))*60,0)</f>
        <v>42993.500000000007</v>
      </c>
      <c r="I83" s="25" t="s">
        <v>107</v>
      </c>
      <c r="J83" s="25" t="s">
        <v>57</v>
      </c>
    </row>
    <row r="84" spans="1:10" x14ac:dyDescent="0.25">
      <c r="A84" s="19">
        <v>3</v>
      </c>
      <c r="B84" s="26" t="s">
        <v>68</v>
      </c>
      <c r="C84" s="21" t="s">
        <v>14</v>
      </c>
      <c r="D84" s="22">
        <v>2</v>
      </c>
      <c r="E84" s="23" t="s">
        <v>34</v>
      </c>
      <c r="F84" s="21" t="s">
        <v>25</v>
      </c>
      <c r="G84" s="24">
        <f>H83+TIME(1,0,0)</f>
        <v>42993.541666666672</v>
      </c>
      <c r="H84" s="24">
        <f>G84+TIME(ROUNDDOWN(D84,0),(D84-ROUNDDOWN(D84,0))*60,0)</f>
        <v>42993.625000000007</v>
      </c>
      <c r="I84" s="25"/>
      <c r="J84" s="25" t="s">
        <v>57</v>
      </c>
    </row>
    <row r="85" spans="1:10" x14ac:dyDescent="0.25">
      <c r="A85" s="19">
        <v>4</v>
      </c>
      <c r="B85" s="26" t="s">
        <v>69</v>
      </c>
      <c r="C85" s="21" t="s">
        <v>14</v>
      </c>
      <c r="D85" s="22">
        <v>2</v>
      </c>
      <c r="E85" s="23" t="s">
        <v>70</v>
      </c>
      <c r="F85" s="21" t="s">
        <v>16</v>
      </c>
      <c r="G85" s="24">
        <f>H84</f>
        <v>42993.625000000007</v>
      </c>
      <c r="H85" s="24">
        <f>G85+TIME(ROUNDDOWN(D85,0),(D85-ROUNDDOWN(D85,0))*60,0)</f>
        <v>42993.708333333343</v>
      </c>
      <c r="I85" s="25" t="s">
        <v>107</v>
      </c>
      <c r="J85" s="25" t="s">
        <v>57</v>
      </c>
    </row>
    <row r="86" spans="1:10" x14ac:dyDescent="0.25">
      <c r="A86" s="14">
        <f>A81+1</f>
        <v>35</v>
      </c>
      <c r="B86" s="15"/>
      <c r="C86" s="15"/>
      <c r="D86" s="16">
        <f>SUM(D87:D89)</f>
        <v>8</v>
      </c>
      <c r="E86" s="15"/>
      <c r="F86" s="15"/>
      <c r="G86" s="17">
        <f>IF(WEEKDAY(G84)=6,G84+3,G84+1)</f>
        <v>42996.541666666672</v>
      </c>
      <c r="H86" s="15"/>
      <c r="I86" s="15"/>
      <c r="J86" s="18"/>
    </row>
    <row r="87" spans="1:10" x14ac:dyDescent="0.25">
      <c r="A87" s="19">
        <v>1</v>
      </c>
      <c r="B87" s="26" t="s">
        <v>71</v>
      </c>
      <c r="C87" s="21" t="s">
        <v>14</v>
      </c>
      <c r="D87" s="27">
        <v>2</v>
      </c>
      <c r="E87" s="29" t="s">
        <v>15</v>
      </c>
      <c r="F87" s="21" t="s">
        <v>16</v>
      </c>
      <c r="G87" s="24">
        <f>IF(WEEKDAY(G82)=6,G82+3,G82+1)</f>
        <v>42996.333333333336</v>
      </c>
      <c r="H87" s="24">
        <f>G87+TIME(ROUNDDOWN(D87,0),(D87-ROUNDDOWN(D87,0))*60,0)</f>
        <v>42996.416666666672</v>
      </c>
      <c r="I87" s="25" t="s">
        <v>107</v>
      </c>
      <c r="J87" s="25" t="s">
        <v>57</v>
      </c>
    </row>
    <row r="88" spans="1:10" x14ac:dyDescent="0.25">
      <c r="A88" s="19">
        <v>2</v>
      </c>
      <c r="B88" s="26" t="s">
        <v>72</v>
      </c>
      <c r="C88" s="21" t="s">
        <v>14</v>
      </c>
      <c r="D88" s="22">
        <v>2</v>
      </c>
      <c r="E88" s="23" t="s">
        <v>34</v>
      </c>
      <c r="F88" s="21" t="s">
        <v>25</v>
      </c>
      <c r="G88" s="24">
        <f>H87</f>
        <v>42996.416666666672</v>
      </c>
      <c r="H88" s="24">
        <f>G88+TIME(ROUNDDOWN(D88,0),(D88-ROUNDDOWN(D88,0))*60,0)</f>
        <v>42996.500000000007</v>
      </c>
      <c r="I88" s="25" t="s">
        <v>107</v>
      </c>
      <c r="J88" s="25" t="s">
        <v>57</v>
      </c>
    </row>
    <row r="89" spans="1:10" x14ac:dyDescent="0.25">
      <c r="A89" s="19">
        <v>3</v>
      </c>
      <c r="B89" s="26" t="s">
        <v>64</v>
      </c>
      <c r="C89" s="21" t="s">
        <v>14</v>
      </c>
      <c r="D89" s="22">
        <v>4</v>
      </c>
      <c r="E89" s="23" t="s">
        <v>34</v>
      </c>
      <c r="F89" s="21" t="s">
        <v>25</v>
      </c>
      <c r="G89" s="24">
        <f>H88+TIME(1,0,0)</f>
        <v>42996.541666666672</v>
      </c>
      <c r="H89" s="24">
        <f>G89+TIME(ROUNDDOWN(D89,0),(D89-ROUNDDOWN(D89,0))*60,0)</f>
        <v>42996.708333333336</v>
      </c>
      <c r="I89" s="25" t="s">
        <v>107</v>
      </c>
      <c r="J89" s="25" t="s">
        <v>57</v>
      </c>
    </row>
    <row r="90" spans="1:10" x14ac:dyDescent="0.25">
      <c r="A90" s="14">
        <f>A86+1</f>
        <v>36</v>
      </c>
      <c r="B90" s="15"/>
      <c r="C90" s="15"/>
      <c r="D90" s="16">
        <f>SUM(D91)</f>
        <v>8</v>
      </c>
      <c r="E90" s="15"/>
      <c r="F90" s="15"/>
      <c r="G90" s="17">
        <f>IF(WEEKDAY(G88)=6,G88+3,G88+1)</f>
        <v>42997.416666666672</v>
      </c>
      <c r="H90" s="15"/>
      <c r="I90" s="15"/>
      <c r="J90" s="18"/>
    </row>
    <row r="91" spans="1:10" x14ac:dyDescent="0.25">
      <c r="A91" s="19">
        <v>1</v>
      </c>
      <c r="B91" s="20" t="s">
        <v>73</v>
      </c>
      <c r="C91" s="21" t="s">
        <v>14</v>
      </c>
      <c r="D91" s="21">
        <v>8</v>
      </c>
      <c r="E91" s="23" t="s">
        <v>74</v>
      </c>
      <c r="F91" s="21" t="s">
        <v>75</v>
      </c>
      <c r="G91" s="24">
        <f>IF(WEEKDAY(G87)=6,G87+3,G87+1)</f>
        <v>42997.333333333336</v>
      </c>
      <c r="H91" s="24">
        <f>G91+TIME(ROUNDDOWN(D91,0),(D91-ROUNDDOWN(D91,0))*60,0)+TIME(1,0,0)</f>
        <v>42997.708333333336</v>
      </c>
      <c r="I91" s="25" t="s">
        <v>107</v>
      </c>
      <c r="J91" s="25" t="s">
        <v>57</v>
      </c>
    </row>
    <row r="92" spans="1:10" x14ac:dyDescent="0.25">
      <c r="A92" s="14">
        <f>A90+1</f>
        <v>37</v>
      </c>
      <c r="B92" s="15"/>
      <c r="C92" s="15"/>
      <c r="D92" s="16">
        <f>SUM(D93)</f>
        <v>8</v>
      </c>
      <c r="E92" s="15"/>
      <c r="F92" s="15"/>
      <c r="G92" s="17">
        <f t="shared" ref="G92:G149" si="3">IF(WEEKDAY(G90)=6,G90+3,G90+1)</f>
        <v>42998.416666666672</v>
      </c>
      <c r="H92" s="15"/>
      <c r="I92" s="15"/>
      <c r="J92" s="18"/>
    </row>
    <row r="93" spans="1:10" x14ac:dyDescent="0.25">
      <c r="A93" s="19">
        <v>1</v>
      </c>
      <c r="B93" s="20" t="s">
        <v>76</v>
      </c>
      <c r="C93" s="21" t="s">
        <v>14</v>
      </c>
      <c r="D93" s="21">
        <v>8</v>
      </c>
      <c r="E93" s="23" t="s">
        <v>74</v>
      </c>
      <c r="F93" s="21" t="s">
        <v>75</v>
      </c>
      <c r="G93" s="24">
        <f t="shared" si="3"/>
        <v>42998.333333333336</v>
      </c>
      <c r="H93" s="24">
        <f>G93+TIME(ROUNDDOWN(D93,0),(D93-ROUNDDOWN(D93,0))*60,0)+TIME(1,0,0)</f>
        <v>42998.708333333336</v>
      </c>
      <c r="I93" s="25" t="s">
        <v>107</v>
      </c>
      <c r="J93" s="25" t="s">
        <v>57</v>
      </c>
    </row>
    <row r="94" spans="1:10" x14ac:dyDescent="0.25">
      <c r="A94" s="14">
        <f>A92+1</f>
        <v>38</v>
      </c>
      <c r="B94" s="15"/>
      <c r="C94" s="15"/>
      <c r="D94" s="16">
        <f>SUM(D95)</f>
        <v>8</v>
      </c>
      <c r="E94" s="15"/>
      <c r="F94" s="15"/>
      <c r="G94" s="17">
        <f t="shared" si="3"/>
        <v>42999.416666666672</v>
      </c>
      <c r="H94" s="15"/>
      <c r="I94" s="15"/>
      <c r="J94" s="18"/>
    </row>
    <row r="95" spans="1:10" x14ac:dyDescent="0.25">
      <c r="A95" s="19">
        <v>1</v>
      </c>
      <c r="B95" s="20" t="s">
        <v>77</v>
      </c>
      <c r="C95" s="21" t="s">
        <v>14</v>
      </c>
      <c r="D95" s="21">
        <v>8</v>
      </c>
      <c r="E95" s="23" t="s">
        <v>74</v>
      </c>
      <c r="F95" s="21" t="s">
        <v>75</v>
      </c>
      <c r="G95" s="24">
        <f t="shared" si="3"/>
        <v>42999.333333333336</v>
      </c>
      <c r="H95" s="24">
        <f>G95+TIME(ROUNDDOWN(D95,0),(D95-ROUNDDOWN(D95,0))*60,0)+TIME(1,0,0)</f>
        <v>42999.708333333336</v>
      </c>
      <c r="I95" s="25"/>
      <c r="J95" s="25" t="s">
        <v>57</v>
      </c>
    </row>
    <row r="96" spans="1:10" x14ac:dyDescent="0.25">
      <c r="A96" s="14">
        <f>A94+1</f>
        <v>39</v>
      </c>
      <c r="B96" s="15"/>
      <c r="C96" s="15"/>
      <c r="D96" s="16">
        <f>SUM(D97)</f>
        <v>8</v>
      </c>
      <c r="E96" s="15"/>
      <c r="F96" s="15"/>
      <c r="G96" s="17">
        <f t="shared" si="3"/>
        <v>43000.416666666672</v>
      </c>
      <c r="H96" s="24"/>
      <c r="I96" s="15"/>
      <c r="J96" s="18"/>
    </row>
    <row r="97" spans="1:10" x14ac:dyDescent="0.25">
      <c r="A97" s="19">
        <v>1</v>
      </c>
      <c r="B97" s="20" t="s">
        <v>78</v>
      </c>
      <c r="C97" s="21" t="s">
        <v>14</v>
      </c>
      <c r="D97" s="21">
        <v>8</v>
      </c>
      <c r="E97" s="23" t="s">
        <v>74</v>
      </c>
      <c r="F97" s="21" t="s">
        <v>75</v>
      </c>
      <c r="G97" s="24">
        <f t="shared" si="3"/>
        <v>43000.333333333336</v>
      </c>
      <c r="H97" s="24">
        <f t="shared" ref="H97:H147" si="4">G97+TIME(ROUNDDOWN(D97,0),(D97-ROUNDDOWN(D97,0))*60,0)+TIME(1,0,0)</f>
        <v>43000.708333333336</v>
      </c>
      <c r="I97" s="25"/>
      <c r="J97" s="25" t="s">
        <v>57</v>
      </c>
    </row>
    <row r="98" spans="1:10" x14ac:dyDescent="0.25">
      <c r="A98" s="14">
        <f>A96+1</f>
        <v>40</v>
      </c>
      <c r="B98" s="15"/>
      <c r="C98" s="15"/>
      <c r="D98" s="16">
        <f>SUM(D99)</f>
        <v>8</v>
      </c>
      <c r="E98" s="15"/>
      <c r="F98" s="15"/>
      <c r="G98" s="17">
        <f t="shared" si="3"/>
        <v>43003.416666666672</v>
      </c>
      <c r="H98" s="24"/>
      <c r="I98" s="15"/>
      <c r="J98" s="18"/>
    </row>
    <row r="99" spans="1:10" x14ac:dyDescent="0.25">
      <c r="A99" s="19">
        <v>1</v>
      </c>
      <c r="B99" s="20" t="s">
        <v>79</v>
      </c>
      <c r="C99" s="21" t="s">
        <v>14</v>
      </c>
      <c r="D99" s="21">
        <v>8</v>
      </c>
      <c r="E99" s="23" t="s">
        <v>74</v>
      </c>
      <c r="F99" s="21" t="s">
        <v>75</v>
      </c>
      <c r="G99" s="24">
        <f t="shared" si="3"/>
        <v>43003.333333333336</v>
      </c>
      <c r="H99" s="24">
        <f t="shared" si="4"/>
        <v>43003.708333333336</v>
      </c>
      <c r="I99" s="25"/>
      <c r="J99" s="25" t="s">
        <v>57</v>
      </c>
    </row>
    <row r="100" spans="1:10" x14ac:dyDescent="0.25">
      <c r="A100" s="14">
        <f>A98+1</f>
        <v>41</v>
      </c>
      <c r="B100" s="15"/>
      <c r="C100" s="15"/>
      <c r="D100" s="16">
        <f>SUM(D101)</f>
        <v>8</v>
      </c>
      <c r="E100" s="15"/>
      <c r="F100" s="15"/>
      <c r="G100" s="17">
        <f t="shared" si="3"/>
        <v>43004.416666666672</v>
      </c>
      <c r="H100" s="24"/>
      <c r="I100" s="15"/>
      <c r="J100" s="18"/>
    </row>
    <row r="101" spans="1:10" x14ac:dyDescent="0.25">
      <c r="A101" s="19">
        <v>1</v>
      </c>
      <c r="B101" s="20" t="s">
        <v>80</v>
      </c>
      <c r="C101" s="21" t="s">
        <v>14</v>
      </c>
      <c r="D101" s="21">
        <v>8</v>
      </c>
      <c r="E101" s="23" t="s">
        <v>74</v>
      </c>
      <c r="F101" s="21" t="s">
        <v>75</v>
      </c>
      <c r="G101" s="24">
        <f t="shared" si="3"/>
        <v>43004.333333333336</v>
      </c>
      <c r="H101" s="24">
        <f t="shared" si="4"/>
        <v>43004.708333333336</v>
      </c>
      <c r="I101" s="25"/>
      <c r="J101" s="25" t="s">
        <v>57</v>
      </c>
    </row>
    <row r="102" spans="1:10" x14ac:dyDescent="0.25">
      <c r="A102" s="14">
        <f>A100+1</f>
        <v>42</v>
      </c>
      <c r="B102" s="15"/>
      <c r="C102" s="15"/>
      <c r="D102" s="16">
        <f>SUM(D103)</f>
        <v>8</v>
      </c>
      <c r="E102" s="15"/>
      <c r="F102" s="15"/>
      <c r="G102" s="17">
        <f t="shared" si="3"/>
        <v>43005.416666666672</v>
      </c>
      <c r="H102" s="24"/>
      <c r="I102" s="15"/>
      <c r="J102" s="18"/>
    </row>
    <row r="103" spans="1:10" x14ac:dyDescent="0.25">
      <c r="A103" s="19">
        <v>1</v>
      </c>
      <c r="B103" s="20" t="s">
        <v>81</v>
      </c>
      <c r="C103" s="21" t="s">
        <v>14</v>
      </c>
      <c r="D103" s="21">
        <v>8</v>
      </c>
      <c r="E103" s="23" t="s">
        <v>74</v>
      </c>
      <c r="F103" s="21" t="s">
        <v>75</v>
      </c>
      <c r="G103" s="24">
        <f t="shared" si="3"/>
        <v>43005.333333333336</v>
      </c>
      <c r="H103" s="24">
        <f t="shared" si="4"/>
        <v>43005.708333333336</v>
      </c>
      <c r="I103" s="25"/>
      <c r="J103" s="25" t="s">
        <v>57</v>
      </c>
    </row>
    <row r="104" spans="1:10" x14ac:dyDescent="0.25">
      <c r="A104" s="14">
        <f>A102+1</f>
        <v>43</v>
      </c>
      <c r="B104" s="15"/>
      <c r="C104" s="15"/>
      <c r="D104" s="16">
        <f>SUM(D105)</f>
        <v>8</v>
      </c>
      <c r="E104" s="15"/>
      <c r="F104" s="15"/>
      <c r="G104" s="17">
        <f t="shared" si="3"/>
        <v>43006.416666666672</v>
      </c>
      <c r="H104" s="24"/>
      <c r="I104" s="15"/>
      <c r="J104" s="18"/>
    </row>
    <row r="105" spans="1:10" x14ac:dyDescent="0.25">
      <c r="A105" s="19">
        <v>1</v>
      </c>
      <c r="B105" s="20" t="s">
        <v>82</v>
      </c>
      <c r="C105" s="21" t="s">
        <v>14</v>
      </c>
      <c r="D105" s="21">
        <v>8</v>
      </c>
      <c r="E105" s="23" t="s">
        <v>74</v>
      </c>
      <c r="F105" s="21" t="s">
        <v>75</v>
      </c>
      <c r="G105" s="24">
        <f t="shared" si="3"/>
        <v>43006.333333333336</v>
      </c>
      <c r="H105" s="24">
        <f t="shared" si="4"/>
        <v>43006.708333333336</v>
      </c>
      <c r="I105" s="25"/>
      <c r="J105" s="25" t="s">
        <v>57</v>
      </c>
    </row>
    <row r="106" spans="1:10" x14ac:dyDescent="0.25">
      <c r="A106" s="14">
        <f>A104+1</f>
        <v>44</v>
      </c>
      <c r="B106" s="15"/>
      <c r="C106" s="15"/>
      <c r="D106" s="16">
        <f>SUM(D107)</f>
        <v>8</v>
      </c>
      <c r="E106" s="15"/>
      <c r="F106" s="15"/>
      <c r="G106" s="17">
        <f t="shared" si="3"/>
        <v>43007.416666666672</v>
      </c>
      <c r="H106" s="24"/>
      <c r="I106" s="15"/>
      <c r="J106" s="18"/>
    </row>
    <row r="107" spans="1:10" x14ac:dyDescent="0.25">
      <c r="A107" s="19">
        <v>1</v>
      </c>
      <c r="B107" s="20" t="s">
        <v>83</v>
      </c>
      <c r="C107" s="21" t="s">
        <v>14</v>
      </c>
      <c r="D107" s="21">
        <v>8</v>
      </c>
      <c r="E107" s="23" t="s">
        <v>74</v>
      </c>
      <c r="F107" s="21" t="s">
        <v>75</v>
      </c>
      <c r="G107" s="24">
        <f t="shared" si="3"/>
        <v>43007.333333333336</v>
      </c>
      <c r="H107" s="24">
        <f t="shared" si="4"/>
        <v>43007.708333333336</v>
      </c>
      <c r="I107" s="25"/>
      <c r="J107" s="25" t="s">
        <v>57</v>
      </c>
    </row>
    <row r="108" spans="1:10" x14ac:dyDescent="0.25">
      <c r="A108" s="14">
        <f>A106+1</f>
        <v>45</v>
      </c>
      <c r="B108" s="15"/>
      <c r="C108" s="15"/>
      <c r="D108" s="16">
        <f>SUM(D109)</f>
        <v>8</v>
      </c>
      <c r="E108" s="15"/>
      <c r="F108" s="15"/>
      <c r="G108" s="17">
        <f t="shared" si="3"/>
        <v>43010.416666666672</v>
      </c>
      <c r="H108" s="24"/>
      <c r="I108" s="15"/>
      <c r="J108" s="18"/>
    </row>
    <row r="109" spans="1:10" x14ac:dyDescent="0.25">
      <c r="A109" s="19">
        <v>1</v>
      </c>
      <c r="B109" s="20" t="s">
        <v>84</v>
      </c>
      <c r="C109" s="21" t="s">
        <v>14</v>
      </c>
      <c r="D109" s="21">
        <v>8</v>
      </c>
      <c r="E109" s="23" t="s">
        <v>74</v>
      </c>
      <c r="F109" s="21" t="s">
        <v>75</v>
      </c>
      <c r="G109" s="24">
        <f t="shared" si="3"/>
        <v>43010.333333333336</v>
      </c>
      <c r="H109" s="24">
        <f t="shared" si="4"/>
        <v>43010.708333333336</v>
      </c>
      <c r="I109" s="25"/>
      <c r="J109" s="25" t="s">
        <v>57</v>
      </c>
    </row>
    <row r="110" spans="1:10" x14ac:dyDescent="0.25">
      <c r="A110" s="14">
        <f>A108+1</f>
        <v>46</v>
      </c>
      <c r="B110" s="15"/>
      <c r="C110" s="15"/>
      <c r="D110" s="16">
        <f>SUM(D111)</f>
        <v>8</v>
      </c>
      <c r="E110" s="15"/>
      <c r="F110" s="15"/>
      <c r="G110" s="17">
        <f t="shared" si="3"/>
        <v>43011.416666666672</v>
      </c>
      <c r="H110" s="24"/>
      <c r="I110" s="15"/>
      <c r="J110" s="18"/>
    </row>
    <row r="111" spans="1:10" x14ac:dyDescent="0.25">
      <c r="A111" s="19">
        <v>1</v>
      </c>
      <c r="B111" s="20" t="s">
        <v>85</v>
      </c>
      <c r="C111" s="21" t="s">
        <v>14</v>
      </c>
      <c r="D111" s="21">
        <v>8</v>
      </c>
      <c r="E111" s="23" t="s">
        <v>74</v>
      </c>
      <c r="F111" s="21" t="s">
        <v>75</v>
      </c>
      <c r="G111" s="24">
        <f t="shared" si="3"/>
        <v>43011.333333333336</v>
      </c>
      <c r="H111" s="24">
        <f t="shared" si="4"/>
        <v>43011.708333333336</v>
      </c>
      <c r="I111" s="25"/>
      <c r="J111" s="25" t="s">
        <v>57</v>
      </c>
    </row>
    <row r="112" spans="1:10" x14ac:dyDescent="0.25">
      <c r="A112" s="14">
        <f>A110+1</f>
        <v>47</v>
      </c>
      <c r="B112" s="15"/>
      <c r="C112" s="15"/>
      <c r="D112" s="16">
        <f>SUM(D113)</f>
        <v>8</v>
      </c>
      <c r="E112" s="15"/>
      <c r="F112" s="15"/>
      <c r="G112" s="17">
        <f t="shared" si="3"/>
        <v>43012.416666666672</v>
      </c>
      <c r="H112" s="24"/>
      <c r="I112" s="15"/>
      <c r="J112" s="18"/>
    </row>
    <row r="113" spans="1:10" x14ac:dyDescent="0.25">
      <c r="A113" s="19">
        <v>1</v>
      </c>
      <c r="B113" s="20" t="s">
        <v>86</v>
      </c>
      <c r="C113" s="21" t="s">
        <v>14</v>
      </c>
      <c r="D113" s="21">
        <v>8</v>
      </c>
      <c r="E113" s="23" t="s">
        <v>74</v>
      </c>
      <c r="F113" s="21" t="s">
        <v>75</v>
      </c>
      <c r="G113" s="24">
        <f t="shared" si="3"/>
        <v>43012.333333333336</v>
      </c>
      <c r="H113" s="24">
        <f t="shared" si="4"/>
        <v>43012.708333333336</v>
      </c>
      <c r="I113" s="25"/>
      <c r="J113" s="25" t="s">
        <v>57</v>
      </c>
    </row>
    <row r="114" spans="1:10" x14ac:dyDescent="0.25">
      <c r="A114" s="14">
        <f>A112+1</f>
        <v>48</v>
      </c>
      <c r="B114" s="15"/>
      <c r="C114" s="15"/>
      <c r="D114" s="16">
        <f>SUM(D115)</f>
        <v>8</v>
      </c>
      <c r="E114" s="15"/>
      <c r="F114" s="15"/>
      <c r="G114" s="17">
        <f t="shared" si="3"/>
        <v>43013.416666666672</v>
      </c>
      <c r="H114" s="24"/>
      <c r="I114" s="15"/>
      <c r="J114" s="18"/>
    </row>
    <row r="115" spans="1:10" x14ac:dyDescent="0.25">
      <c r="A115" s="19">
        <v>1</v>
      </c>
      <c r="B115" s="20" t="s">
        <v>87</v>
      </c>
      <c r="C115" s="21" t="s">
        <v>14</v>
      </c>
      <c r="D115" s="21">
        <v>8</v>
      </c>
      <c r="E115" s="23" t="s">
        <v>74</v>
      </c>
      <c r="F115" s="21" t="s">
        <v>75</v>
      </c>
      <c r="G115" s="24">
        <f t="shared" si="3"/>
        <v>43013.333333333336</v>
      </c>
      <c r="H115" s="24">
        <f t="shared" si="4"/>
        <v>43013.708333333336</v>
      </c>
      <c r="I115" s="25"/>
      <c r="J115" s="25" t="s">
        <v>57</v>
      </c>
    </row>
    <row r="116" spans="1:10" x14ac:dyDescent="0.25">
      <c r="A116" s="14">
        <f>A114+1</f>
        <v>49</v>
      </c>
      <c r="B116" s="15"/>
      <c r="C116" s="15"/>
      <c r="D116" s="16">
        <f>SUM(D117)</f>
        <v>8</v>
      </c>
      <c r="E116" s="15"/>
      <c r="F116" s="15"/>
      <c r="G116" s="17">
        <f t="shared" si="3"/>
        <v>43014.416666666672</v>
      </c>
      <c r="H116" s="24"/>
      <c r="I116" s="15"/>
      <c r="J116" s="18"/>
    </row>
    <row r="117" spans="1:10" x14ac:dyDescent="0.25">
      <c r="A117" s="19">
        <v>1</v>
      </c>
      <c r="B117" s="20" t="s">
        <v>88</v>
      </c>
      <c r="C117" s="21" t="s">
        <v>14</v>
      </c>
      <c r="D117" s="21">
        <v>8</v>
      </c>
      <c r="E117" s="23" t="s">
        <v>74</v>
      </c>
      <c r="F117" s="21" t="s">
        <v>75</v>
      </c>
      <c r="G117" s="24">
        <f t="shared" si="3"/>
        <v>43014.333333333336</v>
      </c>
      <c r="H117" s="24">
        <f t="shared" si="4"/>
        <v>43014.708333333336</v>
      </c>
      <c r="I117" s="25"/>
      <c r="J117" s="25" t="s">
        <v>57</v>
      </c>
    </row>
    <row r="118" spans="1:10" x14ac:dyDescent="0.25">
      <c r="A118" s="14">
        <f>A116+1</f>
        <v>50</v>
      </c>
      <c r="B118" s="15"/>
      <c r="C118" s="15"/>
      <c r="D118" s="16">
        <f>SUM(D119)</f>
        <v>8</v>
      </c>
      <c r="E118" s="15"/>
      <c r="F118" s="15"/>
      <c r="G118" s="17">
        <f t="shared" si="3"/>
        <v>43017.416666666672</v>
      </c>
      <c r="H118" s="24"/>
      <c r="I118" s="15"/>
      <c r="J118" s="18"/>
    </row>
    <row r="119" spans="1:10" x14ac:dyDescent="0.25">
      <c r="A119" s="19">
        <v>1</v>
      </c>
      <c r="B119" s="20" t="s">
        <v>89</v>
      </c>
      <c r="C119" s="21" t="s">
        <v>14</v>
      </c>
      <c r="D119" s="21">
        <v>8</v>
      </c>
      <c r="E119" s="23" t="s">
        <v>74</v>
      </c>
      <c r="F119" s="21" t="s">
        <v>75</v>
      </c>
      <c r="G119" s="24">
        <f t="shared" si="3"/>
        <v>43017.333333333336</v>
      </c>
      <c r="H119" s="24">
        <f t="shared" si="4"/>
        <v>43017.708333333336</v>
      </c>
      <c r="I119" s="25"/>
      <c r="J119" s="25" t="s">
        <v>57</v>
      </c>
    </row>
    <row r="120" spans="1:10" x14ac:dyDescent="0.25">
      <c r="A120" s="14">
        <f>A118+1</f>
        <v>51</v>
      </c>
      <c r="B120" s="15"/>
      <c r="C120" s="15"/>
      <c r="D120" s="16">
        <f>SUM(D121)</f>
        <v>8</v>
      </c>
      <c r="E120" s="15"/>
      <c r="F120" s="15"/>
      <c r="G120" s="17">
        <f t="shared" si="3"/>
        <v>43018.416666666672</v>
      </c>
      <c r="H120" s="24"/>
      <c r="I120" s="15"/>
      <c r="J120" s="18"/>
    </row>
    <row r="121" spans="1:10" x14ac:dyDescent="0.25">
      <c r="A121" s="19">
        <v>1</v>
      </c>
      <c r="B121" s="20" t="s">
        <v>90</v>
      </c>
      <c r="C121" s="21" t="s">
        <v>14</v>
      </c>
      <c r="D121" s="21">
        <v>8</v>
      </c>
      <c r="E121" s="23" t="s">
        <v>74</v>
      </c>
      <c r="F121" s="21" t="s">
        <v>75</v>
      </c>
      <c r="G121" s="24">
        <f t="shared" si="3"/>
        <v>43018.333333333336</v>
      </c>
      <c r="H121" s="24">
        <f t="shared" si="4"/>
        <v>43018.708333333336</v>
      </c>
      <c r="I121" s="25"/>
      <c r="J121" s="25" t="s">
        <v>57</v>
      </c>
    </row>
    <row r="122" spans="1:10" x14ac:dyDescent="0.25">
      <c r="A122" s="14">
        <f>A120+1</f>
        <v>52</v>
      </c>
      <c r="B122" s="15"/>
      <c r="C122" s="15"/>
      <c r="D122" s="16">
        <f>SUM(D123)</f>
        <v>8</v>
      </c>
      <c r="E122" s="15"/>
      <c r="F122" s="15"/>
      <c r="G122" s="17">
        <f t="shared" si="3"/>
        <v>43019.416666666672</v>
      </c>
      <c r="H122" s="24"/>
      <c r="I122" s="15"/>
      <c r="J122" s="18"/>
    </row>
    <row r="123" spans="1:10" x14ac:dyDescent="0.25">
      <c r="A123" s="19">
        <v>1</v>
      </c>
      <c r="B123" s="20" t="s">
        <v>91</v>
      </c>
      <c r="C123" s="21" t="s">
        <v>14</v>
      </c>
      <c r="D123" s="21">
        <v>8</v>
      </c>
      <c r="E123" s="23" t="s">
        <v>74</v>
      </c>
      <c r="F123" s="21" t="s">
        <v>75</v>
      </c>
      <c r="G123" s="24">
        <f t="shared" si="3"/>
        <v>43019.333333333336</v>
      </c>
      <c r="H123" s="24">
        <f t="shared" si="4"/>
        <v>43019.708333333336</v>
      </c>
      <c r="I123" s="25"/>
      <c r="J123" s="25" t="s">
        <v>57</v>
      </c>
    </row>
    <row r="124" spans="1:10" x14ac:dyDescent="0.25">
      <c r="A124" s="14">
        <f>A122+1</f>
        <v>53</v>
      </c>
      <c r="B124" s="15"/>
      <c r="C124" s="15"/>
      <c r="D124" s="16">
        <f>SUM(D125)</f>
        <v>8</v>
      </c>
      <c r="E124" s="15"/>
      <c r="F124" s="15"/>
      <c r="G124" s="17">
        <f t="shared" si="3"/>
        <v>43020.416666666672</v>
      </c>
      <c r="H124" s="24"/>
      <c r="I124" s="15"/>
      <c r="J124" s="18"/>
    </row>
    <row r="125" spans="1:10" x14ac:dyDescent="0.25">
      <c r="A125" s="19">
        <v>1</v>
      </c>
      <c r="B125" s="20" t="s">
        <v>92</v>
      </c>
      <c r="C125" s="21" t="s">
        <v>14</v>
      </c>
      <c r="D125" s="21">
        <v>8</v>
      </c>
      <c r="E125" s="23" t="s">
        <v>74</v>
      </c>
      <c r="F125" s="21" t="s">
        <v>75</v>
      </c>
      <c r="G125" s="24">
        <f t="shared" si="3"/>
        <v>43020.333333333336</v>
      </c>
      <c r="H125" s="24">
        <f t="shared" si="4"/>
        <v>43020.708333333336</v>
      </c>
      <c r="I125" s="25"/>
      <c r="J125" s="25" t="s">
        <v>57</v>
      </c>
    </row>
    <row r="126" spans="1:10" x14ac:dyDescent="0.25">
      <c r="A126" s="14">
        <f>A124+1</f>
        <v>54</v>
      </c>
      <c r="B126" s="15"/>
      <c r="C126" s="15"/>
      <c r="D126" s="16">
        <f>SUM(D127)</f>
        <v>8</v>
      </c>
      <c r="E126" s="15"/>
      <c r="F126" s="15"/>
      <c r="G126" s="17">
        <f t="shared" si="3"/>
        <v>43021.416666666672</v>
      </c>
      <c r="H126" s="24"/>
      <c r="I126" s="15"/>
      <c r="J126" s="18"/>
    </row>
    <row r="127" spans="1:10" x14ac:dyDescent="0.25">
      <c r="A127" s="19">
        <v>1</v>
      </c>
      <c r="B127" s="20" t="s">
        <v>93</v>
      </c>
      <c r="C127" s="21" t="s">
        <v>14</v>
      </c>
      <c r="D127" s="21">
        <v>8</v>
      </c>
      <c r="E127" s="23" t="s">
        <v>74</v>
      </c>
      <c r="F127" s="21" t="s">
        <v>75</v>
      </c>
      <c r="G127" s="24">
        <f t="shared" si="3"/>
        <v>43021.333333333336</v>
      </c>
      <c r="H127" s="24">
        <f t="shared" si="4"/>
        <v>43021.708333333336</v>
      </c>
      <c r="I127" s="25"/>
      <c r="J127" s="25" t="s">
        <v>57</v>
      </c>
    </row>
    <row r="128" spans="1:10" x14ac:dyDescent="0.25">
      <c r="A128" s="14">
        <f>A126+1</f>
        <v>55</v>
      </c>
      <c r="B128" s="15"/>
      <c r="C128" s="15"/>
      <c r="D128" s="16">
        <f>SUM(D129)</f>
        <v>8</v>
      </c>
      <c r="E128" s="15"/>
      <c r="F128" s="15"/>
      <c r="G128" s="17">
        <f t="shared" si="3"/>
        <v>43024.416666666672</v>
      </c>
      <c r="H128" s="24"/>
      <c r="I128" s="15"/>
      <c r="J128" s="18"/>
    </row>
    <row r="129" spans="1:10" x14ac:dyDescent="0.25">
      <c r="A129" s="19">
        <v>1</v>
      </c>
      <c r="B129" s="20" t="s">
        <v>94</v>
      </c>
      <c r="C129" s="21" t="s">
        <v>14</v>
      </c>
      <c r="D129" s="21">
        <v>8</v>
      </c>
      <c r="E129" s="23" t="s">
        <v>74</v>
      </c>
      <c r="F129" s="21" t="s">
        <v>75</v>
      </c>
      <c r="G129" s="24">
        <f t="shared" si="3"/>
        <v>43024.333333333336</v>
      </c>
      <c r="H129" s="24">
        <f t="shared" si="4"/>
        <v>43024.708333333336</v>
      </c>
      <c r="I129" s="25"/>
      <c r="J129" s="25" t="s">
        <v>57</v>
      </c>
    </row>
    <row r="130" spans="1:10" x14ac:dyDescent="0.25">
      <c r="A130" s="14">
        <f>A128+1</f>
        <v>56</v>
      </c>
      <c r="B130" s="15"/>
      <c r="C130" s="15"/>
      <c r="D130" s="16">
        <f>SUM(D131)</f>
        <v>8</v>
      </c>
      <c r="E130" s="15"/>
      <c r="F130" s="15"/>
      <c r="G130" s="17">
        <f t="shared" si="3"/>
        <v>43025.416666666672</v>
      </c>
      <c r="H130" s="24"/>
      <c r="I130" s="15"/>
      <c r="J130" s="18"/>
    </row>
    <row r="131" spans="1:10" x14ac:dyDescent="0.25">
      <c r="A131" s="19">
        <v>1</v>
      </c>
      <c r="B131" s="20" t="s">
        <v>95</v>
      </c>
      <c r="C131" s="21" t="s">
        <v>14</v>
      </c>
      <c r="D131" s="21">
        <v>8</v>
      </c>
      <c r="E131" s="23" t="s">
        <v>74</v>
      </c>
      <c r="F131" s="21" t="s">
        <v>75</v>
      </c>
      <c r="G131" s="24">
        <f t="shared" si="3"/>
        <v>43025.333333333336</v>
      </c>
      <c r="H131" s="24">
        <f t="shared" si="4"/>
        <v>43025.708333333336</v>
      </c>
      <c r="I131" s="25"/>
      <c r="J131" s="25" t="s">
        <v>57</v>
      </c>
    </row>
    <row r="132" spans="1:10" x14ac:dyDescent="0.25">
      <c r="A132" s="14">
        <f>A130+1</f>
        <v>57</v>
      </c>
      <c r="B132" s="15"/>
      <c r="C132" s="15"/>
      <c r="D132" s="16">
        <f>SUM(D133)</f>
        <v>8</v>
      </c>
      <c r="E132" s="15"/>
      <c r="F132" s="15"/>
      <c r="G132" s="17">
        <f t="shared" si="3"/>
        <v>43026.416666666672</v>
      </c>
      <c r="H132" s="24"/>
      <c r="I132" s="15"/>
      <c r="J132" s="18"/>
    </row>
    <row r="133" spans="1:10" x14ac:dyDescent="0.25">
      <c r="A133" s="19">
        <v>1</v>
      </c>
      <c r="B133" s="20" t="s">
        <v>96</v>
      </c>
      <c r="C133" s="21" t="s">
        <v>14</v>
      </c>
      <c r="D133" s="21">
        <v>8</v>
      </c>
      <c r="E133" s="23" t="s">
        <v>74</v>
      </c>
      <c r="F133" s="21" t="s">
        <v>75</v>
      </c>
      <c r="G133" s="24">
        <f t="shared" si="3"/>
        <v>43026.333333333336</v>
      </c>
      <c r="H133" s="24">
        <f t="shared" si="4"/>
        <v>43026.708333333336</v>
      </c>
      <c r="I133" s="25"/>
      <c r="J133" s="25" t="s">
        <v>57</v>
      </c>
    </row>
    <row r="134" spans="1:10" x14ac:dyDescent="0.25">
      <c r="A134" s="14">
        <f>A132+1</f>
        <v>58</v>
      </c>
      <c r="B134" s="15"/>
      <c r="C134" s="15"/>
      <c r="D134" s="16">
        <f>SUM(D135)</f>
        <v>8</v>
      </c>
      <c r="E134" s="15"/>
      <c r="F134" s="15"/>
      <c r="G134" s="17">
        <f t="shared" si="3"/>
        <v>43027.416666666672</v>
      </c>
      <c r="H134" s="24"/>
      <c r="I134" s="15"/>
      <c r="J134" s="18"/>
    </row>
    <row r="135" spans="1:10" x14ac:dyDescent="0.25">
      <c r="A135" s="19">
        <v>1</v>
      </c>
      <c r="B135" s="20" t="s">
        <v>97</v>
      </c>
      <c r="C135" s="21" t="s">
        <v>14</v>
      </c>
      <c r="D135" s="21">
        <v>8</v>
      </c>
      <c r="E135" s="23" t="s">
        <v>74</v>
      </c>
      <c r="F135" s="21" t="s">
        <v>75</v>
      </c>
      <c r="G135" s="24">
        <f t="shared" si="3"/>
        <v>43027.333333333336</v>
      </c>
      <c r="H135" s="24">
        <f t="shared" si="4"/>
        <v>43027.708333333336</v>
      </c>
      <c r="I135" s="25"/>
      <c r="J135" s="25" t="s">
        <v>57</v>
      </c>
    </row>
    <row r="136" spans="1:10" x14ac:dyDescent="0.25">
      <c r="A136" s="14">
        <f>A134+1</f>
        <v>59</v>
      </c>
      <c r="B136" s="15"/>
      <c r="C136" s="15"/>
      <c r="D136" s="16">
        <f>SUM(D137)</f>
        <v>8</v>
      </c>
      <c r="E136" s="15"/>
      <c r="F136" s="15"/>
      <c r="G136" s="17">
        <f t="shared" si="3"/>
        <v>43028.416666666672</v>
      </c>
      <c r="H136" s="24"/>
      <c r="I136" s="15"/>
      <c r="J136" s="18"/>
    </row>
    <row r="137" spans="1:10" x14ac:dyDescent="0.25">
      <c r="A137" s="19">
        <v>1</v>
      </c>
      <c r="B137" s="20" t="s">
        <v>98</v>
      </c>
      <c r="C137" s="21" t="s">
        <v>14</v>
      </c>
      <c r="D137" s="21">
        <v>8</v>
      </c>
      <c r="E137" s="23" t="s">
        <v>74</v>
      </c>
      <c r="F137" s="21" t="s">
        <v>75</v>
      </c>
      <c r="G137" s="24">
        <f t="shared" si="3"/>
        <v>43028.333333333336</v>
      </c>
      <c r="H137" s="24">
        <f t="shared" si="4"/>
        <v>43028.708333333336</v>
      </c>
      <c r="I137" s="25"/>
      <c r="J137" s="25" t="s">
        <v>57</v>
      </c>
    </row>
    <row r="138" spans="1:10" x14ac:dyDescent="0.25">
      <c r="A138" s="14">
        <f>A136+1</f>
        <v>60</v>
      </c>
      <c r="B138" s="15"/>
      <c r="C138" s="15"/>
      <c r="D138" s="16">
        <f>SUM(D139)</f>
        <v>8</v>
      </c>
      <c r="E138" s="15"/>
      <c r="F138" s="15"/>
      <c r="G138" s="17">
        <f t="shared" si="3"/>
        <v>43031.416666666672</v>
      </c>
      <c r="H138" s="24"/>
      <c r="I138" s="15"/>
      <c r="J138" s="18"/>
    </row>
    <row r="139" spans="1:10" x14ac:dyDescent="0.25">
      <c r="A139" s="19">
        <v>1</v>
      </c>
      <c r="B139" s="20" t="s">
        <v>99</v>
      </c>
      <c r="C139" s="21" t="s">
        <v>14</v>
      </c>
      <c r="D139" s="21">
        <v>8</v>
      </c>
      <c r="E139" s="23" t="s">
        <v>74</v>
      </c>
      <c r="F139" s="21" t="s">
        <v>75</v>
      </c>
      <c r="G139" s="24">
        <f t="shared" si="3"/>
        <v>43031.333333333336</v>
      </c>
      <c r="H139" s="24">
        <f t="shared" si="4"/>
        <v>43031.708333333336</v>
      </c>
      <c r="I139" s="25"/>
      <c r="J139" s="25" t="s">
        <v>57</v>
      </c>
    </row>
    <row r="140" spans="1:10" x14ac:dyDescent="0.25">
      <c r="A140" s="14">
        <f>A138+1</f>
        <v>61</v>
      </c>
      <c r="B140" s="15"/>
      <c r="C140" s="15"/>
      <c r="D140" s="16">
        <f>SUM(D141)</f>
        <v>8</v>
      </c>
      <c r="E140" s="15"/>
      <c r="F140" s="15"/>
      <c r="G140" s="17">
        <f t="shared" si="3"/>
        <v>43032.416666666672</v>
      </c>
      <c r="H140" s="24"/>
      <c r="I140" s="15"/>
      <c r="J140" s="18"/>
    </row>
    <row r="141" spans="1:10" x14ac:dyDescent="0.25">
      <c r="A141" s="19">
        <v>1</v>
      </c>
      <c r="B141" s="20" t="s">
        <v>100</v>
      </c>
      <c r="C141" s="21" t="s">
        <v>14</v>
      </c>
      <c r="D141" s="21">
        <v>8</v>
      </c>
      <c r="E141" s="23" t="s">
        <v>74</v>
      </c>
      <c r="F141" s="21" t="s">
        <v>75</v>
      </c>
      <c r="G141" s="24">
        <f t="shared" si="3"/>
        <v>43032.333333333336</v>
      </c>
      <c r="H141" s="24">
        <f t="shared" si="4"/>
        <v>43032.708333333336</v>
      </c>
      <c r="I141" s="25"/>
      <c r="J141" s="25" t="s">
        <v>57</v>
      </c>
    </row>
    <row r="142" spans="1:10" x14ac:dyDescent="0.25">
      <c r="A142" s="14">
        <f>A140+1</f>
        <v>62</v>
      </c>
      <c r="B142" s="15"/>
      <c r="C142" s="15"/>
      <c r="D142" s="16">
        <f>SUM(D143)</f>
        <v>8</v>
      </c>
      <c r="E142" s="15"/>
      <c r="F142" s="15"/>
      <c r="G142" s="17">
        <f t="shared" si="3"/>
        <v>43033.416666666672</v>
      </c>
      <c r="H142" s="24"/>
      <c r="I142" s="15"/>
      <c r="J142" s="18"/>
    </row>
    <row r="143" spans="1:10" x14ac:dyDescent="0.25">
      <c r="A143" s="19">
        <v>1</v>
      </c>
      <c r="B143" s="20" t="s">
        <v>101</v>
      </c>
      <c r="C143" s="21" t="s">
        <v>14</v>
      </c>
      <c r="D143" s="21">
        <v>8</v>
      </c>
      <c r="E143" s="23" t="s">
        <v>74</v>
      </c>
      <c r="F143" s="21" t="s">
        <v>75</v>
      </c>
      <c r="G143" s="24">
        <f t="shared" si="3"/>
        <v>43033.333333333336</v>
      </c>
      <c r="H143" s="24">
        <f t="shared" si="4"/>
        <v>43033.708333333336</v>
      </c>
      <c r="I143" s="25"/>
      <c r="J143" s="25" t="s">
        <v>57</v>
      </c>
    </row>
    <row r="144" spans="1:10" x14ac:dyDescent="0.25">
      <c r="A144" s="14">
        <f>A142+1</f>
        <v>63</v>
      </c>
      <c r="B144" s="15"/>
      <c r="C144" s="15"/>
      <c r="D144" s="16">
        <f>SUM(D145)</f>
        <v>8</v>
      </c>
      <c r="E144" s="15"/>
      <c r="F144" s="15"/>
      <c r="G144" s="17">
        <f t="shared" si="3"/>
        <v>43034.416666666672</v>
      </c>
      <c r="H144" s="24"/>
      <c r="I144" s="15"/>
      <c r="J144" s="18"/>
    </row>
    <row r="145" spans="1:10" x14ac:dyDescent="0.25">
      <c r="A145" s="19">
        <v>1</v>
      </c>
      <c r="B145" s="20" t="s">
        <v>101</v>
      </c>
      <c r="C145" s="21" t="s">
        <v>14</v>
      </c>
      <c r="D145" s="21">
        <v>8</v>
      </c>
      <c r="E145" s="23" t="s">
        <v>74</v>
      </c>
      <c r="F145" s="21" t="s">
        <v>75</v>
      </c>
      <c r="G145" s="24">
        <f t="shared" si="3"/>
        <v>43034.333333333336</v>
      </c>
      <c r="H145" s="24">
        <f t="shared" si="4"/>
        <v>43034.708333333336</v>
      </c>
      <c r="I145" s="25"/>
      <c r="J145" s="25" t="s">
        <v>57</v>
      </c>
    </row>
    <row r="146" spans="1:10" x14ac:dyDescent="0.25">
      <c r="A146" s="14">
        <f>A144+1</f>
        <v>64</v>
      </c>
      <c r="B146" s="15"/>
      <c r="C146" s="15"/>
      <c r="D146" s="16">
        <f>SUM(D147)</f>
        <v>8</v>
      </c>
      <c r="E146" s="15"/>
      <c r="F146" s="15"/>
      <c r="G146" s="17">
        <f t="shared" si="3"/>
        <v>43035.416666666672</v>
      </c>
      <c r="H146" s="24"/>
      <c r="I146" s="15"/>
      <c r="J146" s="18"/>
    </row>
    <row r="147" spans="1:10" x14ac:dyDescent="0.25">
      <c r="A147" s="19">
        <v>1</v>
      </c>
      <c r="B147" s="20" t="s">
        <v>101</v>
      </c>
      <c r="C147" s="21" t="s">
        <v>14</v>
      </c>
      <c r="D147" s="21">
        <v>8</v>
      </c>
      <c r="E147" s="23" t="s">
        <v>74</v>
      </c>
      <c r="F147" s="21" t="s">
        <v>75</v>
      </c>
      <c r="G147" s="24">
        <f t="shared" si="3"/>
        <v>43035.333333333336</v>
      </c>
      <c r="H147" s="24">
        <f t="shared" si="4"/>
        <v>43035.708333333336</v>
      </c>
      <c r="I147" s="25"/>
      <c r="J147" s="25" t="s">
        <v>57</v>
      </c>
    </row>
    <row r="148" spans="1:10" x14ac:dyDescent="0.25">
      <c r="A148" s="14">
        <f>A146+1</f>
        <v>65</v>
      </c>
      <c r="B148" s="15"/>
      <c r="C148" s="15"/>
      <c r="D148" s="16">
        <f>SUM(D149:D150)</f>
        <v>8</v>
      </c>
      <c r="E148" s="15"/>
      <c r="F148" s="15"/>
      <c r="G148" s="17">
        <f t="shared" si="3"/>
        <v>43038.416666666672</v>
      </c>
      <c r="H148" s="24"/>
      <c r="I148" s="15"/>
      <c r="J148" s="18"/>
    </row>
    <row r="149" spans="1:10" x14ac:dyDescent="0.25">
      <c r="A149" s="19">
        <v>1</v>
      </c>
      <c r="B149" s="25" t="s">
        <v>102</v>
      </c>
      <c r="C149" s="21" t="s">
        <v>14</v>
      </c>
      <c r="D149" s="21">
        <v>4</v>
      </c>
      <c r="E149" s="30" t="s">
        <v>34</v>
      </c>
      <c r="F149" s="21" t="s">
        <v>75</v>
      </c>
      <c r="G149" s="24">
        <f t="shared" si="3"/>
        <v>43038.333333333336</v>
      </c>
      <c r="H149" s="24">
        <f>G149+TIME(ROUNDDOWN(D149,0),(D149-ROUNDDOWN(D149,0))*60,0)</f>
        <v>43038.5</v>
      </c>
      <c r="I149" s="25"/>
      <c r="J149" s="25"/>
    </row>
    <row r="150" spans="1:10" x14ac:dyDescent="0.25">
      <c r="A150" s="19">
        <v>2</v>
      </c>
      <c r="B150" s="25" t="s">
        <v>103</v>
      </c>
      <c r="C150" s="21" t="s">
        <v>14</v>
      </c>
      <c r="D150" s="21">
        <v>4</v>
      </c>
      <c r="E150" s="30" t="s">
        <v>15</v>
      </c>
      <c r="F150" s="21" t="s">
        <v>75</v>
      </c>
      <c r="G150" s="24">
        <f>H149 + TIME(1,0,0)</f>
        <v>43038.541666666664</v>
      </c>
      <c r="H150" s="24">
        <f>G150+TIME(ROUNDDOWN(D150,0),(D150-ROUNDDOWN(D150,0))*60,0)</f>
        <v>43038.708333333328</v>
      </c>
      <c r="I150" s="25"/>
      <c r="J150" s="25"/>
    </row>
    <row r="151" spans="1:10" x14ac:dyDescent="0.25">
      <c r="A151" s="31" t="s">
        <v>104</v>
      </c>
      <c r="B151" s="15"/>
      <c r="C151" s="15"/>
      <c r="D151" s="16">
        <f>SUM(D9:D150)/2</f>
        <v>511</v>
      </c>
      <c r="E151" s="15"/>
      <c r="F151" s="15"/>
      <c r="G151" s="15"/>
      <c r="H151" s="15"/>
      <c r="I151" s="15"/>
      <c r="J151" s="18"/>
    </row>
    <row r="152" spans="1:10" s="3" customFormat="1" x14ac:dyDescent="0.25">
      <c r="A152" s="4"/>
      <c r="B152" s="4"/>
      <c r="C152" s="4"/>
      <c r="D152" s="4"/>
      <c r="E152" s="4"/>
      <c r="F152" s="4"/>
      <c r="G152" s="4"/>
      <c r="H152" s="6"/>
      <c r="I152" s="7"/>
    </row>
    <row r="153" spans="1:10" s="3" customFormat="1" x14ac:dyDescent="0.25">
      <c r="A153" s="4"/>
      <c r="B153" s="4"/>
      <c r="C153" s="4"/>
      <c r="D153" s="4"/>
      <c r="E153" s="4"/>
      <c r="F153" s="4"/>
      <c r="G153" s="4"/>
      <c r="H153" s="6"/>
      <c r="I153" s="7"/>
    </row>
    <row r="154" spans="1:10" s="3" customFormat="1" x14ac:dyDescent="0.25">
      <c r="A154" s="4"/>
      <c r="B154" s="4"/>
      <c r="C154" s="4"/>
      <c r="D154" s="4"/>
      <c r="E154" s="4"/>
      <c r="F154" s="4"/>
      <c r="G154" s="4"/>
      <c r="H154" s="6"/>
      <c r="I154" s="7"/>
    </row>
    <row r="155" spans="1:10" s="35" customFormat="1" ht="18" x14ac:dyDescent="0.25">
      <c r="A155" s="32"/>
      <c r="B155" s="32"/>
      <c r="C155" s="32"/>
      <c r="D155" s="32"/>
      <c r="E155" s="32"/>
      <c r="F155" s="32"/>
      <c r="G155" s="32"/>
      <c r="H155" s="33"/>
      <c r="I155" s="34"/>
    </row>
    <row r="156" spans="1:10" s="35" customFormat="1" ht="18" x14ac:dyDescent="0.25">
      <c r="A156" s="32"/>
      <c r="B156" s="32"/>
      <c r="C156" s="32"/>
      <c r="D156" s="32"/>
      <c r="E156" s="32"/>
      <c r="F156" s="32"/>
      <c r="G156" s="32"/>
      <c r="H156" s="33"/>
      <c r="I156" s="34"/>
    </row>
    <row r="157" spans="1:10" s="35" customFormat="1" ht="18" x14ac:dyDescent="0.25">
      <c r="A157" s="32"/>
      <c r="B157" s="32"/>
      <c r="C157" s="32"/>
      <c r="D157" s="32"/>
      <c r="E157" s="32"/>
      <c r="F157" s="32"/>
      <c r="G157" s="32"/>
      <c r="H157" s="33"/>
      <c r="I157" s="34"/>
    </row>
    <row r="158" spans="1:10" s="35" customFormat="1" ht="18" x14ac:dyDescent="0.25">
      <c r="A158" s="32"/>
      <c r="B158" s="32"/>
      <c r="C158" s="32"/>
      <c r="D158" s="32"/>
      <c r="E158" s="32"/>
      <c r="F158" s="32"/>
      <c r="G158" s="32"/>
      <c r="H158" s="33"/>
      <c r="I158" s="34"/>
    </row>
    <row r="159" spans="1:10" s="35" customFormat="1" ht="18" x14ac:dyDescent="0.25">
      <c r="A159" s="32"/>
      <c r="B159" s="32"/>
      <c r="C159" s="36"/>
      <c r="D159" s="36"/>
      <c r="E159" s="37"/>
      <c r="F159" s="32"/>
      <c r="G159" s="32"/>
      <c r="H159" s="33"/>
      <c r="I159" s="34"/>
    </row>
    <row r="160" spans="1:10" s="35" customFormat="1" ht="18" x14ac:dyDescent="0.25">
      <c r="A160" s="32"/>
      <c r="B160" s="32"/>
      <c r="C160" s="38"/>
      <c r="D160" s="38"/>
      <c r="E160" s="32"/>
      <c r="F160" s="32"/>
      <c r="G160" s="32"/>
      <c r="H160" s="33"/>
      <c r="I160" s="34"/>
    </row>
    <row r="161" spans="1:9" s="35" customFormat="1" ht="18" x14ac:dyDescent="0.25">
      <c r="A161" s="32"/>
      <c r="B161" s="32"/>
      <c r="C161" s="36"/>
      <c r="D161" s="36"/>
      <c r="E161" s="32"/>
      <c r="F161" s="32"/>
      <c r="G161" s="32"/>
      <c r="H161" s="33"/>
      <c r="I161" s="34"/>
    </row>
    <row r="162" spans="1:9" s="35" customFormat="1" ht="18" x14ac:dyDescent="0.25">
      <c r="A162" s="32"/>
      <c r="B162" s="32"/>
      <c r="C162" s="32"/>
      <c r="D162" s="32"/>
      <c r="E162" s="32"/>
      <c r="F162" s="32"/>
      <c r="G162" s="32"/>
      <c r="H162" s="33"/>
      <c r="I162" s="34"/>
    </row>
    <row r="163" spans="1:9" s="3" customFormat="1" x14ac:dyDescent="0.25">
      <c r="A163" s="4"/>
      <c r="B163" s="4"/>
      <c r="C163" s="4"/>
      <c r="D163" s="4"/>
      <c r="E163" s="4"/>
      <c r="F163" s="4"/>
      <c r="G163" s="4"/>
      <c r="H163" s="6"/>
      <c r="I163" s="7"/>
    </row>
    <row r="164" spans="1:9" s="3" customFormat="1" x14ac:dyDescent="0.25">
      <c r="A164" s="4"/>
      <c r="B164" s="4"/>
      <c r="C164" s="4"/>
      <c r="D164" s="4"/>
      <c r="E164" s="4"/>
      <c r="F164" s="4"/>
      <c r="G164" s="4"/>
      <c r="H164" s="6"/>
      <c r="I164" s="7"/>
    </row>
    <row r="165" spans="1:9" s="3" customFormat="1" x14ac:dyDescent="0.25">
      <c r="A165" s="4"/>
      <c r="B165" s="4"/>
      <c r="C165" s="4"/>
      <c r="D165" s="4"/>
      <c r="E165" s="4"/>
      <c r="F165" s="4"/>
      <c r="G165" s="4"/>
      <c r="H165" s="6"/>
      <c r="I165" s="7"/>
    </row>
    <row r="166" spans="1:9" s="3" customFormat="1" x14ac:dyDescent="0.25">
      <c r="A166" s="4"/>
      <c r="B166" s="4"/>
      <c r="C166" s="4"/>
      <c r="D166" s="4"/>
      <c r="E166" s="4"/>
      <c r="F166" s="4"/>
      <c r="G166" s="4"/>
      <c r="H166" s="6"/>
      <c r="I166" s="7"/>
    </row>
    <row r="167" spans="1:9" s="3" customFormat="1" x14ac:dyDescent="0.25">
      <c r="A167" s="4"/>
      <c r="B167" s="4"/>
      <c r="C167" s="4"/>
      <c r="D167" s="4"/>
      <c r="E167" s="4"/>
      <c r="F167" s="4"/>
      <c r="G167" s="4"/>
      <c r="H167" s="6"/>
      <c r="I167" s="7"/>
    </row>
    <row r="168" spans="1:9" s="3" customFormat="1" x14ac:dyDescent="0.25">
      <c r="A168" s="4"/>
      <c r="B168" s="4"/>
      <c r="C168" s="4"/>
      <c r="D168" s="4"/>
      <c r="E168" s="4"/>
      <c r="F168" s="4"/>
      <c r="G168" s="4"/>
      <c r="H168" s="6"/>
      <c r="I168" s="7"/>
    </row>
    <row r="169" spans="1:9" s="3" customFormat="1" x14ac:dyDescent="0.25">
      <c r="A169" s="4"/>
      <c r="B169" s="4"/>
      <c r="C169" s="4"/>
      <c r="D169" s="4"/>
      <c r="E169" s="4"/>
      <c r="F169" s="4"/>
      <c r="G169" s="4"/>
      <c r="H169" s="6"/>
      <c r="I169" s="7"/>
    </row>
    <row r="170" spans="1:9" s="3" customFormat="1" x14ac:dyDescent="0.25">
      <c r="A170" s="4"/>
      <c r="B170" s="4"/>
      <c r="C170" s="4"/>
      <c r="D170" s="4"/>
      <c r="E170" s="4"/>
      <c r="F170" s="4"/>
      <c r="G170" s="4"/>
      <c r="H170" s="6"/>
      <c r="I170" s="7"/>
    </row>
    <row r="171" spans="1:9" s="3" customFormat="1" x14ac:dyDescent="0.25">
      <c r="A171" s="4"/>
      <c r="B171" s="4"/>
      <c r="C171" s="4"/>
      <c r="D171" s="4"/>
      <c r="E171" s="4"/>
      <c r="F171" s="4"/>
      <c r="G171" s="4"/>
      <c r="H171" s="6"/>
      <c r="I171" s="7"/>
    </row>
    <row r="172" spans="1:9" s="3" customFormat="1" x14ac:dyDescent="0.25">
      <c r="A172" s="4"/>
      <c r="B172" s="4"/>
      <c r="C172" s="4"/>
      <c r="D172" s="4"/>
      <c r="E172" s="4"/>
      <c r="F172" s="4"/>
      <c r="G172" s="4"/>
      <c r="H172" s="6"/>
      <c r="I172" s="7"/>
    </row>
    <row r="173" spans="1:9" s="3" customFormat="1" x14ac:dyDescent="0.25">
      <c r="A173" s="4"/>
      <c r="B173" s="4"/>
      <c r="C173" s="4"/>
      <c r="D173" s="4"/>
      <c r="E173" s="4"/>
      <c r="F173" s="4"/>
      <c r="G173" s="4"/>
      <c r="H173" s="6"/>
      <c r="I173" s="7"/>
    </row>
    <row r="174" spans="1:9" s="3" customFormat="1" x14ac:dyDescent="0.25">
      <c r="A174" s="4"/>
      <c r="B174" s="4"/>
      <c r="C174" s="4"/>
      <c r="D174" s="4"/>
      <c r="E174" s="4"/>
      <c r="F174" s="4"/>
      <c r="G174" s="4"/>
      <c r="H174" s="6"/>
      <c r="I174" s="7"/>
    </row>
    <row r="175" spans="1:9" s="3" customFormat="1" x14ac:dyDescent="0.25">
      <c r="A175" s="4"/>
      <c r="B175" s="4"/>
      <c r="C175" s="4"/>
      <c r="D175" s="4"/>
      <c r="E175" s="4"/>
      <c r="F175" s="4"/>
      <c r="G175" s="4"/>
      <c r="H175" s="6"/>
      <c r="I175" s="7"/>
    </row>
    <row r="176" spans="1:9" s="3" customFormat="1" x14ac:dyDescent="0.25">
      <c r="A176" s="4"/>
      <c r="B176" s="4"/>
      <c r="C176" s="4"/>
      <c r="D176" s="4"/>
      <c r="E176" s="4"/>
      <c r="F176" s="4"/>
      <c r="G176" s="4"/>
      <c r="H176" s="6"/>
      <c r="I176" s="7"/>
    </row>
    <row r="177" spans="1:9" s="3" customFormat="1" x14ac:dyDescent="0.25">
      <c r="A177" s="4"/>
      <c r="B177" s="4"/>
      <c r="C177" s="4"/>
      <c r="D177" s="4"/>
      <c r="E177" s="4"/>
      <c r="F177" s="4"/>
      <c r="G177" s="4"/>
      <c r="H177" s="6"/>
      <c r="I177" s="7"/>
    </row>
    <row r="178" spans="1:9" s="3" customFormat="1" x14ac:dyDescent="0.25">
      <c r="A178" s="4"/>
      <c r="B178" s="4"/>
      <c r="C178" s="4"/>
      <c r="D178" s="4"/>
      <c r="E178" s="4"/>
      <c r="F178" s="4"/>
      <c r="G178" s="4"/>
      <c r="H178" s="6"/>
      <c r="I178" s="7"/>
    </row>
    <row r="179" spans="1:9" s="3" customFormat="1" x14ac:dyDescent="0.25">
      <c r="A179" s="4"/>
      <c r="B179" s="4"/>
      <c r="C179" s="4"/>
      <c r="D179" s="4"/>
      <c r="E179" s="4"/>
      <c r="F179" s="4"/>
      <c r="G179" s="4"/>
      <c r="H179" s="6"/>
      <c r="I179" s="7"/>
    </row>
    <row r="180" spans="1:9" s="3" customFormat="1" x14ac:dyDescent="0.25">
      <c r="A180" s="4"/>
      <c r="B180" s="4"/>
      <c r="C180" s="4"/>
      <c r="D180" s="4"/>
      <c r="E180" s="4"/>
      <c r="F180" s="4"/>
      <c r="G180" s="4"/>
      <c r="H180" s="6"/>
      <c r="I180" s="7"/>
    </row>
    <row r="181" spans="1:9" s="3" customFormat="1" x14ac:dyDescent="0.25">
      <c r="A181" s="4"/>
      <c r="B181" s="4"/>
      <c r="C181" s="4"/>
      <c r="D181" s="4"/>
      <c r="E181" s="4"/>
      <c r="F181" s="4"/>
      <c r="G181" s="4"/>
      <c r="H181" s="6"/>
      <c r="I181" s="7"/>
    </row>
    <row r="182" spans="1:9" s="3" customFormat="1" x14ac:dyDescent="0.25">
      <c r="A182" s="4"/>
      <c r="B182" s="4"/>
      <c r="C182" s="4"/>
      <c r="D182" s="4"/>
      <c r="E182" s="4"/>
      <c r="F182" s="4"/>
      <c r="G182" s="4"/>
      <c r="H182" s="6"/>
      <c r="I182" s="7"/>
    </row>
    <row r="183" spans="1:9" s="3" customFormat="1" x14ac:dyDescent="0.25">
      <c r="A183" s="4"/>
      <c r="B183" s="4"/>
      <c r="C183" s="4"/>
      <c r="D183" s="4"/>
      <c r="E183" s="4"/>
      <c r="F183" s="4"/>
      <c r="G183" s="4"/>
      <c r="H183" s="6"/>
      <c r="I183" s="7"/>
    </row>
    <row r="184" spans="1:9" s="3" customFormat="1" x14ac:dyDescent="0.25">
      <c r="A184" s="4"/>
      <c r="B184" s="4"/>
      <c r="C184" s="4"/>
      <c r="D184" s="4"/>
      <c r="E184" s="4"/>
      <c r="F184" s="4"/>
      <c r="G184" s="4"/>
      <c r="H184" s="6"/>
      <c r="I184" s="7"/>
    </row>
    <row r="185" spans="1:9" s="3" customFormat="1" x14ac:dyDescent="0.25">
      <c r="A185" s="4"/>
      <c r="B185" s="4"/>
      <c r="C185" s="4"/>
      <c r="D185" s="4"/>
      <c r="E185" s="4"/>
      <c r="F185" s="4"/>
      <c r="G185" s="4"/>
      <c r="H185" s="6"/>
      <c r="I185" s="7"/>
    </row>
    <row r="186" spans="1:9" s="3" customFormat="1" x14ac:dyDescent="0.25">
      <c r="A186" s="4"/>
      <c r="B186" s="4"/>
      <c r="C186" s="4"/>
      <c r="D186" s="4"/>
      <c r="E186" s="4"/>
      <c r="F186" s="4"/>
      <c r="G186" s="4"/>
      <c r="H186" s="6"/>
      <c r="I186" s="7"/>
    </row>
    <row r="187" spans="1:9" s="3" customFormat="1" x14ac:dyDescent="0.25">
      <c r="A187" s="4"/>
      <c r="B187" s="4"/>
      <c r="C187" s="4"/>
      <c r="D187" s="4"/>
      <c r="E187" s="4"/>
      <c r="F187" s="4"/>
      <c r="G187" s="4"/>
      <c r="H187" s="6"/>
      <c r="I187" s="7"/>
    </row>
    <row r="188" spans="1:9" s="3" customFormat="1" x14ac:dyDescent="0.25">
      <c r="A188" s="4"/>
      <c r="B188" s="4"/>
      <c r="C188" s="4"/>
      <c r="D188" s="4"/>
      <c r="E188" s="4"/>
      <c r="F188" s="4"/>
      <c r="G188" s="4"/>
      <c r="H188" s="6"/>
      <c r="I188" s="7"/>
    </row>
    <row r="189" spans="1:9" s="3" customFormat="1" x14ac:dyDescent="0.25">
      <c r="A189" s="4"/>
      <c r="B189" s="4"/>
      <c r="C189" s="4"/>
      <c r="D189" s="4"/>
      <c r="E189" s="4"/>
      <c r="F189" s="4"/>
      <c r="G189" s="4"/>
      <c r="H189" s="6"/>
      <c r="I189" s="7"/>
    </row>
    <row r="190" spans="1:9" s="3" customFormat="1" x14ac:dyDescent="0.25">
      <c r="A190" s="4"/>
      <c r="B190" s="4"/>
      <c r="C190" s="4"/>
      <c r="D190" s="4"/>
      <c r="E190" s="4"/>
      <c r="F190" s="4"/>
      <c r="G190" s="4"/>
      <c r="H190" s="6"/>
      <c r="I190" s="7"/>
    </row>
    <row r="191" spans="1:9" s="3" customFormat="1" x14ac:dyDescent="0.25">
      <c r="A191" s="4"/>
      <c r="B191" s="4"/>
      <c r="C191" s="4"/>
      <c r="D191" s="4"/>
      <c r="E191" s="4"/>
      <c r="F191" s="4"/>
      <c r="G191" s="4"/>
      <c r="H191" s="6"/>
      <c r="I191" s="7"/>
    </row>
    <row r="192" spans="1:9" s="3" customFormat="1" x14ac:dyDescent="0.25">
      <c r="A192" s="4"/>
      <c r="B192" s="4"/>
      <c r="C192" s="4"/>
      <c r="D192" s="4"/>
      <c r="E192" s="4"/>
      <c r="F192" s="4"/>
      <c r="G192" s="4"/>
      <c r="H192" s="6"/>
      <c r="I192" s="7"/>
    </row>
    <row r="193" spans="1:9" s="3" customFormat="1" x14ac:dyDescent="0.25">
      <c r="A193" s="4"/>
      <c r="B193" s="4"/>
      <c r="C193" s="4"/>
      <c r="D193" s="4"/>
      <c r="E193" s="4"/>
      <c r="F193" s="4"/>
      <c r="G193" s="4"/>
      <c r="H193" s="6"/>
      <c r="I193" s="7"/>
    </row>
    <row r="194" spans="1:9" s="3" customFormat="1" x14ac:dyDescent="0.25">
      <c r="A194" s="4"/>
      <c r="B194" s="4"/>
      <c r="C194" s="4"/>
      <c r="D194" s="4"/>
      <c r="E194" s="4"/>
      <c r="F194" s="4"/>
      <c r="G194" s="4"/>
      <c r="H194" s="6"/>
      <c r="I194" s="7"/>
    </row>
    <row r="195" spans="1:9" s="3" customFormat="1" x14ac:dyDescent="0.25">
      <c r="A195" s="4"/>
      <c r="B195" s="4"/>
      <c r="C195" s="4"/>
      <c r="D195" s="4"/>
      <c r="E195" s="4"/>
      <c r="F195" s="4"/>
      <c r="G195" s="4"/>
      <c r="H195" s="6"/>
      <c r="I195" s="7"/>
    </row>
    <row r="196" spans="1:9" s="3" customFormat="1" x14ac:dyDescent="0.25">
      <c r="A196" s="4"/>
      <c r="B196" s="4"/>
      <c r="C196" s="4"/>
      <c r="D196" s="4"/>
      <c r="E196" s="4"/>
      <c r="F196" s="4"/>
      <c r="G196" s="4"/>
      <c r="H196" s="6"/>
      <c r="I196" s="7"/>
    </row>
    <row r="197" spans="1:9" s="3" customFormat="1" x14ac:dyDescent="0.25">
      <c r="A197" s="4"/>
      <c r="B197" s="4"/>
      <c r="C197" s="4"/>
      <c r="D197" s="4"/>
      <c r="E197" s="4"/>
      <c r="F197" s="4"/>
      <c r="G197" s="4"/>
      <c r="H197" s="6"/>
      <c r="I197" s="7"/>
    </row>
    <row r="198" spans="1:9" s="3" customFormat="1" x14ac:dyDescent="0.25">
      <c r="A198" s="4"/>
      <c r="B198" s="4"/>
      <c r="C198" s="4"/>
      <c r="D198" s="4"/>
      <c r="E198" s="4"/>
      <c r="F198" s="4"/>
      <c r="G198" s="4"/>
      <c r="H198" s="6"/>
      <c r="I198" s="7"/>
    </row>
    <row r="199" spans="1:9" s="3" customFormat="1" x14ac:dyDescent="0.25">
      <c r="A199" s="4"/>
      <c r="B199" s="4"/>
      <c r="C199" s="4"/>
      <c r="D199" s="4"/>
      <c r="E199" s="4"/>
      <c r="F199" s="4"/>
      <c r="G199" s="4"/>
      <c r="H199" s="6"/>
      <c r="I199" s="7"/>
    </row>
    <row r="200" spans="1:9" s="3" customFormat="1" x14ac:dyDescent="0.25">
      <c r="A200" s="4"/>
      <c r="B200" s="4"/>
      <c r="C200" s="4"/>
      <c r="D200" s="4"/>
      <c r="E200" s="4"/>
      <c r="F200" s="4"/>
      <c r="G200" s="4"/>
      <c r="H200" s="6"/>
      <c r="I200" s="7"/>
    </row>
    <row r="201" spans="1:9" s="3" customFormat="1" x14ac:dyDescent="0.25">
      <c r="A201" s="4"/>
      <c r="B201" s="4"/>
      <c r="C201" s="4"/>
      <c r="D201" s="4"/>
      <c r="E201" s="4"/>
      <c r="F201" s="4"/>
      <c r="G201" s="4"/>
      <c r="H201" s="6"/>
      <c r="I201" s="7"/>
    </row>
    <row r="202" spans="1:9" s="3" customFormat="1" x14ac:dyDescent="0.25">
      <c r="A202" s="4"/>
      <c r="B202" s="4"/>
      <c r="C202" s="4"/>
      <c r="D202" s="4"/>
      <c r="E202" s="4"/>
      <c r="F202" s="4"/>
      <c r="G202" s="4"/>
      <c r="H202" s="6"/>
      <c r="I202" s="7"/>
    </row>
    <row r="203" spans="1:9" s="3" customFormat="1" x14ac:dyDescent="0.25">
      <c r="A203" s="4"/>
      <c r="B203" s="4"/>
      <c r="C203" s="4"/>
      <c r="D203" s="4"/>
      <c r="E203" s="4"/>
      <c r="F203" s="4"/>
      <c r="G203" s="4"/>
      <c r="H203" s="6"/>
      <c r="I203" s="7"/>
    </row>
    <row r="204" spans="1:9" s="3" customFormat="1" x14ac:dyDescent="0.25">
      <c r="A204" s="4"/>
      <c r="B204" s="4"/>
      <c r="C204" s="4"/>
      <c r="D204" s="4"/>
      <c r="E204" s="4"/>
      <c r="F204" s="4"/>
      <c r="G204" s="4"/>
      <c r="H204" s="6"/>
      <c r="I204" s="7"/>
    </row>
    <row r="205" spans="1:9" s="3" customFormat="1" x14ac:dyDescent="0.25">
      <c r="A205" s="4"/>
      <c r="B205" s="4"/>
      <c r="C205" s="4"/>
      <c r="D205" s="4"/>
      <c r="E205" s="4"/>
      <c r="F205" s="4"/>
      <c r="G205" s="4"/>
      <c r="H205" s="6"/>
      <c r="I205" s="7"/>
    </row>
    <row r="206" spans="1:9" s="3" customFormat="1" x14ac:dyDescent="0.25">
      <c r="A206" s="4"/>
      <c r="B206" s="4"/>
      <c r="C206" s="4"/>
      <c r="D206" s="4"/>
      <c r="E206" s="4"/>
      <c r="F206" s="4"/>
      <c r="G206" s="4"/>
      <c r="H206" s="6"/>
      <c r="I206" s="7"/>
    </row>
    <row r="207" spans="1:9" s="3" customFormat="1" x14ac:dyDescent="0.25">
      <c r="A207" s="4"/>
      <c r="B207" s="4"/>
      <c r="C207" s="4"/>
      <c r="D207" s="4"/>
      <c r="E207" s="4"/>
      <c r="F207" s="4"/>
      <c r="G207" s="4"/>
      <c r="H207" s="6"/>
      <c r="I207" s="7"/>
    </row>
    <row r="208" spans="1:9" s="3" customFormat="1" x14ac:dyDescent="0.25">
      <c r="A208" s="4"/>
      <c r="B208" s="4"/>
      <c r="C208" s="4"/>
      <c r="D208" s="4"/>
      <c r="E208" s="4"/>
      <c r="F208" s="4"/>
      <c r="G208" s="4"/>
      <c r="H208" s="6"/>
      <c r="I208" s="7"/>
    </row>
    <row r="209" spans="1:9" s="3" customFormat="1" x14ac:dyDescent="0.25">
      <c r="A209" s="4"/>
      <c r="B209" s="4"/>
      <c r="C209" s="4"/>
      <c r="D209" s="4"/>
      <c r="E209" s="4"/>
      <c r="F209" s="4"/>
      <c r="G209" s="4"/>
      <c r="H209" s="6"/>
      <c r="I209" s="7"/>
    </row>
    <row r="210" spans="1:9" s="3" customFormat="1" x14ac:dyDescent="0.25">
      <c r="A210" s="4"/>
      <c r="B210" s="4"/>
      <c r="C210" s="4"/>
      <c r="D210" s="4"/>
      <c r="E210" s="4"/>
      <c r="F210" s="4"/>
      <c r="G210" s="4"/>
      <c r="H210" s="6"/>
      <c r="I210" s="7"/>
    </row>
    <row r="211" spans="1:9" s="3" customFormat="1" x14ac:dyDescent="0.25">
      <c r="A211" s="4"/>
      <c r="B211" s="4"/>
      <c r="C211" s="4"/>
      <c r="D211" s="4"/>
      <c r="E211" s="4"/>
      <c r="F211" s="4"/>
      <c r="G211" s="4"/>
      <c r="H211" s="6"/>
      <c r="I211" s="7"/>
    </row>
    <row r="212" spans="1:9" s="3" customFormat="1" x14ac:dyDescent="0.25">
      <c r="A212" s="4"/>
      <c r="B212" s="4"/>
      <c r="C212" s="4"/>
      <c r="D212" s="4"/>
      <c r="E212" s="4"/>
      <c r="F212" s="4"/>
      <c r="G212" s="4"/>
      <c r="H212" s="6"/>
      <c r="I212" s="7"/>
    </row>
    <row r="213" spans="1:9" s="3" customFormat="1" x14ac:dyDescent="0.25">
      <c r="A213" s="4"/>
      <c r="B213" s="4"/>
      <c r="C213" s="4"/>
      <c r="D213" s="4"/>
      <c r="E213" s="4"/>
      <c r="F213" s="4"/>
      <c r="G213" s="4"/>
      <c r="H213" s="6"/>
      <c r="I213" s="7"/>
    </row>
    <row r="214" spans="1:9" s="3" customFormat="1" x14ac:dyDescent="0.25">
      <c r="A214" s="4"/>
      <c r="B214" s="4"/>
      <c r="C214" s="4"/>
      <c r="D214" s="4"/>
      <c r="E214" s="4"/>
      <c r="F214" s="4"/>
      <c r="G214" s="4"/>
      <c r="H214" s="6"/>
      <c r="I214" s="7"/>
    </row>
    <row r="215" spans="1:9" s="3" customFormat="1" x14ac:dyDescent="0.25">
      <c r="A215" s="4"/>
      <c r="B215" s="4"/>
      <c r="C215" s="4"/>
      <c r="D215" s="4"/>
      <c r="E215" s="4"/>
      <c r="F215" s="4"/>
      <c r="G215" s="4"/>
      <c r="H215" s="6"/>
      <c r="I215" s="7"/>
    </row>
    <row r="216" spans="1:9" s="3" customFormat="1" x14ac:dyDescent="0.25">
      <c r="A216" s="4"/>
      <c r="B216" s="4"/>
      <c r="C216" s="4"/>
      <c r="D216" s="4"/>
      <c r="E216" s="4"/>
      <c r="F216" s="4"/>
      <c r="G216" s="4"/>
      <c r="H216" s="6"/>
      <c r="I216" s="7"/>
    </row>
    <row r="217" spans="1:9" s="3" customFormat="1" x14ac:dyDescent="0.25">
      <c r="A217" s="4"/>
      <c r="B217" s="4"/>
      <c r="C217" s="4"/>
      <c r="D217" s="4"/>
      <c r="E217" s="4"/>
      <c r="F217" s="4"/>
      <c r="G217" s="4"/>
      <c r="H217" s="6"/>
      <c r="I217" s="7"/>
    </row>
    <row r="218" spans="1:9" s="3" customFormat="1" x14ac:dyDescent="0.25">
      <c r="A218" s="4"/>
      <c r="B218" s="4"/>
      <c r="C218" s="4"/>
      <c r="D218" s="4"/>
      <c r="E218" s="4"/>
      <c r="F218" s="4"/>
      <c r="G218" s="4"/>
      <c r="H218" s="6"/>
      <c r="I218" s="7"/>
    </row>
    <row r="219" spans="1:9" s="3" customFormat="1" x14ac:dyDescent="0.25">
      <c r="A219" s="4"/>
      <c r="B219" s="4"/>
      <c r="C219" s="4"/>
      <c r="D219" s="4"/>
      <c r="E219" s="4"/>
      <c r="F219" s="4"/>
      <c r="G219" s="4"/>
      <c r="H219" s="6"/>
      <c r="I219" s="7"/>
    </row>
    <row r="220" spans="1:9" s="3" customFormat="1" x14ac:dyDescent="0.25">
      <c r="A220" s="4"/>
      <c r="B220" s="4"/>
      <c r="C220" s="4"/>
      <c r="D220" s="4"/>
      <c r="E220" s="4"/>
      <c r="F220" s="4"/>
      <c r="G220" s="4"/>
      <c r="H220" s="6"/>
      <c r="I220" s="7"/>
    </row>
    <row r="221" spans="1:9" s="3" customFormat="1" x14ac:dyDescent="0.25">
      <c r="A221" s="4"/>
      <c r="B221" s="4"/>
      <c r="C221" s="4"/>
      <c r="D221" s="4"/>
      <c r="E221" s="4"/>
      <c r="F221" s="4"/>
      <c r="G221" s="4"/>
      <c r="H221" s="6"/>
      <c r="I221" s="7"/>
    </row>
    <row r="222" spans="1:9" s="3" customFormat="1" x14ac:dyDescent="0.25">
      <c r="A222" s="4"/>
      <c r="B222" s="4"/>
      <c r="C222" s="4"/>
      <c r="D222" s="4"/>
      <c r="E222" s="4"/>
      <c r="F222" s="4"/>
      <c r="G222" s="4"/>
      <c r="H222" s="6"/>
      <c r="I222" s="7"/>
    </row>
    <row r="223" spans="1:9" s="3" customFormat="1" x14ac:dyDescent="0.25">
      <c r="A223" s="4"/>
      <c r="B223" s="4"/>
      <c r="C223" s="4"/>
      <c r="D223" s="4"/>
      <c r="E223" s="4"/>
      <c r="F223" s="4"/>
      <c r="G223" s="4"/>
      <c r="H223" s="6"/>
      <c r="I223" s="7"/>
    </row>
    <row r="224" spans="1:9" s="3" customFormat="1" x14ac:dyDescent="0.25">
      <c r="A224" s="4"/>
      <c r="B224" s="4"/>
      <c r="C224" s="4"/>
      <c r="D224" s="4"/>
      <c r="E224" s="4"/>
      <c r="F224" s="4"/>
      <c r="G224" s="4"/>
      <c r="H224" s="6"/>
      <c r="I224" s="7"/>
    </row>
    <row r="225" spans="1:9" s="3" customFormat="1" x14ac:dyDescent="0.25">
      <c r="A225" s="4"/>
      <c r="B225" s="4"/>
      <c r="C225" s="4"/>
      <c r="D225" s="4"/>
      <c r="E225" s="4"/>
      <c r="F225" s="4"/>
      <c r="G225" s="4"/>
      <c r="H225" s="6"/>
      <c r="I225" s="7"/>
    </row>
    <row r="226" spans="1:9" s="3" customFormat="1" x14ac:dyDescent="0.25">
      <c r="A226" s="4"/>
      <c r="B226" s="4"/>
      <c r="C226" s="4"/>
      <c r="D226" s="4"/>
      <c r="E226" s="4"/>
      <c r="F226" s="4"/>
      <c r="G226" s="4"/>
      <c r="H226" s="6"/>
      <c r="I226" s="7"/>
    </row>
    <row r="227" spans="1:9" s="3" customFormat="1" x14ac:dyDescent="0.25">
      <c r="A227" s="4"/>
      <c r="B227" s="4"/>
      <c r="C227" s="4"/>
      <c r="D227" s="4"/>
      <c r="E227" s="4"/>
      <c r="F227" s="4"/>
      <c r="G227" s="4"/>
      <c r="H227" s="6"/>
      <c r="I227" s="7"/>
    </row>
    <row r="228" spans="1:9" s="3" customFormat="1" x14ac:dyDescent="0.25">
      <c r="A228" s="4"/>
      <c r="B228" s="4"/>
      <c r="C228" s="4"/>
      <c r="D228" s="4"/>
      <c r="E228" s="4"/>
      <c r="F228" s="4"/>
      <c r="G228" s="4"/>
      <c r="H228" s="6"/>
      <c r="I228" s="7"/>
    </row>
    <row r="229" spans="1:9" s="3" customFormat="1" x14ac:dyDescent="0.25">
      <c r="A229" s="4"/>
      <c r="B229" s="4"/>
      <c r="C229" s="4"/>
      <c r="D229" s="4"/>
      <c r="E229" s="4"/>
      <c r="F229" s="4"/>
      <c r="G229" s="4"/>
      <c r="H229" s="6"/>
      <c r="I229" s="7"/>
    </row>
    <row r="230" spans="1:9" s="3" customFormat="1" x14ac:dyDescent="0.25">
      <c r="A230" s="4"/>
      <c r="B230" s="4"/>
      <c r="C230" s="4"/>
      <c r="D230" s="4"/>
      <c r="E230" s="4"/>
      <c r="F230" s="4"/>
      <c r="G230" s="4"/>
      <c r="H230" s="6"/>
      <c r="I230" s="7"/>
    </row>
    <row r="231" spans="1:9" s="3" customFormat="1" x14ac:dyDescent="0.25">
      <c r="A231" s="4"/>
      <c r="B231" s="4"/>
      <c r="C231" s="4"/>
      <c r="D231" s="4"/>
      <c r="E231" s="4"/>
      <c r="F231" s="4"/>
      <c r="G231" s="4"/>
      <c r="H231" s="6"/>
      <c r="I231" s="7"/>
    </row>
    <row r="232" spans="1:9" s="3" customFormat="1" x14ac:dyDescent="0.25">
      <c r="A232" s="4"/>
      <c r="B232" s="4"/>
      <c r="C232" s="4"/>
      <c r="D232" s="4"/>
      <c r="E232" s="4"/>
      <c r="F232" s="4"/>
      <c r="G232" s="4"/>
      <c r="H232" s="6"/>
      <c r="I232" s="7"/>
    </row>
    <row r="233" spans="1:9" s="3" customFormat="1" x14ac:dyDescent="0.25">
      <c r="A233" s="4"/>
      <c r="B233" s="4"/>
      <c r="C233" s="4"/>
      <c r="D233" s="4"/>
      <c r="E233" s="4"/>
      <c r="F233" s="4"/>
      <c r="G233" s="4"/>
      <c r="H233" s="6"/>
      <c r="I233" s="7"/>
    </row>
    <row r="234" spans="1:9" s="3" customFormat="1" x14ac:dyDescent="0.25">
      <c r="A234" s="4"/>
      <c r="B234" s="4"/>
      <c r="C234" s="4"/>
      <c r="D234" s="4"/>
      <c r="E234" s="4"/>
      <c r="F234" s="4"/>
      <c r="G234" s="4"/>
      <c r="H234" s="6"/>
      <c r="I234" s="7"/>
    </row>
    <row r="235" spans="1:9" s="3" customFormat="1" x14ac:dyDescent="0.25">
      <c r="A235" s="4"/>
      <c r="B235" s="4"/>
      <c r="C235" s="4"/>
      <c r="D235" s="4"/>
      <c r="E235" s="4"/>
      <c r="F235" s="4"/>
      <c r="G235" s="4"/>
      <c r="H235" s="6"/>
      <c r="I235" s="7"/>
    </row>
    <row r="236" spans="1:9" s="3" customFormat="1" x14ac:dyDescent="0.25">
      <c r="A236" s="4"/>
      <c r="B236" s="4"/>
      <c r="C236" s="4"/>
      <c r="D236" s="4"/>
      <c r="E236" s="4"/>
      <c r="F236" s="4"/>
      <c r="G236" s="4"/>
      <c r="H236" s="6"/>
      <c r="I236" s="7"/>
    </row>
    <row r="237" spans="1:9" s="3" customFormat="1" x14ac:dyDescent="0.25">
      <c r="A237" s="4"/>
      <c r="B237" s="4"/>
      <c r="C237" s="4"/>
      <c r="D237" s="4"/>
      <c r="E237" s="4"/>
      <c r="F237" s="4"/>
      <c r="G237" s="4"/>
      <c r="H237" s="6"/>
      <c r="I237" s="7"/>
    </row>
    <row r="238" spans="1:9" s="3" customFormat="1" x14ac:dyDescent="0.25">
      <c r="A238" s="4"/>
      <c r="B238" s="4"/>
      <c r="C238" s="4"/>
      <c r="D238" s="4"/>
      <c r="E238" s="4"/>
      <c r="F238" s="4"/>
      <c r="G238" s="4"/>
      <c r="H238" s="6"/>
      <c r="I238" s="7"/>
    </row>
    <row r="239" spans="1:9" s="3" customFormat="1" x14ac:dyDescent="0.25">
      <c r="A239" s="4"/>
      <c r="B239" s="4"/>
      <c r="C239" s="4"/>
      <c r="D239" s="4"/>
      <c r="E239" s="4"/>
      <c r="F239" s="4"/>
      <c r="G239" s="4"/>
      <c r="H239" s="6"/>
      <c r="I239" s="7"/>
    </row>
    <row r="240" spans="1:9" s="3" customFormat="1" x14ac:dyDescent="0.25">
      <c r="A240" s="4"/>
      <c r="B240" s="4"/>
      <c r="C240" s="4"/>
      <c r="D240" s="4"/>
      <c r="E240" s="4"/>
      <c r="F240" s="4"/>
      <c r="G240" s="4"/>
      <c r="H240" s="6"/>
      <c r="I240" s="7"/>
    </row>
    <row r="241" spans="1:9" s="3" customFormat="1" x14ac:dyDescent="0.25">
      <c r="A241" s="4"/>
      <c r="B241" s="4"/>
      <c r="C241" s="4"/>
      <c r="D241" s="4"/>
      <c r="E241" s="4"/>
      <c r="F241" s="4"/>
      <c r="G241" s="4"/>
      <c r="H241" s="6"/>
      <c r="I241" s="7"/>
    </row>
    <row r="242" spans="1:9" s="3" customFormat="1" x14ac:dyDescent="0.25">
      <c r="A242" s="4"/>
      <c r="B242" s="4"/>
      <c r="C242" s="4"/>
      <c r="D242" s="4"/>
      <c r="E242" s="4"/>
      <c r="F242" s="4"/>
      <c r="G242" s="4"/>
      <c r="H242" s="6"/>
      <c r="I242" s="7"/>
    </row>
    <row r="243" spans="1:9" s="3" customFormat="1" x14ac:dyDescent="0.25">
      <c r="A243" s="4"/>
      <c r="B243" s="4"/>
      <c r="C243" s="4"/>
      <c r="D243" s="4"/>
      <c r="E243" s="4"/>
      <c r="F243" s="4"/>
      <c r="G243" s="4"/>
      <c r="H243" s="6"/>
      <c r="I243" s="7"/>
    </row>
    <row r="244" spans="1:9" s="3" customFormat="1" x14ac:dyDescent="0.25">
      <c r="A244" s="4"/>
      <c r="B244" s="4"/>
      <c r="C244" s="4"/>
      <c r="D244" s="4"/>
      <c r="E244" s="4"/>
      <c r="F244" s="4"/>
      <c r="G244" s="4"/>
      <c r="H244" s="6"/>
      <c r="I244" s="7"/>
    </row>
    <row r="245" spans="1:9" s="3" customFormat="1" x14ac:dyDescent="0.25">
      <c r="A245" s="4"/>
      <c r="B245" s="4"/>
      <c r="C245" s="4"/>
      <c r="D245" s="4"/>
      <c r="E245" s="4"/>
      <c r="F245" s="4"/>
      <c r="G245" s="4"/>
      <c r="H245" s="6"/>
      <c r="I245" s="7"/>
    </row>
    <row r="246" spans="1:9" s="3" customFormat="1" x14ac:dyDescent="0.25">
      <c r="A246" s="4"/>
      <c r="B246" s="4"/>
      <c r="C246" s="4"/>
      <c r="D246" s="4"/>
      <c r="E246" s="4"/>
      <c r="F246" s="4"/>
      <c r="G246" s="4"/>
      <c r="H246" s="6"/>
      <c r="I246" s="7"/>
    </row>
    <row r="247" spans="1:9" s="3" customFormat="1" x14ac:dyDescent="0.25">
      <c r="A247" s="4"/>
      <c r="B247" s="4"/>
      <c r="C247" s="4"/>
      <c r="D247" s="4"/>
      <c r="E247" s="4"/>
      <c r="F247" s="4"/>
      <c r="G247" s="4"/>
      <c r="H247" s="6"/>
      <c r="I247" s="7"/>
    </row>
    <row r="248" spans="1:9" s="3" customFormat="1" x14ac:dyDescent="0.25">
      <c r="A248" s="4"/>
      <c r="B248" s="4"/>
      <c r="C248" s="4"/>
      <c r="D248" s="4"/>
      <c r="E248" s="4"/>
      <c r="F248" s="4"/>
      <c r="G248" s="4"/>
      <c r="H248" s="6"/>
      <c r="I248" s="7"/>
    </row>
    <row r="249" spans="1:9" s="3" customFormat="1" x14ac:dyDescent="0.25">
      <c r="A249" s="4"/>
      <c r="B249" s="4"/>
      <c r="C249" s="4"/>
      <c r="D249" s="4"/>
      <c r="E249" s="4"/>
      <c r="F249" s="4"/>
      <c r="G249" s="4"/>
      <c r="H249" s="6"/>
      <c r="I249" s="7"/>
    </row>
    <row r="250" spans="1:9" s="3" customFormat="1" x14ac:dyDescent="0.25">
      <c r="A250" s="4"/>
      <c r="B250" s="4"/>
      <c r="C250" s="4"/>
      <c r="D250" s="4"/>
      <c r="E250" s="4"/>
      <c r="F250" s="4"/>
      <c r="G250" s="4"/>
      <c r="H250" s="6"/>
      <c r="I250" s="7"/>
    </row>
    <row r="251" spans="1:9" s="3" customFormat="1" x14ac:dyDescent="0.25">
      <c r="A251" s="4"/>
      <c r="B251" s="4"/>
      <c r="C251" s="4"/>
      <c r="D251" s="4"/>
      <c r="E251" s="4"/>
      <c r="F251" s="4"/>
      <c r="G251" s="4"/>
      <c r="H251" s="6"/>
      <c r="I251" s="7"/>
    </row>
    <row r="252" spans="1:9" s="3" customFormat="1" x14ac:dyDescent="0.25">
      <c r="A252" s="4"/>
      <c r="B252" s="4"/>
      <c r="C252" s="4"/>
      <c r="D252" s="4"/>
      <c r="E252" s="4"/>
      <c r="F252" s="4"/>
      <c r="G252" s="4"/>
      <c r="H252" s="6"/>
      <c r="I252" s="7"/>
    </row>
    <row r="253" spans="1:9" s="3" customFormat="1" x14ac:dyDescent="0.25">
      <c r="A253" s="4"/>
      <c r="B253" s="4"/>
      <c r="C253" s="4"/>
      <c r="D253" s="4"/>
      <c r="E253" s="4"/>
      <c r="F253" s="4"/>
      <c r="G253" s="4"/>
      <c r="H253" s="6"/>
      <c r="I253" s="7"/>
    </row>
    <row r="254" spans="1:9" s="3" customFormat="1" x14ac:dyDescent="0.25">
      <c r="A254" s="4"/>
      <c r="B254" s="4"/>
      <c r="C254" s="4"/>
      <c r="D254" s="4"/>
      <c r="E254" s="4"/>
      <c r="F254" s="4"/>
      <c r="G254" s="4"/>
      <c r="H254" s="6"/>
      <c r="I254" s="7"/>
    </row>
    <row r="255" spans="1:9" s="3" customFormat="1" x14ac:dyDescent="0.25">
      <c r="A255" s="4"/>
      <c r="B255" s="4"/>
      <c r="C255" s="4"/>
      <c r="D255" s="4"/>
      <c r="E255" s="4"/>
      <c r="F255" s="4"/>
      <c r="G255" s="4"/>
      <c r="H255" s="6"/>
      <c r="I255" s="7"/>
    </row>
    <row r="256" spans="1:9" s="3" customFormat="1" x14ac:dyDescent="0.25">
      <c r="A256" s="4"/>
      <c r="B256" s="4"/>
      <c r="C256" s="4"/>
      <c r="D256" s="4"/>
      <c r="E256" s="4"/>
      <c r="F256" s="4"/>
      <c r="G256" s="4"/>
      <c r="H256" s="6"/>
      <c r="I256" s="7"/>
    </row>
    <row r="257" spans="1:9" s="3" customFormat="1" x14ac:dyDescent="0.25">
      <c r="A257" s="4"/>
      <c r="B257" s="4"/>
      <c r="C257" s="4"/>
      <c r="D257" s="4"/>
      <c r="E257" s="4"/>
      <c r="F257" s="4"/>
      <c r="G257" s="4"/>
      <c r="H257" s="6"/>
      <c r="I257" s="7"/>
    </row>
    <row r="258" spans="1:9" s="3" customFormat="1" x14ac:dyDescent="0.25">
      <c r="A258" s="4"/>
      <c r="B258" s="4"/>
      <c r="C258" s="4"/>
      <c r="D258" s="4"/>
      <c r="E258" s="4"/>
      <c r="F258" s="4"/>
      <c r="G258" s="4"/>
      <c r="H258" s="6"/>
      <c r="I258" s="7"/>
    </row>
    <row r="259" spans="1:9" s="3" customFormat="1" x14ac:dyDescent="0.25">
      <c r="A259" s="4"/>
      <c r="B259" s="4"/>
      <c r="C259" s="4"/>
      <c r="D259" s="4"/>
      <c r="E259" s="4"/>
      <c r="F259" s="4"/>
      <c r="G259" s="4"/>
      <c r="H259" s="6"/>
      <c r="I259" s="7"/>
    </row>
    <row r="260" spans="1:9" s="3" customFormat="1" x14ac:dyDescent="0.25">
      <c r="A260" s="4"/>
      <c r="B260" s="4"/>
      <c r="C260" s="4"/>
      <c r="D260" s="4"/>
      <c r="E260" s="4"/>
      <c r="F260" s="4"/>
      <c r="G260" s="4"/>
      <c r="H260" s="6"/>
      <c r="I260" s="7"/>
    </row>
    <row r="261" spans="1:9" s="3" customFormat="1" x14ac:dyDescent="0.25">
      <c r="A261" s="4"/>
      <c r="B261" s="4"/>
      <c r="C261" s="4"/>
      <c r="D261" s="4"/>
      <c r="E261" s="4"/>
      <c r="F261" s="4"/>
      <c r="G261" s="4"/>
      <c r="H261" s="6"/>
      <c r="I261" s="7"/>
    </row>
    <row r="262" spans="1:9" s="3" customFormat="1" x14ac:dyDescent="0.25">
      <c r="A262" s="4"/>
      <c r="B262" s="4"/>
      <c r="C262" s="4"/>
      <c r="D262" s="4"/>
      <c r="E262" s="4"/>
      <c r="F262" s="4"/>
      <c r="G262" s="4"/>
      <c r="H262" s="6"/>
      <c r="I262" s="7"/>
    </row>
    <row r="263" spans="1:9" s="3" customFormat="1" x14ac:dyDescent="0.25">
      <c r="A263" s="4"/>
      <c r="B263" s="4"/>
      <c r="C263" s="4"/>
      <c r="D263" s="4"/>
      <c r="E263" s="4"/>
      <c r="F263" s="4"/>
      <c r="G263" s="4"/>
      <c r="H263" s="6"/>
      <c r="I263" s="7"/>
    </row>
    <row r="264" spans="1:9" s="3" customFormat="1" x14ac:dyDescent="0.25">
      <c r="A264" s="4"/>
      <c r="B264" s="4"/>
      <c r="C264" s="4"/>
      <c r="D264" s="4"/>
      <c r="E264" s="4"/>
      <c r="F264" s="4"/>
      <c r="G264" s="4"/>
      <c r="H264" s="6"/>
      <c r="I264" s="7"/>
    </row>
    <row r="265" spans="1:9" s="3" customFormat="1" x14ac:dyDescent="0.25">
      <c r="A265" s="4"/>
      <c r="B265" s="4"/>
      <c r="C265" s="4"/>
      <c r="D265" s="4"/>
      <c r="E265" s="4"/>
      <c r="F265" s="4"/>
      <c r="G265" s="4"/>
      <c r="H265" s="6"/>
      <c r="I265" s="7"/>
    </row>
    <row r="266" spans="1:9" s="3" customFormat="1" x14ac:dyDescent="0.25">
      <c r="A266" s="4"/>
      <c r="B266" s="4"/>
      <c r="C266" s="4"/>
      <c r="D266" s="4"/>
      <c r="E266" s="4"/>
      <c r="F266" s="4"/>
      <c r="G266" s="4"/>
      <c r="H266" s="6"/>
      <c r="I266" s="7"/>
    </row>
    <row r="267" spans="1:9" s="3" customFormat="1" x14ac:dyDescent="0.25">
      <c r="A267" s="4"/>
      <c r="B267" s="4"/>
      <c r="C267" s="4"/>
      <c r="D267" s="4"/>
      <c r="E267" s="4"/>
      <c r="F267" s="4"/>
      <c r="G267" s="4"/>
      <c r="H267" s="6"/>
      <c r="I267" s="7"/>
    </row>
    <row r="268" spans="1:9" s="3" customFormat="1" x14ac:dyDescent="0.25">
      <c r="A268" s="4"/>
      <c r="B268" s="4"/>
      <c r="C268" s="4"/>
      <c r="D268" s="4"/>
      <c r="E268" s="4"/>
      <c r="F268" s="4"/>
      <c r="G268" s="4"/>
      <c r="H268" s="6"/>
      <c r="I268" s="7"/>
    </row>
    <row r="269" spans="1:9" s="3" customFormat="1" x14ac:dyDescent="0.25">
      <c r="A269" s="4"/>
      <c r="B269" s="4"/>
      <c r="C269" s="4"/>
      <c r="D269" s="4"/>
      <c r="E269" s="4"/>
      <c r="F269" s="4"/>
      <c r="G269" s="4"/>
      <c r="H269" s="6"/>
      <c r="I269" s="7"/>
    </row>
    <row r="270" spans="1:9" s="3" customFormat="1" x14ac:dyDescent="0.25">
      <c r="A270" s="4"/>
      <c r="B270" s="4"/>
      <c r="C270" s="4"/>
      <c r="D270" s="4"/>
      <c r="E270" s="4"/>
      <c r="F270" s="4"/>
      <c r="G270" s="4"/>
      <c r="H270" s="6"/>
      <c r="I270" s="7"/>
    </row>
    <row r="271" spans="1:9" s="3" customFormat="1" x14ac:dyDescent="0.25">
      <c r="A271" s="4"/>
      <c r="B271" s="4"/>
      <c r="C271" s="4"/>
      <c r="D271" s="4"/>
      <c r="E271" s="4"/>
      <c r="F271" s="4"/>
      <c r="G271" s="4"/>
      <c r="H271" s="6"/>
      <c r="I271" s="7"/>
    </row>
    <row r="272" spans="1:9" s="3" customFormat="1" x14ac:dyDescent="0.25">
      <c r="A272" s="4"/>
      <c r="B272" s="4"/>
      <c r="C272" s="4"/>
      <c r="D272" s="4"/>
      <c r="E272" s="4"/>
      <c r="F272" s="4"/>
      <c r="G272" s="4"/>
      <c r="H272" s="6"/>
      <c r="I272" s="7"/>
    </row>
    <row r="273" spans="1:9" s="3" customFormat="1" x14ac:dyDescent="0.25">
      <c r="A273" s="4"/>
      <c r="B273" s="4"/>
      <c r="C273" s="4"/>
      <c r="D273" s="4"/>
      <c r="E273" s="4"/>
      <c r="F273" s="4"/>
      <c r="G273" s="4"/>
      <c r="H273" s="6"/>
      <c r="I273" s="7"/>
    </row>
    <row r="274" spans="1:9" s="3" customFormat="1" x14ac:dyDescent="0.25">
      <c r="A274" s="4"/>
      <c r="B274" s="4"/>
      <c r="C274" s="4"/>
      <c r="D274" s="4"/>
      <c r="E274" s="4"/>
      <c r="F274" s="4"/>
      <c r="G274" s="4"/>
      <c r="H274" s="6"/>
      <c r="I274" s="7"/>
    </row>
    <row r="275" spans="1:9" s="3" customFormat="1" x14ac:dyDescent="0.25">
      <c r="A275" s="4"/>
      <c r="B275" s="4"/>
      <c r="C275" s="4"/>
      <c r="D275" s="4"/>
      <c r="E275" s="4"/>
      <c r="F275" s="4"/>
      <c r="G275" s="4"/>
      <c r="H275" s="6"/>
      <c r="I275" s="7"/>
    </row>
    <row r="276" spans="1:9" s="3" customFormat="1" x14ac:dyDescent="0.25">
      <c r="A276" s="4"/>
      <c r="B276" s="4"/>
      <c r="C276" s="4"/>
      <c r="D276" s="4"/>
      <c r="E276" s="4"/>
      <c r="F276" s="4"/>
      <c r="G276" s="4"/>
      <c r="H276" s="6"/>
      <c r="I276" s="7"/>
    </row>
    <row r="277" spans="1:9" s="3" customFormat="1" x14ac:dyDescent="0.25">
      <c r="A277" s="4"/>
      <c r="B277" s="4"/>
      <c r="C277" s="4"/>
      <c r="D277" s="4"/>
      <c r="E277" s="4"/>
      <c r="F277" s="4"/>
      <c r="G277" s="4"/>
      <c r="H277" s="6"/>
      <c r="I277" s="7"/>
    </row>
    <row r="278" spans="1:9" s="3" customFormat="1" x14ac:dyDescent="0.25">
      <c r="A278" s="4"/>
      <c r="B278" s="4"/>
      <c r="C278" s="4"/>
      <c r="D278" s="4"/>
      <c r="E278" s="4"/>
      <c r="F278" s="4"/>
      <c r="G278" s="4"/>
      <c r="H278" s="6"/>
      <c r="I278" s="7"/>
    </row>
    <row r="279" spans="1:9" s="3" customFormat="1" x14ac:dyDescent="0.25">
      <c r="A279" s="4"/>
      <c r="B279" s="4"/>
      <c r="C279" s="4"/>
      <c r="D279" s="4"/>
      <c r="E279" s="4"/>
      <c r="F279" s="4"/>
      <c r="G279" s="4"/>
      <c r="H279" s="6"/>
      <c r="I279" s="7"/>
    </row>
    <row r="280" spans="1:9" s="3" customFormat="1" x14ac:dyDescent="0.25">
      <c r="A280" s="4"/>
      <c r="B280" s="4"/>
      <c r="C280" s="4"/>
      <c r="D280" s="4"/>
      <c r="E280" s="4"/>
      <c r="F280" s="4"/>
      <c r="G280" s="4"/>
      <c r="H280" s="6"/>
      <c r="I280" s="7"/>
    </row>
    <row r="281" spans="1:9" s="3" customFormat="1" x14ac:dyDescent="0.25">
      <c r="A281" s="4"/>
      <c r="B281" s="4"/>
      <c r="C281" s="4"/>
      <c r="D281" s="4"/>
      <c r="E281" s="4"/>
      <c r="F281" s="4"/>
      <c r="G281" s="4"/>
      <c r="H281" s="6"/>
      <c r="I281" s="7"/>
    </row>
    <row r="282" spans="1:9" s="3" customFormat="1" x14ac:dyDescent="0.25">
      <c r="A282" s="4"/>
      <c r="B282" s="4"/>
      <c r="C282" s="4"/>
      <c r="D282" s="4"/>
      <c r="E282" s="4"/>
      <c r="F282" s="4"/>
      <c r="G282" s="4"/>
      <c r="H282" s="6"/>
      <c r="I282" s="7"/>
    </row>
    <row r="283" spans="1:9" s="3" customFormat="1" x14ac:dyDescent="0.25">
      <c r="A283" s="4"/>
      <c r="B283" s="4"/>
      <c r="C283" s="4"/>
      <c r="D283" s="4"/>
      <c r="E283" s="4"/>
      <c r="F283" s="4"/>
      <c r="G283" s="4"/>
      <c r="H283" s="6"/>
      <c r="I283" s="7"/>
    </row>
    <row r="284" spans="1:9" s="3" customFormat="1" x14ac:dyDescent="0.25">
      <c r="A284" s="4"/>
      <c r="B284" s="4"/>
      <c r="C284" s="4"/>
      <c r="D284" s="4"/>
      <c r="E284" s="4"/>
      <c r="F284" s="4"/>
      <c r="G284" s="4"/>
      <c r="H284" s="6"/>
      <c r="I284" s="7"/>
    </row>
    <row r="285" spans="1:9" s="3" customFormat="1" x14ac:dyDescent="0.25">
      <c r="A285" s="4"/>
      <c r="B285" s="4"/>
      <c r="C285" s="4"/>
      <c r="D285" s="4"/>
      <c r="E285" s="4"/>
      <c r="F285" s="4"/>
      <c r="G285" s="4"/>
      <c r="H285" s="6"/>
      <c r="I285" s="7"/>
    </row>
    <row r="286" spans="1:9" s="3" customFormat="1" x14ac:dyDescent="0.25">
      <c r="A286" s="4"/>
      <c r="B286" s="4"/>
      <c r="C286" s="4"/>
      <c r="D286" s="4"/>
      <c r="E286" s="4"/>
      <c r="F286" s="4"/>
      <c r="G286" s="4"/>
      <c r="H286" s="6"/>
      <c r="I286" s="7"/>
    </row>
    <row r="287" spans="1:9" s="3" customFormat="1" x14ac:dyDescent="0.25">
      <c r="A287" s="4"/>
      <c r="B287" s="4"/>
      <c r="C287" s="4"/>
      <c r="D287" s="4"/>
      <c r="E287" s="4"/>
      <c r="F287" s="4"/>
      <c r="G287" s="4"/>
      <c r="H287" s="6"/>
      <c r="I287" s="7"/>
    </row>
    <row r="288" spans="1:9" s="3" customFormat="1" x14ac:dyDescent="0.25">
      <c r="A288" s="4"/>
      <c r="B288" s="4"/>
      <c r="C288" s="4"/>
      <c r="D288" s="4"/>
      <c r="E288" s="4"/>
      <c r="F288" s="4"/>
      <c r="G288" s="4"/>
      <c r="H288" s="6"/>
      <c r="I288" s="7"/>
    </row>
    <row r="289" spans="1:9" s="3" customFormat="1" x14ac:dyDescent="0.25">
      <c r="A289" s="4"/>
      <c r="B289" s="4"/>
      <c r="C289" s="4"/>
      <c r="D289" s="4"/>
      <c r="E289" s="4"/>
      <c r="F289" s="4"/>
      <c r="G289" s="4"/>
      <c r="H289" s="6"/>
      <c r="I289" s="7"/>
    </row>
    <row r="290" spans="1:9" s="3" customFormat="1" x14ac:dyDescent="0.25">
      <c r="A290" s="4"/>
      <c r="B290" s="4"/>
      <c r="C290" s="4"/>
      <c r="D290" s="4"/>
      <c r="E290" s="4"/>
      <c r="F290" s="4"/>
      <c r="G290" s="4"/>
      <c r="H290" s="6"/>
      <c r="I290" s="7"/>
    </row>
    <row r="291" spans="1:9" s="3" customFormat="1" x14ac:dyDescent="0.25">
      <c r="A291" s="4"/>
      <c r="B291" s="4"/>
      <c r="C291" s="4"/>
      <c r="D291" s="4"/>
      <c r="E291" s="4"/>
      <c r="F291" s="4"/>
      <c r="G291" s="4"/>
      <c r="H291" s="6"/>
      <c r="I291" s="7"/>
    </row>
    <row r="292" spans="1:9" s="3" customFormat="1" x14ac:dyDescent="0.25">
      <c r="A292" s="4"/>
      <c r="B292" s="4"/>
      <c r="C292" s="4"/>
      <c r="D292" s="4"/>
      <c r="E292" s="4"/>
      <c r="F292" s="4"/>
      <c r="G292" s="4"/>
      <c r="H292" s="6"/>
      <c r="I292" s="7"/>
    </row>
    <row r="293" spans="1:9" s="3" customFormat="1" x14ac:dyDescent="0.25">
      <c r="A293" s="4"/>
      <c r="B293" s="4"/>
      <c r="C293" s="4"/>
      <c r="D293" s="4"/>
      <c r="E293" s="4"/>
      <c r="F293" s="4"/>
      <c r="G293" s="4"/>
      <c r="H293" s="6"/>
      <c r="I293" s="7"/>
    </row>
    <row r="294" spans="1:9" s="3" customFormat="1" x14ac:dyDescent="0.25">
      <c r="A294" s="4"/>
      <c r="B294" s="4"/>
      <c r="C294" s="4"/>
      <c r="D294" s="4"/>
      <c r="E294" s="4"/>
      <c r="F294" s="4"/>
      <c r="G294" s="4"/>
      <c r="H294" s="6"/>
      <c r="I294" s="7"/>
    </row>
    <row r="295" spans="1:9" s="3" customFormat="1" x14ac:dyDescent="0.25">
      <c r="A295" s="4"/>
      <c r="B295" s="4"/>
      <c r="C295" s="4"/>
      <c r="D295" s="4"/>
      <c r="E295" s="4"/>
      <c r="F295" s="4"/>
      <c r="G295" s="4"/>
      <c r="H295" s="6"/>
      <c r="I295" s="7"/>
    </row>
    <row r="296" spans="1:9" s="3" customFormat="1" x14ac:dyDescent="0.25">
      <c r="A296" s="4"/>
      <c r="B296" s="4"/>
      <c r="C296" s="4"/>
      <c r="D296" s="4"/>
      <c r="E296" s="4"/>
      <c r="F296" s="4"/>
      <c r="G296" s="4"/>
      <c r="H296" s="6"/>
      <c r="I296" s="7"/>
    </row>
    <row r="297" spans="1:9" s="3" customFormat="1" x14ac:dyDescent="0.25">
      <c r="A297" s="4"/>
      <c r="B297" s="4"/>
      <c r="C297" s="4"/>
      <c r="D297" s="4"/>
      <c r="E297" s="4"/>
      <c r="F297" s="4"/>
      <c r="G297" s="4"/>
      <c r="H297" s="6"/>
      <c r="I297" s="7"/>
    </row>
    <row r="298" spans="1:9" s="3" customFormat="1" x14ac:dyDescent="0.25">
      <c r="A298" s="4"/>
      <c r="B298" s="4"/>
      <c r="C298" s="4"/>
      <c r="D298" s="4"/>
      <c r="E298" s="4"/>
      <c r="F298" s="4"/>
      <c r="G298" s="4"/>
      <c r="H298" s="6"/>
      <c r="I298" s="7"/>
    </row>
    <row r="299" spans="1:9" s="3" customFormat="1" x14ac:dyDescent="0.25">
      <c r="A299" s="4"/>
      <c r="B299" s="4"/>
      <c r="C299" s="4"/>
      <c r="D299" s="4"/>
      <c r="E299" s="4"/>
      <c r="F299" s="4"/>
      <c r="G299" s="4"/>
      <c r="H299" s="6"/>
      <c r="I299" s="7"/>
    </row>
    <row r="300" spans="1:9" s="3" customFormat="1" x14ac:dyDescent="0.25">
      <c r="A300" s="4"/>
      <c r="B300" s="4"/>
      <c r="C300" s="4"/>
      <c r="D300" s="4"/>
      <c r="E300" s="4"/>
      <c r="F300" s="4"/>
      <c r="G300" s="4"/>
      <c r="H300" s="6"/>
      <c r="I300" s="7"/>
    </row>
    <row r="301" spans="1:9" s="3" customFormat="1" x14ac:dyDescent="0.25">
      <c r="A301" s="4"/>
      <c r="B301" s="4"/>
      <c r="C301" s="4"/>
      <c r="D301" s="4"/>
      <c r="E301" s="4"/>
      <c r="F301" s="4"/>
      <c r="G301" s="4"/>
      <c r="H301" s="6"/>
      <c r="I301" s="7"/>
    </row>
    <row r="302" spans="1:9" s="3" customFormat="1" x14ac:dyDescent="0.25">
      <c r="A302" s="4"/>
      <c r="B302" s="4"/>
      <c r="C302" s="4"/>
      <c r="D302" s="4"/>
      <c r="E302" s="4"/>
      <c r="F302" s="4"/>
      <c r="G302" s="4"/>
      <c r="H302" s="6"/>
      <c r="I302" s="7"/>
    </row>
    <row r="303" spans="1:9" s="3" customFormat="1" x14ac:dyDescent="0.25">
      <c r="A303" s="4"/>
      <c r="B303" s="4"/>
      <c r="C303" s="4"/>
      <c r="D303" s="4"/>
      <c r="E303" s="4"/>
      <c r="F303" s="4"/>
      <c r="G303" s="4"/>
      <c r="H303" s="6"/>
      <c r="I303" s="7"/>
    </row>
    <row r="304" spans="1:9" s="3" customFormat="1" x14ac:dyDescent="0.25">
      <c r="A304" s="4"/>
      <c r="B304" s="4"/>
      <c r="C304" s="4"/>
      <c r="D304" s="4"/>
      <c r="E304" s="4"/>
      <c r="F304" s="4"/>
      <c r="G304" s="4"/>
      <c r="H304" s="6"/>
      <c r="I304" s="7"/>
    </row>
    <row r="305" spans="1:9" s="3" customFormat="1" x14ac:dyDescent="0.25">
      <c r="A305" s="4"/>
      <c r="B305" s="4"/>
      <c r="C305" s="4"/>
      <c r="D305" s="4"/>
      <c r="E305" s="4"/>
      <c r="F305" s="4"/>
      <c r="G305" s="4"/>
      <c r="H305" s="6"/>
      <c r="I305" s="7"/>
    </row>
    <row r="306" spans="1:9" s="3" customFormat="1" x14ac:dyDescent="0.25">
      <c r="A306" s="4"/>
      <c r="B306" s="4"/>
      <c r="C306" s="4"/>
      <c r="D306" s="4"/>
      <c r="E306" s="4"/>
      <c r="F306" s="4"/>
      <c r="G306" s="4"/>
      <c r="H306" s="6"/>
      <c r="I306" s="7"/>
    </row>
    <row r="307" spans="1:9" s="3" customFormat="1" x14ac:dyDescent="0.25">
      <c r="A307" s="4"/>
      <c r="B307" s="4"/>
      <c r="C307" s="4"/>
      <c r="D307" s="4"/>
      <c r="E307" s="4"/>
      <c r="F307" s="4"/>
      <c r="G307" s="4"/>
      <c r="H307" s="6"/>
      <c r="I307" s="7"/>
    </row>
    <row r="308" spans="1:9" s="3" customFormat="1" x14ac:dyDescent="0.25">
      <c r="A308" s="4"/>
      <c r="B308" s="4"/>
      <c r="C308" s="4"/>
      <c r="D308" s="4"/>
      <c r="E308" s="4"/>
      <c r="F308" s="4"/>
      <c r="G308" s="4"/>
      <c r="H308" s="6"/>
      <c r="I308" s="7"/>
    </row>
    <row r="309" spans="1:9" s="3" customFormat="1" x14ac:dyDescent="0.25">
      <c r="A309" s="4"/>
      <c r="B309" s="4"/>
      <c r="C309" s="4"/>
      <c r="D309" s="4"/>
      <c r="E309" s="4"/>
      <c r="F309" s="4"/>
      <c r="G309" s="4"/>
      <c r="H309" s="6"/>
      <c r="I309" s="7"/>
    </row>
    <row r="310" spans="1:9" s="3" customFormat="1" x14ac:dyDescent="0.25">
      <c r="A310" s="4"/>
      <c r="B310" s="4"/>
      <c r="C310" s="4"/>
      <c r="D310" s="4"/>
      <c r="E310" s="4"/>
      <c r="F310" s="4"/>
      <c r="G310" s="4"/>
      <c r="H310" s="6"/>
      <c r="I310" s="7"/>
    </row>
    <row r="311" spans="1:9" s="3" customFormat="1" x14ac:dyDescent="0.25">
      <c r="A311" s="4"/>
      <c r="B311" s="4"/>
      <c r="C311" s="4"/>
      <c r="D311" s="4"/>
      <c r="E311" s="4"/>
      <c r="F311" s="4"/>
      <c r="G311" s="4"/>
      <c r="H311" s="6"/>
      <c r="I311" s="7"/>
    </row>
    <row r="312" spans="1:9" s="3" customFormat="1" x14ac:dyDescent="0.25">
      <c r="A312" s="4"/>
      <c r="B312" s="4"/>
      <c r="C312" s="4"/>
      <c r="D312" s="4"/>
      <c r="E312" s="4"/>
      <c r="F312" s="4"/>
      <c r="G312" s="4"/>
      <c r="H312" s="6"/>
      <c r="I312" s="7"/>
    </row>
    <row r="313" spans="1:9" s="3" customFormat="1" x14ac:dyDescent="0.25">
      <c r="A313" s="4"/>
      <c r="B313" s="4"/>
      <c r="C313" s="4"/>
      <c r="D313" s="4"/>
      <c r="E313" s="4"/>
      <c r="F313" s="4"/>
      <c r="G313" s="4"/>
      <c r="H313" s="6"/>
      <c r="I313" s="7"/>
    </row>
    <row r="314" spans="1:9" s="3" customFormat="1" x14ac:dyDescent="0.25">
      <c r="A314" s="4"/>
      <c r="B314" s="4"/>
      <c r="C314" s="4"/>
      <c r="D314" s="4"/>
      <c r="E314" s="4"/>
      <c r="F314" s="4"/>
      <c r="G314" s="4"/>
      <c r="H314" s="6"/>
      <c r="I314" s="7"/>
    </row>
    <row r="315" spans="1:9" s="3" customFormat="1" x14ac:dyDescent="0.25">
      <c r="A315" s="4"/>
      <c r="B315" s="4"/>
      <c r="C315" s="4"/>
      <c r="D315" s="4"/>
      <c r="E315" s="4"/>
      <c r="F315" s="4"/>
      <c r="G315" s="4"/>
      <c r="H315" s="6"/>
      <c r="I315" s="7"/>
    </row>
    <row r="316" spans="1:9" s="3" customFormat="1" x14ac:dyDescent="0.25">
      <c r="A316" s="4"/>
      <c r="B316" s="4"/>
      <c r="C316" s="4"/>
      <c r="D316" s="4"/>
      <c r="E316" s="4"/>
      <c r="F316" s="4"/>
      <c r="G316" s="4"/>
      <c r="H316" s="6"/>
      <c r="I316" s="7"/>
    </row>
    <row r="317" spans="1:9" s="3" customFormat="1" x14ac:dyDescent="0.25">
      <c r="A317" s="4"/>
      <c r="B317" s="4"/>
      <c r="C317" s="4"/>
      <c r="D317" s="4"/>
      <c r="E317" s="4"/>
      <c r="F317" s="4"/>
      <c r="G317" s="4"/>
      <c r="H317" s="6"/>
      <c r="I317" s="7"/>
    </row>
    <row r="318" spans="1:9" s="3" customFormat="1" x14ac:dyDescent="0.25">
      <c r="A318" s="4"/>
      <c r="B318" s="4"/>
      <c r="C318" s="4"/>
      <c r="D318" s="4"/>
      <c r="E318" s="4"/>
      <c r="F318" s="4"/>
      <c r="G318" s="4"/>
      <c r="H318" s="6"/>
      <c r="I318" s="7"/>
    </row>
    <row r="319" spans="1:9" s="3" customFormat="1" x14ac:dyDescent="0.25">
      <c r="A319" s="4"/>
      <c r="B319" s="4"/>
      <c r="C319" s="4"/>
      <c r="D319" s="4"/>
      <c r="E319" s="4"/>
      <c r="F319" s="4"/>
      <c r="G319" s="4"/>
      <c r="H319" s="6"/>
      <c r="I319" s="7"/>
    </row>
    <row r="320" spans="1:9" s="3" customFormat="1" x14ac:dyDescent="0.25">
      <c r="A320" s="4"/>
      <c r="B320" s="4"/>
      <c r="C320" s="4"/>
      <c r="D320" s="4"/>
      <c r="E320" s="4"/>
      <c r="F320" s="4"/>
      <c r="G320" s="4"/>
      <c r="H320" s="6"/>
      <c r="I320" s="7"/>
    </row>
    <row r="321" spans="1:9" s="3" customFormat="1" x14ac:dyDescent="0.25">
      <c r="A321" s="4"/>
      <c r="B321" s="4"/>
      <c r="C321" s="4"/>
      <c r="D321" s="4"/>
      <c r="E321" s="4"/>
      <c r="F321" s="4"/>
      <c r="G321" s="4"/>
      <c r="H321" s="6"/>
      <c r="I321" s="7"/>
    </row>
    <row r="322" spans="1:9" s="3" customFormat="1" x14ac:dyDescent="0.25">
      <c r="A322" s="4"/>
      <c r="B322" s="4"/>
      <c r="C322" s="4"/>
      <c r="D322" s="4"/>
      <c r="E322" s="4"/>
      <c r="F322" s="4"/>
      <c r="G322" s="4"/>
      <c r="H322" s="6"/>
      <c r="I322" s="7"/>
    </row>
    <row r="323" spans="1:9" s="3" customFormat="1" x14ac:dyDescent="0.25">
      <c r="A323" s="4"/>
      <c r="B323" s="4"/>
      <c r="C323" s="4"/>
      <c r="D323" s="4"/>
      <c r="E323" s="4"/>
      <c r="F323" s="4"/>
      <c r="G323" s="4"/>
      <c r="H323" s="6"/>
      <c r="I323" s="7"/>
    </row>
    <row r="324" spans="1:9" s="3" customFormat="1" x14ac:dyDescent="0.25">
      <c r="A324" s="4"/>
      <c r="B324" s="4"/>
      <c r="C324" s="4"/>
      <c r="D324" s="4"/>
      <c r="E324" s="4"/>
      <c r="F324" s="4"/>
      <c r="G324" s="4"/>
      <c r="H324" s="6"/>
      <c r="I324" s="7"/>
    </row>
    <row r="325" spans="1:9" s="3" customFormat="1" x14ac:dyDescent="0.25">
      <c r="A325" s="4"/>
      <c r="B325" s="4"/>
      <c r="C325" s="4"/>
      <c r="D325" s="4"/>
      <c r="E325" s="4"/>
      <c r="F325" s="4"/>
      <c r="G325" s="4"/>
      <c r="H325" s="6"/>
      <c r="I325" s="7"/>
    </row>
    <row r="326" spans="1:9" s="3" customFormat="1" x14ac:dyDescent="0.25">
      <c r="A326" s="4"/>
      <c r="B326" s="4"/>
      <c r="C326" s="4"/>
      <c r="D326" s="4"/>
      <c r="E326" s="4"/>
      <c r="F326" s="4"/>
      <c r="G326" s="4"/>
      <c r="H326" s="6"/>
      <c r="I326" s="7"/>
    </row>
    <row r="327" spans="1:9" s="3" customFormat="1" x14ac:dyDescent="0.25">
      <c r="A327" s="4"/>
      <c r="B327" s="4"/>
      <c r="C327" s="4"/>
      <c r="D327" s="4"/>
      <c r="E327" s="4"/>
      <c r="F327" s="4"/>
      <c r="G327" s="4"/>
      <c r="H327" s="6"/>
      <c r="I327" s="7"/>
    </row>
    <row r="328" spans="1:9" s="3" customFormat="1" x14ac:dyDescent="0.25">
      <c r="A328" s="4"/>
      <c r="B328" s="4"/>
      <c r="C328" s="4"/>
      <c r="D328" s="4"/>
      <c r="E328" s="4"/>
      <c r="F328" s="4"/>
      <c r="G328" s="4"/>
      <c r="H328" s="6"/>
      <c r="I328" s="7"/>
    </row>
    <row r="329" spans="1:9" s="3" customFormat="1" x14ac:dyDescent="0.25">
      <c r="A329" s="4"/>
      <c r="B329" s="4"/>
      <c r="C329" s="4"/>
      <c r="D329" s="4"/>
      <c r="E329" s="4"/>
      <c r="F329" s="4"/>
      <c r="G329" s="4"/>
      <c r="H329" s="6"/>
      <c r="I329" s="7"/>
    </row>
    <row r="330" spans="1:9" s="3" customFormat="1" x14ac:dyDescent="0.25">
      <c r="A330" s="4"/>
      <c r="B330" s="4"/>
      <c r="C330" s="4"/>
      <c r="D330" s="4"/>
      <c r="E330" s="4"/>
      <c r="F330" s="4"/>
      <c r="G330" s="4"/>
      <c r="H330" s="6"/>
      <c r="I330" s="7"/>
    </row>
    <row r="331" spans="1:9" s="3" customFormat="1" x14ac:dyDescent="0.25">
      <c r="A331" s="4"/>
      <c r="B331" s="4"/>
      <c r="C331" s="4"/>
      <c r="D331" s="4"/>
      <c r="E331" s="4"/>
      <c r="F331" s="4"/>
      <c r="G331" s="4"/>
      <c r="H331" s="6"/>
      <c r="I331" s="7"/>
    </row>
    <row r="332" spans="1:9" s="3" customFormat="1" x14ac:dyDescent="0.25">
      <c r="A332" s="4"/>
      <c r="B332" s="4"/>
      <c r="C332" s="4"/>
      <c r="D332" s="4"/>
      <c r="E332" s="4"/>
      <c r="F332" s="4"/>
      <c r="G332" s="4"/>
      <c r="H332" s="6"/>
      <c r="I332" s="7"/>
    </row>
    <row r="333" spans="1:9" s="3" customFormat="1" x14ac:dyDescent="0.25">
      <c r="A333" s="4"/>
      <c r="B333" s="4"/>
      <c r="C333" s="4"/>
      <c r="D333" s="4"/>
      <c r="E333" s="4"/>
      <c r="F333" s="4"/>
      <c r="G333" s="4"/>
      <c r="H333" s="6"/>
      <c r="I333" s="7"/>
    </row>
    <row r="334" spans="1:9" s="3" customFormat="1" x14ac:dyDescent="0.25">
      <c r="A334" s="4"/>
      <c r="B334" s="4"/>
      <c r="C334" s="4"/>
      <c r="D334" s="4"/>
      <c r="E334" s="4"/>
      <c r="F334" s="4"/>
      <c r="G334" s="4"/>
      <c r="H334" s="6"/>
      <c r="I334" s="7"/>
    </row>
    <row r="335" spans="1:9" s="3" customFormat="1" x14ac:dyDescent="0.25">
      <c r="A335" s="4"/>
      <c r="B335" s="4"/>
      <c r="C335" s="4"/>
      <c r="D335" s="4"/>
      <c r="E335" s="4"/>
      <c r="F335" s="4"/>
      <c r="G335" s="4"/>
      <c r="H335" s="6"/>
      <c r="I335" s="7"/>
    </row>
    <row r="336" spans="1:9" s="3" customFormat="1" x14ac:dyDescent="0.25">
      <c r="A336" s="4"/>
      <c r="B336" s="4"/>
      <c r="C336" s="4"/>
      <c r="D336" s="4"/>
      <c r="E336" s="4"/>
      <c r="F336" s="4"/>
      <c r="G336" s="4"/>
      <c r="H336" s="6"/>
      <c r="I336" s="7"/>
    </row>
    <row r="337" spans="1:9" s="3" customFormat="1" x14ac:dyDescent="0.25">
      <c r="A337" s="4"/>
      <c r="B337" s="4"/>
      <c r="C337" s="4"/>
      <c r="D337" s="4"/>
      <c r="E337" s="4"/>
      <c r="F337" s="4"/>
      <c r="G337" s="4"/>
      <c r="H337" s="6"/>
      <c r="I337" s="7"/>
    </row>
    <row r="338" spans="1:9" s="3" customFormat="1" x14ac:dyDescent="0.25">
      <c r="A338" s="4"/>
      <c r="B338" s="4"/>
      <c r="C338" s="4"/>
      <c r="D338" s="4"/>
      <c r="E338" s="4"/>
      <c r="F338" s="4"/>
      <c r="G338" s="4"/>
      <c r="H338" s="6"/>
      <c r="I338" s="7"/>
    </row>
    <row r="339" spans="1:9" s="3" customFormat="1" x14ac:dyDescent="0.25">
      <c r="A339" s="4"/>
      <c r="B339" s="4"/>
      <c r="C339" s="4"/>
      <c r="D339" s="4"/>
      <c r="E339" s="4"/>
      <c r="F339" s="4"/>
      <c r="G339" s="4"/>
      <c r="H339" s="6"/>
      <c r="I339" s="7"/>
    </row>
    <row r="340" spans="1:9" s="3" customFormat="1" x14ac:dyDescent="0.25">
      <c r="A340" s="4"/>
      <c r="B340" s="4"/>
      <c r="C340" s="4"/>
      <c r="D340" s="4"/>
      <c r="E340" s="4"/>
      <c r="F340" s="4"/>
      <c r="G340" s="4"/>
      <c r="H340" s="6"/>
      <c r="I340" s="7"/>
    </row>
    <row r="341" spans="1:9" s="3" customFormat="1" x14ac:dyDescent="0.25">
      <c r="A341" s="4"/>
      <c r="B341" s="4"/>
      <c r="C341" s="4"/>
      <c r="D341" s="4"/>
      <c r="E341" s="4"/>
      <c r="F341" s="4"/>
      <c r="G341" s="4"/>
      <c r="H341" s="6"/>
      <c r="I341" s="7"/>
    </row>
    <row r="342" spans="1:9" s="3" customFormat="1" x14ac:dyDescent="0.25">
      <c r="A342" s="4"/>
      <c r="B342" s="4"/>
      <c r="C342" s="4"/>
      <c r="D342" s="4"/>
      <c r="E342" s="4"/>
      <c r="F342" s="4"/>
      <c r="G342" s="4"/>
      <c r="H342" s="6"/>
      <c r="I342" s="7"/>
    </row>
    <row r="343" spans="1:9" s="3" customFormat="1" x14ac:dyDescent="0.25">
      <c r="A343" s="4"/>
      <c r="B343" s="4"/>
      <c r="C343" s="4"/>
      <c r="D343" s="4"/>
      <c r="E343" s="4"/>
      <c r="F343" s="4"/>
      <c r="G343" s="4"/>
      <c r="H343" s="6"/>
      <c r="I343" s="7"/>
    </row>
    <row r="344" spans="1:9" s="3" customFormat="1" x14ac:dyDescent="0.25">
      <c r="A344" s="4"/>
      <c r="B344" s="4"/>
      <c r="C344" s="4"/>
      <c r="D344" s="4"/>
      <c r="E344" s="4"/>
      <c r="F344" s="4"/>
      <c r="G344" s="4"/>
      <c r="H344" s="6"/>
      <c r="I344" s="7"/>
    </row>
    <row r="345" spans="1:9" s="3" customFormat="1" x14ac:dyDescent="0.25">
      <c r="A345" s="4"/>
      <c r="B345" s="4"/>
      <c r="C345" s="4"/>
      <c r="D345" s="4"/>
      <c r="E345" s="4"/>
      <c r="F345" s="4"/>
      <c r="G345" s="4"/>
      <c r="H345" s="6"/>
      <c r="I345" s="7"/>
    </row>
    <row r="346" spans="1:9" s="3" customFormat="1" x14ac:dyDescent="0.25">
      <c r="A346" s="4"/>
      <c r="B346" s="4"/>
      <c r="C346" s="4"/>
      <c r="D346" s="4"/>
      <c r="E346" s="4"/>
      <c r="F346" s="4"/>
      <c r="G346" s="4"/>
      <c r="H346" s="6"/>
      <c r="I346" s="7"/>
    </row>
    <row r="347" spans="1:9" s="3" customFormat="1" x14ac:dyDescent="0.25">
      <c r="A347" s="4"/>
      <c r="B347" s="4"/>
      <c r="C347" s="4"/>
      <c r="D347" s="4"/>
      <c r="E347" s="4"/>
      <c r="F347" s="4"/>
      <c r="G347" s="4"/>
      <c r="H347" s="6"/>
      <c r="I347" s="7"/>
    </row>
    <row r="348" spans="1:9" s="3" customFormat="1" x14ac:dyDescent="0.25">
      <c r="A348" s="4"/>
      <c r="B348" s="4"/>
      <c r="C348" s="4"/>
      <c r="D348" s="4"/>
      <c r="E348" s="4"/>
      <c r="F348" s="4"/>
      <c r="G348" s="4"/>
      <c r="H348" s="6"/>
      <c r="I348" s="7"/>
    </row>
    <row r="349" spans="1:9" s="3" customFormat="1" x14ac:dyDescent="0.25">
      <c r="A349" s="4"/>
      <c r="B349" s="4"/>
      <c r="C349" s="4"/>
      <c r="D349" s="4"/>
      <c r="E349" s="4"/>
      <c r="F349" s="4"/>
      <c r="G349" s="4"/>
      <c r="H349" s="6"/>
      <c r="I349" s="7"/>
    </row>
    <row r="350" spans="1:9" s="3" customFormat="1" x14ac:dyDescent="0.25">
      <c r="A350" s="4"/>
      <c r="B350" s="4"/>
      <c r="C350" s="4"/>
      <c r="D350" s="4"/>
      <c r="E350" s="4"/>
      <c r="F350" s="4"/>
      <c r="G350" s="4"/>
      <c r="H350" s="6"/>
      <c r="I350" s="7"/>
    </row>
    <row r="351" spans="1:9" s="3" customFormat="1" x14ac:dyDescent="0.25">
      <c r="A351" s="4"/>
      <c r="B351" s="4"/>
      <c r="C351" s="4"/>
      <c r="D351" s="4"/>
      <c r="E351" s="4"/>
      <c r="F351" s="4"/>
      <c r="G351" s="4"/>
      <c r="H351" s="6"/>
      <c r="I351" s="7"/>
    </row>
    <row r="352" spans="1:9" s="3" customFormat="1" x14ac:dyDescent="0.25">
      <c r="A352" s="4"/>
      <c r="B352" s="4"/>
      <c r="C352" s="4"/>
      <c r="D352" s="4"/>
      <c r="E352" s="4"/>
      <c r="F352" s="4"/>
      <c r="G352" s="4"/>
      <c r="H352" s="6"/>
      <c r="I352" s="7"/>
    </row>
    <row r="353" spans="1:9" s="3" customFormat="1" x14ac:dyDescent="0.25">
      <c r="A353" s="4"/>
      <c r="B353" s="4"/>
      <c r="C353" s="4"/>
      <c r="D353" s="4"/>
      <c r="E353" s="4"/>
      <c r="F353" s="4"/>
      <c r="G353" s="4"/>
      <c r="H353" s="6"/>
      <c r="I353" s="7"/>
    </row>
    <row r="354" spans="1:9" s="3" customFormat="1" x14ac:dyDescent="0.25">
      <c r="A354" s="4"/>
      <c r="B354" s="4"/>
      <c r="C354" s="4"/>
      <c r="D354" s="4"/>
      <c r="E354" s="4"/>
      <c r="F354" s="4"/>
      <c r="G354" s="4"/>
      <c r="H354" s="6"/>
      <c r="I354" s="7"/>
    </row>
    <row r="355" spans="1:9" s="3" customFormat="1" x14ac:dyDescent="0.25">
      <c r="A355" s="4"/>
      <c r="B355" s="4"/>
      <c r="C355" s="4"/>
      <c r="D355" s="4"/>
      <c r="E355" s="4"/>
      <c r="F355" s="4"/>
      <c r="G355" s="4"/>
      <c r="H355" s="6"/>
      <c r="I355" s="7"/>
    </row>
    <row r="356" spans="1:9" s="3" customFormat="1" x14ac:dyDescent="0.25">
      <c r="A356" s="4"/>
      <c r="B356" s="4"/>
      <c r="C356" s="4"/>
      <c r="D356" s="4"/>
      <c r="E356" s="4"/>
      <c r="F356" s="4"/>
      <c r="G356" s="4"/>
      <c r="H356" s="6"/>
      <c r="I356" s="7"/>
    </row>
    <row r="357" spans="1:9" s="3" customFormat="1" x14ac:dyDescent="0.25">
      <c r="A357" s="4"/>
      <c r="B357" s="4"/>
      <c r="C357" s="4"/>
      <c r="D357" s="4"/>
      <c r="E357" s="4"/>
      <c r="F357" s="4"/>
      <c r="G357" s="4"/>
      <c r="H357" s="6"/>
      <c r="I357" s="7"/>
    </row>
    <row r="358" spans="1:9" s="3" customFormat="1" x14ac:dyDescent="0.25">
      <c r="A358" s="4"/>
      <c r="B358" s="4"/>
      <c r="C358" s="4"/>
      <c r="D358" s="4"/>
      <c r="E358" s="4"/>
      <c r="F358" s="4"/>
      <c r="G358" s="4"/>
      <c r="H358" s="6"/>
      <c r="I358" s="7"/>
    </row>
    <row r="359" spans="1:9" s="3" customFormat="1" x14ac:dyDescent="0.25">
      <c r="A359" s="4"/>
      <c r="B359" s="4"/>
      <c r="C359" s="4"/>
      <c r="D359" s="4"/>
      <c r="E359" s="4"/>
      <c r="F359" s="4"/>
      <c r="G359" s="4"/>
      <c r="H359" s="6"/>
      <c r="I359" s="7"/>
    </row>
    <row r="360" spans="1:9" s="3" customFormat="1" x14ac:dyDescent="0.25">
      <c r="A360" s="4"/>
      <c r="B360" s="4"/>
      <c r="C360" s="4"/>
      <c r="D360" s="4"/>
      <c r="E360" s="4"/>
      <c r="F360" s="4"/>
      <c r="G360" s="4"/>
      <c r="H360" s="6"/>
      <c r="I360" s="7"/>
    </row>
    <row r="361" spans="1:9" s="3" customFormat="1" x14ac:dyDescent="0.25">
      <c r="A361" s="4"/>
      <c r="B361" s="4"/>
      <c r="C361" s="4"/>
      <c r="D361" s="4"/>
      <c r="E361" s="4"/>
      <c r="F361" s="4"/>
      <c r="G361" s="4"/>
      <c r="H361" s="6"/>
      <c r="I361" s="7"/>
    </row>
    <row r="362" spans="1:9" s="3" customFormat="1" x14ac:dyDescent="0.25">
      <c r="A362" s="4"/>
      <c r="B362" s="4"/>
      <c r="C362" s="4"/>
      <c r="D362" s="4"/>
      <c r="E362" s="4"/>
      <c r="F362" s="4"/>
      <c r="G362" s="4"/>
      <c r="H362" s="6"/>
      <c r="I362" s="7"/>
    </row>
    <row r="363" spans="1:9" s="3" customFormat="1" x14ac:dyDescent="0.25">
      <c r="A363" s="4"/>
      <c r="B363" s="4"/>
      <c r="C363" s="4"/>
      <c r="D363" s="4"/>
      <c r="E363" s="4"/>
      <c r="F363" s="4"/>
      <c r="G363" s="4"/>
      <c r="H363" s="6"/>
      <c r="I363" s="7"/>
    </row>
    <row r="364" spans="1:9" s="3" customFormat="1" x14ac:dyDescent="0.25">
      <c r="A364" s="4"/>
      <c r="B364" s="4"/>
      <c r="C364" s="4"/>
      <c r="D364" s="4"/>
      <c r="E364" s="4"/>
      <c r="F364" s="4"/>
      <c r="G364" s="4"/>
      <c r="H364" s="6"/>
      <c r="I364" s="7"/>
    </row>
    <row r="365" spans="1:9" s="3" customFormat="1" x14ac:dyDescent="0.25">
      <c r="A365" s="4"/>
      <c r="B365" s="4"/>
      <c r="C365" s="4"/>
      <c r="D365" s="4"/>
      <c r="E365" s="4"/>
      <c r="F365" s="4"/>
      <c r="G365" s="4"/>
      <c r="H365" s="6"/>
      <c r="I365" s="7"/>
    </row>
    <row r="366" spans="1:9" s="3" customFormat="1" x14ac:dyDescent="0.25">
      <c r="A366" s="4"/>
      <c r="B366" s="4"/>
      <c r="C366" s="4"/>
      <c r="D366" s="4"/>
      <c r="E366" s="4"/>
      <c r="F366" s="4"/>
      <c r="G366" s="4"/>
      <c r="H366" s="6"/>
      <c r="I366" s="7"/>
    </row>
    <row r="367" spans="1:9" s="3" customFormat="1" x14ac:dyDescent="0.25">
      <c r="A367" s="4"/>
      <c r="B367" s="4"/>
      <c r="C367" s="4"/>
      <c r="D367" s="4"/>
      <c r="E367" s="4"/>
      <c r="F367" s="4"/>
      <c r="G367" s="4"/>
      <c r="H367" s="6"/>
      <c r="I367" s="7"/>
    </row>
    <row r="368" spans="1:9" s="3" customFormat="1" x14ac:dyDescent="0.25">
      <c r="A368" s="4"/>
      <c r="B368" s="4"/>
      <c r="C368" s="4"/>
      <c r="D368" s="4"/>
      <c r="E368" s="4"/>
      <c r="F368" s="4"/>
      <c r="G368" s="4"/>
      <c r="H368" s="6"/>
      <c r="I368" s="7"/>
    </row>
    <row r="369" spans="1:9" s="3" customFormat="1" x14ac:dyDescent="0.25">
      <c r="A369" s="4"/>
      <c r="B369" s="4"/>
      <c r="C369" s="4"/>
      <c r="D369" s="4"/>
      <c r="E369" s="4"/>
      <c r="F369" s="4"/>
      <c r="G369" s="4"/>
      <c r="H369" s="6"/>
      <c r="I369" s="7"/>
    </row>
    <row r="370" spans="1:9" s="3" customFormat="1" x14ac:dyDescent="0.25">
      <c r="A370" s="4"/>
      <c r="B370" s="4"/>
      <c r="C370" s="4"/>
      <c r="D370" s="4"/>
      <c r="E370" s="4"/>
      <c r="F370" s="4"/>
      <c r="G370" s="4"/>
      <c r="H370" s="6"/>
      <c r="I370" s="7"/>
    </row>
    <row r="371" spans="1:9" s="3" customFormat="1" x14ac:dyDescent="0.25">
      <c r="A371" s="4"/>
      <c r="B371" s="4"/>
      <c r="C371" s="4"/>
      <c r="D371" s="4"/>
      <c r="E371" s="4"/>
      <c r="F371" s="4"/>
      <c r="G371" s="4"/>
      <c r="H371" s="6"/>
      <c r="I371" s="7"/>
    </row>
    <row r="372" spans="1:9" s="3" customFormat="1" x14ac:dyDescent="0.25">
      <c r="A372" s="4"/>
      <c r="B372" s="4"/>
      <c r="C372" s="4"/>
      <c r="D372" s="4"/>
      <c r="E372" s="4"/>
      <c r="F372" s="4"/>
      <c r="G372" s="4"/>
      <c r="H372" s="6"/>
      <c r="I372" s="7"/>
    </row>
    <row r="373" spans="1:9" s="3" customFormat="1" x14ac:dyDescent="0.25">
      <c r="A373" s="4"/>
      <c r="B373" s="4"/>
      <c r="C373" s="4"/>
      <c r="D373" s="4"/>
      <c r="E373" s="4"/>
      <c r="F373" s="4"/>
      <c r="G373" s="4"/>
      <c r="H373" s="6"/>
      <c r="I373" s="7"/>
    </row>
    <row r="374" spans="1:9" s="3" customFormat="1" x14ac:dyDescent="0.25">
      <c r="A374" s="4"/>
      <c r="B374" s="4"/>
      <c r="C374" s="4"/>
      <c r="D374" s="4"/>
      <c r="E374" s="4"/>
      <c r="F374" s="4"/>
      <c r="G374" s="4"/>
      <c r="H374" s="6"/>
      <c r="I374" s="7"/>
    </row>
    <row r="375" spans="1:9" s="3" customFormat="1" x14ac:dyDescent="0.25">
      <c r="A375" s="4"/>
      <c r="B375" s="4"/>
      <c r="C375" s="4"/>
      <c r="D375" s="4"/>
      <c r="E375" s="4"/>
      <c r="F375" s="4"/>
      <c r="G375" s="4"/>
      <c r="H375" s="6"/>
      <c r="I375" s="7"/>
    </row>
    <row r="376" spans="1:9" s="3" customFormat="1" x14ac:dyDescent="0.25">
      <c r="A376" s="4"/>
      <c r="B376" s="4"/>
      <c r="C376" s="4"/>
      <c r="D376" s="4"/>
      <c r="E376" s="4"/>
      <c r="F376" s="4"/>
      <c r="G376" s="4"/>
      <c r="H376" s="6"/>
      <c r="I376" s="7"/>
    </row>
    <row r="377" spans="1:9" s="3" customFormat="1" x14ac:dyDescent="0.25">
      <c r="A377" s="4"/>
      <c r="B377" s="4"/>
      <c r="C377" s="4"/>
      <c r="D377" s="4"/>
      <c r="E377" s="4"/>
      <c r="F377" s="4"/>
      <c r="G377" s="4"/>
      <c r="H377" s="6"/>
      <c r="I377" s="7"/>
    </row>
    <row r="378" spans="1:9" s="3" customFormat="1" x14ac:dyDescent="0.25">
      <c r="A378" s="4"/>
      <c r="B378" s="4"/>
      <c r="C378" s="4"/>
      <c r="D378" s="4"/>
      <c r="E378" s="4"/>
      <c r="F378" s="4"/>
      <c r="G378" s="4"/>
      <c r="H378" s="6"/>
      <c r="I378" s="7"/>
    </row>
    <row r="379" spans="1:9" s="3" customFormat="1" x14ac:dyDescent="0.25">
      <c r="A379" s="4"/>
      <c r="B379" s="4"/>
      <c r="C379" s="4"/>
      <c r="D379" s="4"/>
      <c r="E379" s="4"/>
      <c r="F379" s="4"/>
      <c r="G379" s="4"/>
      <c r="H379" s="6"/>
      <c r="I379" s="7"/>
    </row>
    <row r="380" spans="1:9" s="3" customFormat="1" x14ac:dyDescent="0.25">
      <c r="A380" s="4"/>
      <c r="B380" s="4"/>
      <c r="C380" s="4"/>
      <c r="D380" s="4"/>
      <c r="E380" s="4"/>
      <c r="F380" s="4"/>
      <c r="G380" s="4"/>
      <c r="H380" s="6"/>
      <c r="I380" s="7"/>
    </row>
    <row r="381" spans="1:9" s="3" customFormat="1" x14ac:dyDescent="0.25">
      <c r="A381" s="4"/>
      <c r="B381" s="4"/>
      <c r="C381" s="4"/>
      <c r="D381" s="4"/>
      <c r="E381" s="4"/>
      <c r="F381" s="4"/>
      <c r="G381" s="4"/>
      <c r="H381" s="6"/>
      <c r="I381" s="7"/>
    </row>
    <row r="382" spans="1:9" s="3" customFormat="1" x14ac:dyDescent="0.25">
      <c r="A382" s="4"/>
      <c r="B382" s="4"/>
      <c r="C382" s="4"/>
      <c r="D382" s="4"/>
      <c r="E382" s="4"/>
      <c r="F382" s="4"/>
      <c r="G382" s="4"/>
      <c r="H382" s="6"/>
      <c r="I382" s="7"/>
    </row>
    <row r="383" spans="1:9" s="3" customFormat="1" x14ac:dyDescent="0.25">
      <c r="A383" s="4"/>
      <c r="B383" s="4"/>
      <c r="C383" s="4"/>
      <c r="D383" s="4"/>
      <c r="E383" s="4"/>
      <c r="F383" s="4"/>
      <c r="G383" s="4"/>
      <c r="H383" s="6"/>
      <c r="I383" s="7"/>
    </row>
    <row r="384" spans="1:9" s="3" customFormat="1" x14ac:dyDescent="0.25">
      <c r="A384" s="4"/>
      <c r="B384" s="4"/>
      <c r="C384" s="4"/>
      <c r="D384" s="4"/>
      <c r="E384" s="4"/>
      <c r="F384" s="4"/>
      <c r="G384" s="4"/>
      <c r="H384" s="6"/>
      <c r="I384" s="7"/>
    </row>
    <row r="385" spans="1:9" s="3" customFormat="1" x14ac:dyDescent="0.25">
      <c r="A385" s="4"/>
      <c r="B385" s="4"/>
      <c r="C385" s="4"/>
      <c r="D385" s="4"/>
      <c r="E385" s="4"/>
      <c r="F385" s="4"/>
      <c r="G385" s="4"/>
      <c r="H385" s="6"/>
      <c r="I385" s="7"/>
    </row>
    <row r="386" spans="1:9" s="3" customFormat="1" x14ac:dyDescent="0.25">
      <c r="A386" s="4"/>
      <c r="B386" s="4"/>
      <c r="C386" s="4"/>
      <c r="D386" s="4"/>
      <c r="E386" s="4"/>
      <c r="F386" s="4"/>
      <c r="G386" s="4"/>
      <c r="H386" s="6"/>
      <c r="I386" s="7"/>
    </row>
    <row r="387" spans="1:9" s="3" customFormat="1" x14ac:dyDescent="0.25">
      <c r="A387" s="4"/>
      <c r="B387" s="4"/>
      <c r="C387" s="4"/>
      <c r="D387" s="4"/>
      <c r="E387" s="4"/>
      <c r="F387" s="4"/>
      <c r="G387" s="4"/>
      <c r="H387" s="6"/>
      <c r="I387" s="7"/>
    </row>
    <row r="388" spans="1:9" s="3" customFormat="1" x14ac:dyDescent="0.25">
      <c r="A388" s="4"/>
      <c r="B388" s="4"/>
      <c r="C388" s="4"/>
      <c r="D388" s="4"/>
      <c r="E388" s="4"/>
      <c r="F388" s="4"/>
      <c r="G388" s="4"/>
      <c r="H388" s="6"/>
      <c r="I388" s="7"/>
    </row>
    <row r="389" spans="1:9" s="3" customFormat="1" x14ac:dyDescent="0.25">
      <c r="A389" s="4"/>
      <c r="B389" s="4"/>
      <c r="C389" s="4"/>
      <c r="D389" s="4"/>
      <c r="E389" s="4"/>
      <c r="F389" s="4"/>
      <c r="G389" s="4"/>
      <c r="H389" s="6"/>
      <c r="I389" s="7"/>
    </row>
    <row r="390" spans="1:9" s="3" customFormat="1" x14ac:dyDescent="0.25">
      <c r="A390" s="4"/>
      <c r="B390" s="4"/>
      <c r="C390" s="4"/>
      <c r="D390" s="4"/>
      <c r="E390" s="4"/>
      <c r="F390" s="4"/>
      <c r="G390" s="4"/>
      <c r="H390" s="6"/>
      <c r="I390" s="7"/>
    </row>
    <row r="391" spans="1:9" s="3" customFormat="1" x14ac:dyDescent="0.25">
      <c r="A391" s="4"/>
      <c r="B391" s="4"/>
      <c r="C391" s="4"/>
      <c r="D391" s="4"/>
      <c r="E391" s="4"/>
      <c r="F391" s="4"/>
      <c r="G391" s="4"/>
      <c r="H391" s="6"/>
      <c r="I391" s="7"/>
    </row>
    <row r="392" spans="1:9" s="3" customFormat="1" x14ac:dyDescent="0.25">
      <c r="A392" s="4"/>
      <c r="B392" s="4"/>
      <c r="C392" s="4"/>
      <c r="D392" s="4"/>
      <c r="E392" s="4"/>
      <c r="F392" s="4"/>
      <c r="G392" s="4"/>
      <c r="H392" s="6"/>
      <c r="I392" s="7"/>
    </row>
    <row r="393" spans="1:9" s="3" customFormat="1" x14ac:dyDescent="0.25">
      <c r="A393" s="4"/>
      <c r="B393" s="4"/>
      <c r="C393" s="4"/>
      <c r="D393" s="4"/>
      <c r="E393" s="4"/>
      <c r="F393" s="4"/>
      <c r="G393" s="4"/>
      <c r="H393" s="6"/>
      <c r="I393" s="7"/>
    </row>
    <row r="394" spans="1:9" s="3" customFormat="1" x14ac:dyDescent="0.25">
      <c r="A394" s="4"/>
      <c r="B394" s="4"/>
      <c r="C394" s="4"/>
      <c r="D394" s="4"/>
      <c r="E394" s="4"/>
      <c r="F394" s="4"/>
      <c r="G394" s="4"/>
      <c r="H394" s="6"/>
      <c r="I394" s="7"/>
    </row>
    <row r="395" spans="1:9" s="3" customFormat="1" x14ac:dyDescent="0.25">
      <c r="A395" s="4"/>
      <c r="B395" s="4"/>
      <c r="C395" s="4"/>
      <c r="D395" s="4"/>
      <c r="E395" s="4"/>
      <c r="F395" s="4"/>
      <c r="G395" s="4"/>
      <c r="H395" s="6"/>
      <c r="I395" s="7"/>
    </row>
    <row r="396" spans="1:9" s="3" customFormat="1" x14ac:dyDescent="0.25">
      <c r="A396" s="4"/>
      <c r="B396" s="4"/>
      <c r="C396" s="4"/>
      <c r="D396" s="4"/>
      <c r="E396" s="4"/>
      <c r="F396" s="4"/>
      <c r="G396" s="4"/>
      <c r="H396" s="6"/>
      <c r="I396" s="7"/>
    </row>
    <row r="397" spans="1:9" s="3" customFormat="1" x14ac:dyDescent="0.25">
      <c r="A397" s="4"/>
      <c r="B397" s="4"/>
      <c r="C397" s="4"/>
      <c r="D397" s="4"/>
      <c r="E397" s="4"/>
      <c r="F397" s="4"/>
      <c r="G397" s="4"/>
      <c r="H397" s="6"/>
      <c r="I397" s="7"/>
    </row>
    <row r="398" spans="1:9" s="3" customFormat="1" x14ac:dyDescent="0.25">
      <c r="A398" s="4"/>
      <c r="B398" s="4"/>
      <c r="C398" s="4"/>
      <c r="D398" s="4"/>
      <c r="E398" s="4"/>
      <c r="F398" s="4"/>
      <c r="G398" s="4"/>
      <c r="H398" s="6"/>
      <c r="I398" s="7"/>
    </row>
    <row r="399" spans="1:9" s="3" customFormat="1" x14ac:dyDescent="0.25">
      <c r="A399" s="4"/>
      <c r="B399" s="4"/>
      <c r="C399" s="4"/>
      <c r="D399" s="4"/>
      <c r="E399" s="4"/>
      <c r="F399" s="4"/>
      <c r="G399" s="4"/>
      <c r="H399" s="6"/>
      <c r="I399" s="7"/>
    </row>
    <row r="400" spans="1:9" s="3" customFormat="1" x14ac:dyDescent="0.25">
      <c r="A400" s="4"/>
      <c r="B400" s="4"/>
      <c r="C400" s="4"/>
      <c r="D400" s="4"/>
      <c r="E400" s="4"/>
      <c r="F400" s="4"/>
      <c r="G400" s="4"/>
      <c r="H400" s="6"/>
      <c r="I400" s="7"/>
    </row>
    <row r="401" spans="1:9" s="3" customFormat="1" x14ac:dyDescent="0.25">
      <c r="A401" s="4"/>
      <c r="B401" s="4"/>
      <c r="C401" s="4"/>
      <c r="D401" s="4"/>
      <c r="E401" s="4"/>
      <c r="F401" s="4"/>
      <c r="G401" s="4"/>
      <c r="H401" s="6"/>
      <c r="I401" s="7"/>
    </row>
    <row r="402" spans="1:9" s="3" customFormat="1" x14ac:dyDescent="0.25">
      <c r="A402" s="4"/>
      <c r="B402" s="4"/>
      <c r="C402" s="4"/>
      <c r="D402" s="4"/>
      <c r="E402" s="4"/>
      <c r="F402" s="4"/>
      <c r="G402" s="4"/>
      <c r="H402" s="6"/>
      <c r="I402" s="7"/>
    </row>
    <row r="403" spans="1:9" s="3" customFormat="1" x14ac:dyDescent="0.25">
      <c r="A403" s="4"/>
      <c r="B403" s="4"/>
      <c r="C403" s="4"/>
      <c r="D403" s="4"/>
      <c r="E403" s="4"/>
      <c r="F403" s="4"/>
      <c r="G403" s="4"/>
      <c r="H403" s="6"/>
      <c r="I403" s="7"/>
    </row>
    <row r="404" spans="1:9" s="3" customFormat="1" x14ac:dyDescent="0.25">
      <c r="A404" s="4"/>
      <c r="B404" s="4"/>
      <c r="C404" s="4"/>
      <c r="D404" s="4"/>
      <c r="E404" s="4"/>
      <c r="F404" s="4"/>
      <c r="G404" s="4"/>
      <c r="H404" s="6"/>
      <c r="I404" s="7"/>
    </row>
    <row r="405" spans="1:9" s="3" customFormat="1" x14ac:dyDescent="0.25">
      <c r="A405" s="4"/>
      <c r="B405" s="4"/>
      <c r="C405" s="4"/>
      <c r="D405" s="4"/>
      <c r="E405" s="4"/>
      <c r="F405" s="4"/>
      <c r="G405" s="4"/>
      <c r="H405" s="6"/>
      <c r="I405" s="7"/>
    </row>
    <row r="406" spans="1:9" s="3" customFormat="1" x14ac:dyDescent="0.25">
      <c r="A406" s="4"/>
      <c r="B406" s="4"/>
      <c r="C406" s="4"/>
      <c r="D406" s="4"/>
      <c r="E406" s="4"/>
      <c r="F406" s="4"/>
      <c r="G406" s="4"/>
      <c r="H406" s="6"/>
      <c r="I406" s="7"/>
    </row>
    <row r="407" spans="1:9" s="3" customFormat="1" x14ac:dyDescent="0.25">
      <c r="A407" s="4"/>
      <c r="B407" s="4"/>
      <c r="C407" s="4"/>
      <c r="D407" s="4"/>
      <c r="E407" s="4"/>
      <c r="F407" s="4"/>
      <c r="G407" s="4"/>
      <c r="H407" s="6"/>
      <c r="I407" s="7"/>
    </row>
    <row r="408" spans="1:9" s="3" customFormat="1" x14ac:dyDescent="0.25">
      <c r="A408" s="4"/>
      <c r="B408" s="4"/>
      <c r="C408" s="4"/>
      <c r="D408" s="4"/>
      <c r="E408" s="4"/>
      <c r="F408" s="4"/>
      <c r="G408" s="4"/>
      <c r="H408" s="6"/>
      <c r="I408" s="7"/>
    </row>
    <row r="409" spans="1:9" s="3" customFormat="1" x14ac:dyDescent="0.25">
      <c r="A409" s="4"/>
      <c r="B409" s="4"/>
      <c r="C409" s="4"/>
      <c r="D409" s="4"/>
      <c r="E409" s="4"/>
      <c r="F409" s="4"/>
      <c r="G409" s="4"/>
      <c r="H409" s="6"/>
      <c r="I409" s="7"/>
    </row>
    <row r="410" spans="1:9" s="3" customFormat="1" x14ac:dyDescent="0.25">
      <c r="A410" s="4"/>
      <c r="B410" s="4"/>
      <c r="C410" s="4"/>
      <c r="D410" s="4"/>
      <c r="E410" s="4"/>
      <c r="F410" s="4"/>
      <c r="G410" s="4"/>
      <c r="H410" s="6"/>
      <c r="I410" s="7"/>
    </row>
    <row r="411" spans="1:9" s="3" customFormat="1" x14ac:dyDescent="0.25">
      <c r="A411" s="4"/>
      <c r="B411" s="4"/>
      <c r="C411" s="4"/>
      <c r="D411" s="4"/>
      <c r="E411" s="4"/>
      <c r="F411" s="4"/>
      <c r="G411" s="4"/>
      <c r="H411" s="6"/>
      <c r="I411" s="7"/>
    </row>
    <row r="412" spans="1:9" s="3" customFormat="1" x14ac:dyDescent="0.25">
      <c r="A412" s="4"/>
      <c r="B412" s="4"/>
      <c r="C412" s="4"/>
      <c r="D412" s="4"/>
      <c r="E412" s="4"/>
      <c r="F412" s="4"/>
      <c r="G412" s="4"/>
      <c r="H412" s="6"/>
      <c r="I412" s="7"/>
    </row>
    <row r="413" spans="1:9" s="3" customFormat="1" x14ac:dyDescent="0.25">
      <c r="A413" s="4"/>
      <c r="B413" s="4"/>
      <c r="C413" s="4"/>
      <c r="D413" s="4"/>
      <c r="E413" s="4"/>
      <c r="F413" s="4"/>
      <c r="G413" s="4"/>
      <c r="H413" s="6"/>
      <c r="I413" s="7"/>
    </row>
    <row r="414" spans="1:9" s="3" customFormat="1" x14ac:dyDescent="0.25">
      <c r="A414" s="4"/>
      <c r="B414" s="4"/>
      <c r="C414" s="4"/>
      <c r="D414" s="4"/>
      <c r="E414" s="4"/>
      <c r="F414" s="4"/>
      <c r="G414" s="4"/>
      <c r="H414" s="6"/>
      <c r="I414" s="7"/>
    </row>
    <row r="415" spans="1:9" s="3" customFormat="1" x14ac:dyDescent="0.25">
      <c r="A415" s="4"/>
      <c r="B415" s="4"/>
      <c r="C415" s="4"/>
      <c r="D415" s="4"/>
      <c r="E415" s="4"/>
      <c r="F415" s="4"/>
      <c r="G415" s="4"/>
      <c r="H415" s="6"/>
      <c r="I415" s="7"/>
    </row>
    <row r="416" spans="1:9" s="3" customFormat="1" x14ac:dyDescent="0.25">
      <c r="A416" s="4"/>
      <c r="B416" s="4"/>
      <c r="C416" s="4"/>
      <c r="D416" s="4"/>
      <c r="E416" s="4"/>
      <c r="F416" s="4"/>
      <c r="G416" s="4"/>
      <c r="H416" s="6"/>
      <c r="I416" s="7"/>
    </row>
    <row r="417" spans="1:9" s="3" customFormat="1" x14ac:dyDescent="0.25">
      <c r="A417" s="4"/>
      <c r="B417" s="4"/>
      <c r="C417" s="4"/>
      <c r="D417" s="4"/>
      <c r="E417" s="4"/>
      <c r="F417" s="4"/>
      <c r="G417" s="4"/>
      <c r="H417" s="6"/>
      <c r="I417" s="7"/>
    </row>
    <row r="418" spans="1:9" s="3" customFormat="1" x14ac:dyDescent="0.25">
      <c r="A418" s="4"/>
      <c r="B418" s="4"/>
      <c r="C418" s="4"/>
      <c r="D418" s="4"/>
      <c r="E418" s="4"/>
      <c r="F418" s="4"/>
      <c r="G418" s="4"/>
      <c r="H418" s="6"/>
      <c r="I418" s="7"/>
    </row>
    <row r="419" spans="1:9" s="3" customFormat="1" x14ac:dyDescent="0.25">
      <c r="A419" s="4"/>
      <c r="B419" s="4"/>
      <c r="C419" s="4"/>
      <c r="D419" s="4"/>
      <c r="E419" s="4"/>
      <c r="F419" s="4"/>
      <c r="G419" s="4"/>
      <c r="H419" s="6"/>
      <c r="I419" s="7"/>
    </row>
    <row r="420" spans="1:9" s="3" customFormat="1" x14ac:dyDescent="0.25">
      <c r="A420" s="4"/>
      <c r="B420" s="4"/>
      <c r="C420" s="4"/>
      <c r="D420" s="4"/>
      <c r="E420" s="4"/>
      <c r="F420" s="4"/>
      <c r="G420" s="4"/>
      <c r="H420" s="6"/>
      <c r="I420" s="7"/>
    </row>
    <row r="421" spans="1:9" s="3" customFormat="1" x14ac:dyDescent="0.25">
      <c r="A421" s="4"/>
      <c r="B421" s="4"/>
      <c r="C421" s="4"/>
      <c r="D421" s="4"/>
      <c r="E421" s="4"/>
      <c r="F421" s="4"/>
      <c r="G421" s="4"/>
      <c r="H421" s="6"/>
      <c r="I421" s="7"/>
    </row>
    <row r="422" spans="1:9" s="3" customFormat="1" x14ac:dyDescent="0.25">
      <c r="A422" s="4"/>
      <c r="B422" s="4"/>
      <c r="C422" s="4"/>
      <c r="D422" s="4"/>
      <c r="E422" s="4"/>
      <c r="F422" s="4"/>
      <c r="G422" s="4"/>
      <c r="H422" s="6"/>
      <c r="I422" s="7"/>
    </row>
    <row r="423" spans="1:9" s="3" customFormat="1" x14ac:dyDescent="0.25">
      <c r="A423" s="4"/>
      <c r="B423" s="4"/>
      <c r="C423" s="4"/>
      <c r="D423" s="4"/>
      <c r="E423" s="4"/>
      <c r="F423" s="4"/>
      <c r="G423" s="4"/>
      <c r="H423" s="6"/>
      <c r="I423" s="7"/>
    </row>
    <row r="424" spans="1:9" s="3" customFormat="1" x14ac:dyDescent="0.25">
      <c r="A424" s="4"/>
      <c r="B424" s="4"/>
      <c r="C424" s="4"/>
      <c r="D424" s="4"/>
      <c r="E424" s="4"/>
      <c r="F424" s="4"/>
      <c r="G424" s="4"/>
      <c r="H424" s="6"/>
      <c r="I424" s="7"/>
    </row>
    <row r="425" spans="1:9" s="3" customFormat="1" x14ac:dyDescent="0.25">
      <c r="A425" s="4"/>
      <c r="B425" s="4"/>
      <c r="C425" s="4"/>
      <c r="D425" s="4"/>
      <c r="E425" s="4"/>
      <c r="F425" s="4"/>
      <c r="G425" s="4"/>
      <c r="H425" s="6"/>
      <c r="I425" s="7"/>
    </row>
    <row r="426" spans="1:9" s="3" customFormat="1" x14ac:dyDescent="0.25">
      <c r="A426" s="4"/>
      <c r="B426" s="4"/>
      <c r="C426" s="4"/>
      <c r="D426" s="4"/>
      <c r="E426" s="4"/>
      <c r="F426" s="4"/>
      <c r="G426" s="4"/>
      <c r="H426" s="6"/>
      <c r="I426" s="7"/>
    </row>
    <row r="427" spans="1:9" s="3" customFormat="1" x14ac:dyDescent="0.25">
      <c r="A427" s="4"/>
      <c r="B427" s="4"/>
      <c r="C427" s="4"/>
      <c r="D427" s="4"/>
      <c r="E427" s="4"/>
      <c r="F427" s="4"/>
      <c r="G427" s="4"/>
      <c r="H427" s="6"/>
      <c r="I427" s="7"/>
    </row>
    <row r="428" spans="1:9" s="3" customFormat="1" x14ac:dyDescent="0.25">
      <c r="A428" s="4"/>
      <c r="B428" s="4"/>
      <c r="C428" s="4"/>
      <c r="D428" s="4"/>
      <c r="E428" s="4"/>
      <c r="F428" s="4"/>
      <c r="G428" s="4"/>
      <c r="H428" s="6"/>
      <c r="I428" s="7"/>
    </row>
    <row r="429" spans="1:9" s="3" customFormat="1" x14ac:dyDescent="0.25">
      <c r="A429" s="4"/>
      <c r="B429" s="4"/>
      <c r="C429" s="4"/>
      <c r="D429" s="4"/>
      <c r="E429" s="4"/>
      <c r="F429" s="4"/>
      <c r="G429" s="4"/>
      <c r="H429" s="6"/>
      <c r="I429" s="7"/>
    </row>
    <row r="430" spans="1:9" s="3" customFormat="1" x14ac:dyDescent="0.25">
      <c r="A430" s="4"/>
      <c r="B430" s="4"/>
      <c r="C430" s="4"/>
      <c r="D430" s="4"/>
      <c r="E430" s="4"/>
      <c r="F430" s="4"/>
      <c r="G430" s="4"/>
      <c r="H430" s="6"/>
      <c r="I430" s="7"/>
    </row>
    <row r="431" spans="1:9" s="3" customFormat="1" x14ac:dyDescent="0.25">
      <c r="A431" s="4"/>
      <c r="B431" s="4"/>
      <c r="C431" s="4"/>
      <c r="D431" s="4"/>
      <c r="E431" s="4"/>
      <c r="F431" s="4"/>
      <c r="G431" s="4"/>
      <c r="H431" s="6"/>
      <c r="I431" s="7"/>
    </row>
    <row r="432" spans="1:9" s="3" customFormat="1" x14ac:dyDescent="0.25">
      <c r="A432" s="4"/>
      <c r="B432" s="4"/>
      <c r="C432" s="4"/>
      <c r="D432" s="4"/>
      <c r="E432" s="4"/>
      <c r="F432" s="4"/>
      <c r="G432" s="4"/>
      <c r="H432" s="6"/>
      <c r="I432" s="7"/>
    </row>
    <row r="433" spans="1:9" s="3" customFormat="1" x14ac:dyDescent="0.25">
      <c r="A433" s="4"/>
      <c r="B433" s="4"/>
      <c r="C433" s="4"/>
      <c r="D433" s="4"/>
      <c r="E433" s="4"/>
      <c r="F433" s="4"/>
      <c r="G433" s="4"/>
      <c r="H433" s="6"/>
      <c r="I433" s="7"/>
    </row>
    <row r="434" spans="1:9" s="3" customFormat="1" x14ac:dyDescent="0.25">
      <c r="A434" s="4"/>
      <c r="B434" s="4"/>
      <c r="C434" s="4"/>
      <c r="D434" s="4"/>
      <c r="E434" s="4"/>
      <c r="F434" s="4"/>
      <c r="G434" s="4"/>
      <c r="H434" s="6"/>
      <c r="I434" s="7"/>
    </row>
    <row r="435" spans="1:9" s="3" customFormat="1" x14ac:dyDescent="0.25">
      <c r="A435" s="4"/>
      <c r="B435" s="4"/>
      <c r="C435" s="4"/>
      <c r="D435" s="4"/>
      <c r="E435" s="4"/>
      <c r="F435" s="4"/>
      <c r="G435" s="4"/>
      <c r="H435" s="6"/>
      <c r="I435" s="7"/>
    </row>
    <row r="436" spans="1:9" s="3" customFormat="1" x14ac:dyDescent="0.25">
      <c r="A436" s="4"/>
      <c r="B436" s="4"/>
      <c r="C436" s="4"/>
      <c r="D436" s="4"/>
      <c r="E436" s="4"/>
      <c r="F436" s="4"/>
      <c r="G436" s="4"/>
      <c r="H436" s="6"/>
      <c r="I436" s="7"/>
    </row>
    <row r="437" spans="1:9" s="3" customFormat="1" x14ac:dyDescent="0.25">
      <c r="A437" s="4"/>
      <c r="B437" s="4"/>
      <c r="C437" s="4"/>
      <c r="D437" s="4"/>
      <c r="E437" s="4"/>
      <c r="F437" s="4"/>
      <c r="G437" s="4"/>
      <c r="H437" s="6"/>
      <c r="I437" s="7"/>
    </row>
    <row r="438" spans="1:9" s="3" customFormat="1" x14ac:dyDescent="0.25">
      <c r="A438" s="4"/>
      <c r="B438" s="4"/>
      <c r="C438" s="4"/>
      <c r="D438" s="4"/>
      <c r="E438" s="4"/>
      <c r="F438" s="4"/>
      <c r="G438" s="4"/>
      <c r="H438" s="6"/>
      <c r="I438" s="7"/>
    </row>
    <row r="439" spans="1:9" s="3" customFormat="1" x14ac:dyDescent="0.25">
      <c r="A439" s="4"/>
      <c r="B439" s="4"/>
      <c r="C439" s="4"/>
      <c r="D439" s="4"/>
      <c r="E439" s="4"/>
      <c r="F439" s="4"/>
      <c r="G439" s="4"/>
      <c r="H439" s="6"/>
      <c r="I439" s="7"/>
    </row>
    <row r="440" spans="1:9" s="3" customFormat="1" x14ac:dyDescent="0.25">
      <c r="A440" s="4"/>
      <c r="B440" s="4"/>
      <c r="C440" s="4"/>
      <c r="D440" s="4"/>
      <c r="E440" s="4"/>
      <c r="F440" s="4"/>
      <c r="G440" s="4"/>
      <c r="H440" s="6"/>
      <c r="I440" s="7"/>
    </row>
    <row r="441" spans="1:9" s="3" customFormat="1" x14ac:dyDescent="0.25">
      <c r="A441" s="4"/>
      <c r="B441" s="4"/>
      <c r="C441" s="4"/>
      <c r="D441" s="4"/>
      <c r="E441" s="4"/>
      <c r="F441" s="4"/>
      <c r="G441" s="4"/>
      <c r="H441" s="6"/>
      <c r="I441" s="7"/>
    </row>
    <row r="442" spans="1:9" s="3" customFormat="1" x14ac:dyDescent="0.25">
      <c r="A442" s="4"/>
      <c r="B442" s="4"/>
      <c r="C442" s="4"/>
      <c r="D442" s="4"/>
      <c r="E442" s="4"/>
      <c r="F442" s="4"/>
      <c r="G442" s="4"/>
      <c r="H442" s="6"/>
      <c r="I442" s="7"/>
    </row>
    <row r="443" spans="1:9" s="3" customFormat="1" x14ac:dyDescent="0.25">
      <c r="A443" s="4"/>
      <c r="B443" s="4"/>
      <c r="C443" s="4"/>
      <c r="D443" s="4"/>
      <c r="E443" s="4"/>
      <c r="F443" s="4"/>
      <c r="G443" s="4"/>
      <c r="H443" s="6"/>
      <c r="I443" s="7"/>
    </row>
    <row r="444" spans="1:9" s="3" customFormat="1" x14ac:dyDescent="0.25">
      <c r="A444" s="4"/>
      <c r="B444" s="4"/>
      <c r="C444" s="4"/>
      <c r="D444" s="4"/>
      <c r="E444" s="4"/>
      <c r="F444" s="4"/>
      <c r="G444" s="4"/>
      <c r="H444" s="6"/>
      <c r="I444" s="7"/>
    </row>
  </sheetData>
  <conditionalFormatting sqref="G12:H12 H13 H95:H148 G80:H80">
    <cfRule type="expression" dxfId="467" priority="233" stopIfTrue="1">
      <formula>WEEKDAY(G12)=7</formula>
    </cfRule>
    <cfRule type="expression" dxfId="466" priority="234" stopIfTrue="1">
      <formula>WEEKDAY(G12)=1</formula>
    </cfRule>
  </conditionalFormatting>
  <conditionalFormatting sqref="G13">
    <cfRule type="expression" dxfId="463" priority="231" stopIfTrue="1">
      <formula>WEEKDAY(G13)=7</formula>
    </cfRule>
    <cfRule type="expression" dxfId="462" priority="232" stopIfTrue="1">
      <formula>WEEKDAY(G13)=1</formula>
    </cfRule>
  </conditionalFormatting>
  <conditionalFormatting sqref="H75">
    <cfRule type="expression" dxfId="459" priority="223" stopIfTrue="1">
      <formula>WEEKDAY(H75)=7</formula>
    </cfRule>
    <cfRule type="expression" dxfId="458" priority="224" stopIfTrue="1">
      <formula>WEEKDAY(H75)=1</formula>
    </cfRule>
  </conditionalFormatting>
  <conditionalFormatting sqref="G75:G76">
    <cfRule type="expression" dxfId="455" priority="227" stopIfTrue="1">
      <formula>WEEKDAY(G75)=7</formula>
    </cfRule>
    <cfRule type="expression" dxfId="454" priority="228" stopIfTrue="1">
      <formula>WEEKDAY(G75)=1</formula>
    </cfRule>
  </conditionalFormatting>
  <conditionalFormatting sqref="G75:G76">
    <cfRule type="expression" dxfId="451" priority="225" stopIfTrue="1">
      <formula>WEEKDAY(G75)=7</formula>
    </cfRule>
    <cfRule type="expression" dxfId="450" priority="226" stopIfTrue="1">
      <formula>WEEKDAY(G75)=1</formula>
    </cfRule>
  </conditionalFormatting>
  <conditionalFormatting sqref="H75">
    <cfRule type="expression" dxfId="447" priority="221" stopIfTrue="1">
      <formula>WEEKDAY(H75)=7</formula>
    </cfRule>
    <cfRule type="expression" dxfId="446" priority="222" stopIfTrue="1">
      <formula>WEEKDAY(H75)=1</formula>
    </cfRule>
  </conditionalFormatting>
  <conditionalFormatting sqref="H75">
    <cfRule type="expression" dxfId="443" priority="219" stopIfTrue="1">
      <formula>WEEKDAY(H75)=7</formula>
    </cfRule>
    <cfRule type="expression" dxfId="442" priority="220" stopIfTrue="1">
      <formula>WEEKDAY(H75)=1</formula>
    </cfRule>
  </conditionalFormatting>
  <conditionalFormatting sqref="G75:G76">
    <cfRule type="expression" dxfId="439" priority="229" stopIfTrue="1">
      <formula>WEEKDAY(G75)=7</formula>
    </cfRule>
    <cfRule type="expression" dxfId="438" priority="230" stopIfTrue="1">
      <formula>WEEKDAY(G75)=1</formula>
    </cfRule>
  </conditionalFormatting>
  <conditionalFormatting sqref="H74">
    <cfRule type="expression" dxfId="435" priority="215" stopIfTrue="1">
      <formula>WEEKDAY(H74)=7</formula>
    </cfRule>
    <cfRule type="expression" dxfId="434" priority="216" stopIfTrue="1">
      <formula>WEEKDAY(H74)=1</formula>
    </cfRule>
  </conditionalFormatting>
  <conditionalFormatting sqref="H74">
    <cfRule type="expression" dxfId="431" priority="213" stopIfTrue="1">
      <formula>WEEKDAY(H74)=7</formula>
    </cfRule>
    <cfRule type="expression" dxfId="430" priority="214" stopIfTrue="1">
      <formula>WEEKDAY(H74)=1</formula>
    </cfRule>
  </conditionalFormatting>
  <conditionalFormatting sqref="H74">
    <cfRule type="expression" dxfId="427" priority="217" stopIfTrue="1">
      <formula>WEEKDAY(H74)=7</formula>
    </cfRule>
    <cfRule type="expression" dxfId="426" priority="218" stopIfTrue="1">
      <formula>WEEKDAY(H74)=1</formula>
    </cfRule>
  </conditionalFormatting>
  <conditionalFormatting sqref="G17">
    <cfRule type="expression" dxfId="423" priority="211" stopIfTrue="1">
      <formula>WEEKDAY(G17)=7</formula>
    </cfRule>
    <cfRule type="expression" dxfId="422" priority="212" stopIfTrue="1">
      <formula>WEEKDAY(G17)=1</formula>
    </cfRule>
  </conditionalFormatting>
  <conditionalFormatting sqref="G23">
    <cfRule type="expression" dxfId="419" priority="199" stopIfTrue="1">
      <formula>WEEKDAY(G23)=7</formula>
    </cfRule>
    <cfRule type="expression" dxfId="418" priority="200" stopIfTrue="1">
      <formula>WEEKDAY(G23)=1</formula>
    </cfRule>
  </conditionalFormatting>
  <conditionalFormatting sqref="H23">
    <cfRule type="expression" dxfId="415" priority="197" stopIfTrue="1">
      <formula>WEEKDAY(H23)=7</formula>
    </cfRule>
    <cfRule type="expression" dxfId="414" priority="198" stopIfTrue="1">
      <formula>WEEKDAY(H23)=1</formula>
    </cfRule>
  </conditionalFormatting>
  <conditionalFormatting sqref="H17">
    <cfRule type="expression" dxfId="411" priority="209" stopIfTrue="1">
      <formula>WEEKDAY(H17)=7</formula>
    </cfRule>
    <cfRule type="expression" dxfId="410" priority="210" stopIfTrue="1">
      <formula>WEEKDAY(H17)=1</formula>
    </cfRule>
  </conditionalFormatting>
  <conditionalFormatting sqref="H21">
    <cfRule type="expression" dxfId="407" priority="201" stopIfTrue="1">
      <formula>WEEKDAY(H21)=7</formula>
    </cfRule>
    <cfRule type="expression" dxfId="406" priority="202" stopIfTrue="1">
      <formula>WEEKDAY(H21)=1</formula>
    </cfRule>
  </conditionalFormatting>
  <conditionalFormatting sqref="H19">
    <cfRule type="expression" dxfId="403" priority="205" stopIfTrue="1">
      <formula>WEEKDAY(H19)=7</formula>
    </cfRule>
    <cfRule type="expression" dxfId="402" priority="206" stopIfTrue="1">
      <formula>WEEKDAY(H19)=1</formula>
    </cfRule>
  </conditionalFormatting>
  <conditionalFormatting sqref="G21">
    <cfRule type="expression" dxfId="399" priority="203" stopIfTrue="1">
      <formula>WEEKDAY(G21)=7</formula>
    </cfRule>
    <cfRule type="expression" dxfId="398" priority="204" stopIfTrue="1">
      <formula>WEEKDAY(G21)=1</formula>
    </cfRule>
  </conditionalFormatting>
  <conditionalFormatting sqref="G19">
    <cfRule type="expression" dxfId="395" priority="207" stopIfTrue="1">
      <formula>WEEKDAY(G19)=7</formula>
    </cfRule>
    <cfRule type="expression" dxfId="394" priority="208" stopIfTrue="1">
      <formula>WEEKDAY(G19)=1</formula>
    </cfRule>
  </conditionalFormatting>
  <conditionalFormatting sqref="G27">
    <cfRule type="expression" dxfId="391" priority="191" stopIfTrue="1">
      <formula>WEEKDAY(G27)=7</formula>
    </cfRule>
    <cfRule type="expression" dxfId="390" priority="192" stopIfTrue="1">
      <formula>WEEKDAY(G27)=1</formula>
    </cfRule>
  </conditionalFormatting>
  <conditionalFormatting sqref="G25">
    <cfRule type="expression" dxfId="387" priority="195" stopIfTrue="1">
      <formula>WEEKDAY(G25)=7</formula>
    </cfRule>
    <cfRule type="expression" dxfId="386" priority="196" stopIfTrue="1">
      <formula>WEEKDAY(G25)=1</formula>
    </cfRule>
  </conditionalFormatting>
  <conditionalFormatting sqref="H25">
    <cfRule type="expression" dxfId="383" priority="193" stopIfTrue="1">
      <formula>WEEKDAY(H25)=7</formula>
    </cfRule>
    <cfRule type="expression" dxfId="382" priority="194" stopIfTrue="1">
      <formula>WEEKDAY(H25)=1</formula>
    </cfRule>
  </conditionalFormatting>
  <conditionalFormatting sqref="H36">
    <cfRule type="expression" dxfId="379" priority="177" stopIfTrue="1">
      <formula>WEEKDAY(H36)=7</formula>
    </cfRule>
    <cfRule type="expression" dxfId="378" priority="178" stopIfTrue="1">
      <formula>WEEKDAY(H36)=1</formula>
    </cfRule>
  </conditionalFormatting>
  <conditionalFormatting sqref="G38">
    <cfRule type="expression" dxfId="375" priority="175" stopIfTrue="1">
      <formula>WEEKDAY(G38)=7</formula>
    </cfRule>
    <cfRule type="expression" dxfId="374" priority="176" stopIfTrue="1">
      <formula>WEEKDAY(G38)=1</formula>
    </cfRule>
  </conditionalFormatting>
  <conditionalFormatting sqref="H27">
    <cfRule type="expression" dxfId="371" priority="189" stopIfTrue="1">
      <formula>WEEKDAY(H27)=7</formula>
    </cfRule>
    <cfRule type="expression" dxfId="370" priority="190" stopIfTrue="1">
      <formula>WEEKDAY(H27)=1</formula>
    </cfRule>
  </conditionalFormatting>
  <conditionalFormatting sqref="G29 G31">
    <cfRule type="expression" dxfId="367" priority="187" stopIfTrue="1">
      <formula>WEEKDAY(G29)=7</formula>
    </cfRule>
    <cfRule type="expression" dxfId="366" priority="188" stopIfTrue="1">
      <formula>WEEKDAY(G29)=1</formula>
    </cfRule>
  </conditionalFormatting>
  <conditionalFormatting sqref="G36">
    <cfRule type="expression" dxfId="363" priority="179" stopIfTrue="1">
      <formula>WEEKDAY(G36)=7</formula>
    </cfRule>
    <cfRule type="expression" dxfId="362" priority="180" stopIfTrue="1">
      <formula>WEEKDAY(G36)=1</formula>
    </cfRule>
  </conditionalFormatting>
  <conditionalFormatting sqref="G34">
    <cfRule type="expression" dxfId="359" priority="183" stopIfTrue="1">
      <formula>WEEKDAY(G34)=7</formula>
    </cfRule>
    <cfRule type="expression" dxfId="358" priority="184" stopIfTrue="1">
      <formula>WEEKDAY(G34)=1</formula>
    </cfRule>
  </conditionalFormatting>
  <conditionalFormatting sqref="H34">
    <cfRule type="expression" dxfId="355" priority="181" stopIfTrue="1">
      <formula>WEEKDAY(H34)=7</formula>
    </cfRule>
    <cfRule type="expression" dxfId="354" priority="182" stopIfTrue="1">
      <formula>WEEKDAY(H34)=1</formula>
    </cfRule>
  </conditionalFormatting>
  <conditionalFormatting sqref="H29 H31">
    <cfRule type="expression" dxfId="351" priority="185" stopIfTrue="1">
      <formula>WEEKDAY(H29)=7</formula>
    </cfRule>
    <cfRule type="expression" dxfId="350" priority="186" stopIfTrue="1">
      <formula>WEEKDAY(H29)=1</formula>
    </cfRule>
  </conditionalFormatting>
  <conditionalFormatting sqref="H38">
    <cfRule type="expression" dxfId="347" priority="173" stopIfTrue="1">
      <formula>WEEKDAY(H38)=7</formula>
    </cfRule>
    <cfRule type="expression" dxfId="346" priority="174" stopIfTrue="1">
      <formula>WEEKDAY(H38)=1</formula>
    </cfRule>
  </conditionalFormatting>
  <conditionalFormatting sqref="G40">
    <cfRule type="expression" dxfId="343" priority="171" stopIfTrue="1">
      <formula>WEEKDAY(G40)=7</formula>
    </cfRule>
    <cfRule type="expression" dxfId="342" priority="172" stopIfTrue="1">
      <formula>WEEKDAY(G40)=1</formula>
    </cfRule>
  </conditionalFormatting>
  <conditionalFormatting sqref="H40">
    <cfRule type="expression" dxfId="339" priority="169" stopIfTrue="1">
      <formula>WEEKDAY(H40)=7</formula>
    </cfRule>
    <cfRule type="expression" dxfId="338" priority="170" stopIfTrue="1">
      <formula>WEEKDAY(H40)=1</formula>
    </cfRule>
  </conditionalFormatting>
  <conditionalFormatting sqref="G42">
    <cfRule type="expression" dxfId="335" priority="167" stopIfTrue="1">
      <formula>WEEKDAY(G42)=7</formula>
    </cfRule>
    <cfRule type="expression" dxfId="334" priority="168" stopIfTrue="1">
      <formula>WEEKDAY(G42)=1</formula>
    </cfRule>
  </conditionalFormatting>
  <conditionalFormatting sqref="H42">
    <cfRule type="expression" dxfId="331" priority="165" stopIfTrue="1">
      <formula>WEEKDAY(H42)=7</formula>
    </cfRule>
    <cfRule type="expression" dxfId="330" priority="166" stopIfTrue="1">
      <formula>WEEKDAY(H42)=1</formula>
    </cfRule>
  </conditionalFormatting>
  <conditionalFormatting sqref="G44">
    <cfRule type="expression" dxfId="327" priority="163" stopIfTrue="1">
      <formula>WEEKDAY(G44)=7</formula>
    </cfRule>
    <cfRule type="expression" dxfId="326" priority="164" stopIfTrue="1">
      <formula>WEEKDAY(G44)=1</formula>
    </cfRule>
  </conditionalFormatting>
  <conditionalFormatting sqref="H44">
    <cfRule type="expression" dxfId="323" priority="161" stopIfTrue="1">
      <formula>WEEKDAY(H44)=7</formula>
    </cfRule>
    <cfRule type="expression" dxfId="322" priority="162" stopIfTrue="1">
      <formula>WEEKDAY(H44)=1</formula>
    </cfRule>
  </conditionalFormatting>
  <conditionalFormatting sqref="G46">
    <cfRule type="expression" dxfId="319" priority="159" stopIfTrue="1">
      <formula>WEEKDAY(G46)=7</formula>
    </cfRule>
    <cfRule type="expression" dxfId="318" priority="160" stopIfTrue="1">
      <formula>WEEKDAY(G46)=1</formula>
    </cfRule>
  </conditionalFormatting>
  <conditionalFormatting sqref="H46">
    <cfRule type="expression" dxfId="315" priority="157" stopIfTrue="1">
      <formula>WEEKDAY(H46)=7</formula>
    </cfRule>
    <cfRule type="expression" dxfId="314" priority="158" stopIfTrue="1">
      <formula>WEEKDAY(H46)=1</formula>
    </cfRule>
  </conditionalFormatting>
  <conditionalFormatting sqref="G48">
    <cfRule type="expression" dxfId="311" priority="155" stopIfTrue="1">
      <formula>WEEKDAY(G48)=7</formula>
    </cfRule>
    <cfRule type="expression" dxfId="310" priority="156" stopIfTrue="1">
      <formula>WEEKDAY(G48)=1</formula>
    </cfRule>
  </conditionalFormatting>
  <conditionalFormatting sqref="H48">
    <cfRule type="expression" dxfId="307" priority="153" stopIfTrue="1">
      <formula>WEEKDAY(H48)=7</formula>
    </cfRule>
    <cfRule type="expression" dxfId="306" priority="154" stopIfTrue="1">
      <formula>WEEKDAY(H48)=1</formula>
    </cfRule>
  </conditionalFormatting>
  <conditionalFormatting sqref="G50">
    <cfRule type="expression" dxfId="303" priority="151" stopIfTrue="1">
      <formula>WEEKDAY(G50)=7</formula>
    </cfRule>
    <cfRule type="expression" dxfId="302" priority="152" stopIfTrue="1">
      <formula>WEEKDAY(G50)=1</formula>
    </cfRule>
  </conditionalFormatting>
  <conditionalFormatting sqref="H50">
    <cfRule type="expression" dxfId="299" priority="149" stopIfTrue="1">
      <formula>WEEKDAY(H50)=7</formula>
    </cfRule>
    <cfRule type="expression" dxfId="298" priority="150" stopIfTrue="1">
      <formula>WEEKDAY(H50)=1</formula>
    </cfRule>
  </conditionalFormatting>
  <conditionalFormatting sqref="G52">
    <cfRule type="expression" dxfId="295" priority="147" stopIfTrue="1">
      <formula>WEEKDAY(G52)=7</formula>
    </cfRule>
    <cfRule type="expression" dxfId="294" priority="148" stopIfTrue="1">
      <formula>WEEKDAY(G52)=1</formula>
    </cfRule>
  </conditionalFormatting>
  <conditionalFormatting sqref="H52">
    <cfRule type="expression" dxfId="291" priority="145" stopIfTrue="1">
      <formula>WEEKDAY(H52)=7</formula>
    </cfRule>
    <cfRule type="expression" dxfId="290" priority="146" stopIfTrue="1">
      <formula>WEEKDAY(H52)=1</formula>
    </cfRule>
  </conditionalFormatting>
  <conditionalFormatting sqref="G54">
    <cfRule type="expression" dxfId="287" priority="143" stopIfTrue="1">
      <formula>WEEKDAY(G54)=7</formula>
    </cfRule>
    <cfRule type="expression" dxfId="286" priority="144" stopIfTrue="1">
      <formula>WEEKDAY(G54)=1</formula>
    </cfRule>
  </conditionalFormatting>
  <conditionalFormatting sqref="H54">
    <cfRule type="expression" dxfId="283" priority="141" stopIfTrue="1">
      <formula>WEEKDAY(H54)=7</formula>
    </cfRule>
    <cfRule type="expression" dxfId="282" priority="142" stopIfTrue="1">
      <formula>WEEKDAY(H54)=1</formula>
    </cfRule>
  </conditionalFormatting>
  <conditionalFormatting sqref="G57">
    <cfRule type="expression" dxfId="279" priority="139" stopIfTrue="1">
      <formula>WEEKDAY(G57)=7</formula>
    </cfRule>
    <cfRule type="expression" dxfId="278" priority="140" stopIfTrue="1">
      <formula>WEEKDAY(G57)=1</formula>
    </cfRule>
  </conditionalFormatting>
  <conditionalFormatting sqref="H57">
    <cfRule type="expression" dxfId="275" priority="137" stopIfTrue="1">
      <formula>WEEKDAY(H57)=7</formula>
    </cfRule>
    <cfRule type="expression" dxfId="274" priority="138" stopIfTrue="1">
      <formula>WEEKDAY(H57)=1</formula>
    </cfRule>
  </conditionalFormatting>
  <conditionalFormatting sqref="G59">
    <cfRule type="expression" dxfId="271" priority="135" stopIfTrue="1">
      <formula>WEEKDAY(G59)=7</formula>
    </cfRule>
    <cfRule type="expression" dxfId="270" priority="136" stopIfTrue="1">
      <formula>WEEKDAY(G59)=1</formula>
    </cfRule>
  </conditionalFormatting>
  <conditionalFormatting sqref="H59">
    <cfRule type="expression" dxfId="267" priority="133" stopIfTrue="1">
      <formula>WEEKDAY(H59)=7</formula>
    </cfRule>
    <cfRule type="expression" dxfId="266" priority="134" stopIfTrue="1">
      <formula>WEEKDAY(H59)=1</formula>
    </cfRule>
  </conditionalFormatting>
  <conditionalFormatting sqref="G61">
    <cfRule type="expression" dxfId="263" priority="131" stopIfTrue="1">
      <formula>WEEKDAY(G61)=7</formula>
    </cfRule>
    <cfRule type="expression" dxfId="262" priority="132" stopIfTrue="1">
      <formula>WEEKDAY(G61)=1</formula>
    </cfRule>
  </conditionalFormatting>
  <conditionalFormatting sqref="H61">
    <cfRule type="expression" dxfId="259" priority="129" stopIfTrue="1">
      <formula>WEEKDAY(H61)=7</formula>
    </cfRule>
    <cfRule type="expression" dxfId="258" priority="130" stopIfTrue="1">
      <formula>WEEKDAY(H61)=1</formula>
    </cfRule>
  </conditionalFormatting>
  <conditionalFormatting sqref="G63">
    <cfRule type="expression" dxfId="255" priority="127" stopIfTrue="1">
      <formula>WEEKDAY(G63)=7</formula>
    </cfRule>
    <cfRule type="expression" dxfId="254" priority="128" stopIfTrue="1">
      <formula>WEEKDAY(G63)=1</formula>
    </cfRule>
  </conditionalFormatting>
  <conditionalFormatting sqref="H63">
    <cfRule type="expression" dxfId="251" priority="125" stopIfTrue="1">
      <formula>WEEKDAY(H63)=7</formula>
    </cfRule>
    <cfRule type="expression" dxfId="250" priority="126" stopIfTrue="1">
      <formula>WEEKDAY(H63)=1</formula>
    </cfRule>
  </conditionalFormatting>
  <conditionalFormatting sqref="G65">
    <cfRule type="expression" dxfId="247" priority="123" stopIfTrue="1">
      <formula>WEEKDAY(G65)=7</formula>
    </cfRule>
    <cfRule type="expression" dxfId="246" priority="124" stopIfTrue="1">
      <formula>WEEKDAY(G65)=1</formula>
    </cfRule>
  </conditionalFormatting>
  <conditionalFormatting sqref="H65">
    <cfRule type="expression" dxfId="243" priority="121" stopIfTrue="1">
      <formula>WEEKDAY(H65)=7</formula>
    </cfRule>
    <cfRule type="expression" dxfId="242" priority="122" stopIfTrue="1">
      <formula>WEEKDAY(H65)=1</formula>
    </cfRule>
  </conditionalFormatting>
  <conditionalFormatting sqref="G67">
    <cfRule type="expression" dxfId="239" priority="119" stopIfTrue="1">
      <formula>WEEKDAY(G67)=7</formula>
    </cfRule>
    <cfRule type="expression" dxfId="238" priority="120" stopIfTrue="1">
      <formula>WEEKDAY(G67)=1</formula>
    </cfRule>
  </conditionalFormatting>
  <conditionalFormatting sqref="H67">
    <cfRule type="expression" dxfId="235" priority="117" stopIfTrue="1">
      <formula>WEEKDAY(H67)=7</formula>
    </cfRule>
    <cfRule type="expression" dxfId="234" priority="118" stopIfTrue="1">
      <formula>WEEKDAY(H67)=1</formula>
    </cfRule>
  </conditionalFormatting>
  <conditionalFormatting sqref="G69">
    <cfRule type="expression" dxfId="231" priority="115" stopIfTrue="1">
      <formula>WEEKDAY(G69)=7</formula>
    </cfRule>
    <cfRule type="expression" dxfId="230" priority="116" stopIfTrue="1">
      <formula>WEEKDAY(G69)=1</formula>
    </cfRule>
  </conditionalFormatting>
  <conditionalFormatting sqref="H69">
    <cfRule type="expression" dxfId="227" priority="113" stopIfTrue="1">
      <formula>WEEKDAY(H69)=7</formula>
    </cfRule>
    <cfRule type="expression" dxfId="226" priority="114" stopIfTrue="1">
      <formula>WEEKDAY(H69)=1</formula>
    </cfRule>
  </conditionalFormatting>
  <conditionalFormatting sqref="G71">
    <cfRule type="expression" dxfId="223" priority="111" stopIfTrue="1">
      <formula>WEEKDAY(G71)=7</formula>
    </cfRule>
    <cfRule type="expression" dxfId="222" priority="112" stopIfTrue="1">
      <formula>WEEKDAY(G71)=1</formula>
    </cfRule>
  </conditionalFormatting>
  <conditionalFormatting sqref="H71">
    <cfRule type="expression" dxfId="219" priority="109" stopIfTrue="1">
      <formula>WEEKDAY(H71)=7</formula>
    </cfRule>
    <cfRule type="expression" dxfId="218" priority="110" stopIfTrue="1">
      <formula>WEEKDAY(H71)=1</formula>
    </cfRule>
  </conditionalFormatting>
  <conditionalFormatting sqref="G73">
    <cfRule type="expression" dxfId="215" priority="107" stopIfTrue="1">
      <formula>WEEKDAY(G73)=7</formula>
    </cfRule>
    <cfRule type="expression" dxfId="214" priority="108" stopIfTrue="1">
      <formula>WEEKDAY(G73)=1</formula>
    </cfRule>
  </conditionalFormatting>
  <conditionalFormatting sqref="H73">
    <cfRule type="expression" dxfId="211" priority="105" stopIfTrue="1">
      <formula>WEEKDAY(H73)=7</formula>
    </cfRule>
    <cfRule type="expression" dxfId="210" priority="106" stopIfTrue="1">
      <formula>WEEKDAY(H73)=1</formula>
    </cfRule>
  </conditionalFormatting>
  <conditionalFormatting sqref="G74:H75 G76">
    <cfRule type="expression" dxfId="207" priority="103" stopIfTrue="1">
      <formula>WEEKDAY(G74)=7</formula>
    </cfRule>
    <cfRule type="expression" dxfId="206" priority="104" stopIfTrue="1">
      <formula>WEEKDAY(G74)=1</formula>
    </cfRule>
  </conditionalFormatting>
  <conditionalFormatting sqref="G83:H85">
    <cfRule type="expression" dxfId="203" priority="101" stopIfTrue="1">
      <formula>WEEKDAY(G83)=7</formula>
    </cfRule>
    <cfRule type="expression" dxfId="202" priority="102" stopIfTrue="1">
      <formula>WEEKDAY(G83)=1</formula>
    </cfRule>
  </conditionalFormatting>
  <conditionalFormatting sqref="G87:H89">
    <cfRule type="expression" dxfId="199" priority="99" stopIfTrue="1">
      <formula>WEEKDAY(G87)=7</formula>
    </cfRule>
    <cfRule type="expression" dxfId="198" priority="100" stopIfTrue="1">
      <formula>WEEKDAY(G87)=1</formula>
    </cfRule>
  </conditionalFormatting>
  <conditionalFormatting sqref="G91">
    <cfRule type="expression" dxfId="195" priority="97" stopIfTrue="1">
      <formula>WEEKDAY(G91)=7</formula>
    </cfRule>
    <cfRule type="expression" dxfId="194" priority="98" stopIfTrue="1">
      <formula>WEEKDAY(G91)=1</formula>
    </cfRule>
  </conditionalFormatting>
  <conditionalFormatting sqref="H91">
    <cfRule type="expression" dxfId="191" priority="95" stopIfTrue="1">
      <formula>WEEKDAY(H91)=7</formula>
    </cfRule>
    <cfRule type="expression" dxfId="190" priority="96" stopIfTrue="1">
      <formula>WEEKDAY(H91)=1</formula>
    </cfRule>
  </conditionalFormatting>
  <conditionalFormatting sqref="G93">
    <cfRule type="expression" dxfId="187" priority="93" stopIfTrue="1">
      <formula>WEEKDAY(G93)=7</formula>
    </cfRule>
    <cfRule type="expression" dxfId="186" priority="94" stopIfTrue="1">
      <formula>WEEKDAY(G93)=1</formula>
    </cfRule>
  </conditionalFormatting>
  <conditionalFormatting sqref="H93">
    <cfRule type="expression" dxfId="183" priority="91" stopIfTrue="1">
      <formula>WEEKDAY(H93)=7</formula>
    </cfRule>
    <cfRule type="expression" dxfId="182" priority="92" stopIfTrue="1">
      <formula>WEEKDAY(H93)=1</formula>
    </cfRule>
  </conditionalFormatting>
  <conditionalFormatting sqref="G95">
    <cfRule type="expression" dxfId="179" priority="89" stopIfTrue="1">
      <formula>WEEKDAY(G95)=7</formula>
    </cfRule>
    <cfRule type="expression" dxfId="178" priority="90" stopIfTrue="1">
      <formula>WEEKDAY(G95)=1</formula>
    </cfRule>
  </conditionalFormatting>
  <conditionalFormatting sqref="G97">
    <cfRule type="expression" dxfId="175" priority="87" stopIfTrue="1">
      <formula>WEEKDAY(G97)=7</formula>
    </cfRule>
    <cfRule type="expression" dxfId="174" priority="88" stopIfTrue="1">
      <formula>WEEKDAY(G97)=1</formula>
    </cfRule>
  </conditionalFormatting>
  <conditionalFormatting sqref="G99">
    <cfRule type="expression" dxfId="171" priority="85" stopIfTrue="1">
      <formula>WEEKDAY(G99)=7</formula>
    </cfRule>
    <cfRule type="expression" dxfId="170" priority="86" stopIfTrue="1">
      <formula>WEEKDAY(G99)=1</formula>
    </cfRule>
  </conditionalFormatting>
  <conditionalFormatting sqref="G101">
    <cfRule type="expression" dxfId="167" priority="83" stopIfTrue="1">
      <formula>WEEKDAY(G101)=7</formula>
    </cfRule>
    <cfRule type="expression" dxfId="166" priority="84" stopIfTrue="1">
      <formula>WEEKDAY(G101)=1</formula>
    </cfRule>
  </conditionalFormatting>
  <conditionalFormatting sqref="G103">
    <cfRule type="expression" dxfId="163" priority="81" stopIfTrue="1">
      <formula>WEEKDAY(G103)=7</formula>
    </cfRule>
    <cfRule type="expression" dxfId="162" priority="82" stopIfTrue="1">
      <formula>WEEKDAY(G103)=1</formula>
    </cfRule>
  </conditionalFormatting>
  <conditionalFormatting sqref="G105">
    <cfRule type="expression" dxfId="159" priority="79" stopIfTrue="1">
      <formula>WEEKDAY(G105)=7</formula>
    </cfRule>
    <cfRule type="expression" dxfId="158" priority="80" stopIfTrue="1">
      <formula>WEEKDAY(G105)=1</formula>
    </cfRule>
  </conditionalFormatting>
  <conditionalFormatting sqref="G107">
    <cfRule type="expression" dxfId="155" priority="77" stopIfTrue="1">
      <formula>WEEKDAY(G107)=7</formula>
    </cfRule>
    <cfRule type="expression" dxfId="154" priority="78" stopIfTrue="1">
      <formula>WEEKDAY(G107)=1</formula>
    </cfRule>
  </conditionalFormatting>
  <conditionalFormatting sqref="G109">
    <cfRule type="expression" dxfId="151" priority="75" stopIfTrue="1">
      <formula>WEEKDAY(G109)=7</formula>
    </cfRule>
    <cfRule type="expression" dxfId="150" priority="76" stopIfTrue="1">
      <formula>WEEKDAY(G109)=1</formula>
    </cfRule>
  </conditionalFormatting>
  <conditionalFormatting sqref="G111">
    <cfRule type="expression" dxfId="147" priority="73" stopIfTrue="1">
      <formula>WEEKDAY(G111)=7</formula>
    </cfRule>
    <cfRule type="expression" dxfId="146" priority="74" stopIfTrue="1">
      <formula>WEEKDAY(G111)=1</formula>
    </cfRule>
  </conditionalFormatting>
  <conditionalFormatting sqref="G113">
    <cfRule type="expression" dxfId="143" priority="71" stopIfTrue="1">
      <formula>WEEKDAY(G113)=7</formula>
    </cfRule>
    <cfRule type="expression" dxfId="142" priority="72" stopIfTrue="1">
      <formula>WEEKDAY(G113)=1</formula>
    </cfRule>
  </conditionalFormatting>
  <conditionalFormatting sqref="G115">
    <cfRule type="expression" dxfId="139" priority="69" stopIfTrue="1">
      <formula>WEEKDAY(G115)=7</formula>
    </cfRule>
    <cfRule type="expression" dxfId="138" priority="70" stopIfTrue="1">
      <formula>WEEKDAY(G115)=1</formula>
    </cfRule>
  </conditionalFormatting>
  <conditionalFormatting sqref="G117">
    <cfRule type="expression" dxfId="135" priority="67" stopIfTrue="1">
      <formula>WEEKDAY(G117)=7</formula>
    </cfRule>
    <cfRule type="expression" dxfId="134" priority="68" stopIfTrue="1">
      <formula>WEEKDAY(G117)=1</formula>
    </cfRule>
  </conditionalFormatting>
  <conditionalFormatting sqref="G119">
    <cfRule type="expression" dxfId="131" priority="65" stopIfTrue="1">
      <formula>WEEKDAY(G119)=7</formula>
    </cfRule>
    <cfRule type="expression" dxfId="130" priority="66" stopIfTrue="1">
      <formula>WEEKDAY(G119)=1</formula>
    </cfRule>
  </conditionalFormatting>
  <conditionalFormatting sqref="G121">
    <cfRule type="expression" dxfId="127" priority="63" stopIfTrue="1">
      <formula>WEEKDAY(G121)=7</formula>
    </cfRule>
    <cfRule type="expression" dxfId="126" priority="64" stopIfTrue="1">
      <formula>WEEKDAY(G121)=1</formula>
    </cfRule>
  </conditionalFormatting>
  <conditionalFormatting sqref="G123">
    <cfRule type="expression" dxfId="123" priority="61" stopIfTrue="1">
      <formula>WEEKDAY(G123)=7</formula>
    </cfRule>
    <cfRule type="expression" dxfId="122" priority="62" stopIfTrue="1">
      <formula>WEEKDAY(G123)=1</formula>
    </cfRule>
  </conditionalFormatting>
  <conditionalFormatting sqref="G125">
    <cfRule type="expression" dxfId="119" priority="59" stopIfTrue="1">
      <formula>WEEKDAY(G125)=7</formula>
    </cfRule>
    <cfRule type="expression" dxfId="118" priority="60" stopIfTrue="1">
      <formula>WEEKDAY(G125)=1</formula>
    </cfRule>
  </conditionalFormatting>
  <conditionalFormatting sqref="G127">
    <cfRule type="expression" dxfId="115" priority="57" stopIfTrue="1">
      <formula>WEEKDAY(G127)=7</formula>
    </cfRule>
    <cfRule type="expression" dxfId="114" priority="58" stopIfTrue="1">
      <formula>WEEKDAY(G127)=1</formula>
    </cfRule>
  </conditionalFormatting>
  <conditionalFormatting sqref="G129">
    <cfRule type="expression" dxfId="111" priority="55" stopIfTrue="1">
      <formula>WEEKDAY(G129)=7</formula>
    </cfRule>
    <cfRule type="expression" dxfId="110" priority="56" stopIfTrue="1">
      <formula>WEEKDAY(G129)=1</formula>
    </cfRule>
  </conditionalFormatting>
  <conditionalFormatting sqref="G131">
    <cfRule type="expression" dxfId="107" priority="53" stopIfTrue="1">
      <formula>WEEKDAY(G131)=7</formula>
    </cfRule>
    <cfRule type="expression" dxfId="106" priority="54" stopIfTrue="1">
      <formula>WEEKDAY(G131)=1</formula>
    </cfRule>
  </conditionalFormatting>
  <conditionalFormatting sqref="G133">
    <cfRule type="expression" dxfId="103" priority="51" stopIfTrue="1">
      <formula>WEEKDAY(G133)=7</formula>
    </cfRule>
    <cfRule type="expression" dxfId="102" priority="52" stopIfTrue="1">
      <formula>WEEKDAY(G133)=1</formula>
    </cfRule>
  </conditionalFormatting>
  <conditionalFormatting sqref="G135">
    <cfRule type="expression" dxfId="99" priority="49" stopIfTrue="1">
      <formula>WEEKDAY(G135)=7</formula>
    </cfRule>
    <cfRule type="expression" dxfId="98" priority="50" stopIfTrue="1">
      <formula>WEEKDAY(G135)=1</formula>
    </cfRule>
  </conditionalFormatting>
  <conditionalFormatting sqref="G137">
    <cfRule type="expression" dxfId="95" priority="47" stopIfTrue="1">
      <formula>WEEKDAY(G137)=7</formula>
    </cfRule>
    <cfRule type="expression" dxfId="94" priority="48" stopIfTrue="1">
      <formula>WEEKDAY(G137)=1</formula>
    </cfRule>
  </conditionalFormatting>
  <conditionalFormatting sqref="G139">
    <cfRule type="expression" dxfId="91" priority="45" stopIfTrue="1">
      <formula>WEEKDAY(G139)=7</formula>
    </cfRule>
    <cfRule type="expression" dxfId="90" priority="46" stopIfTrue="1">
      <formula>WEEKDAY(G139)=1</formula>
    </cfRule>
  </conditionalFormatting>
  <conditionalFormatting sqref="G141">
    <cfRule type="expression" dxfId="87" priority="43" stopIfTrue="1">
      <formula>WEEKDAY(G141)=7</formula>
    </cfRule>
    <cfRule type="expression" dxfId="86" priority="44" stopIfTrue="1">
      <formula>WEEKDAY(G141)=1</formula>
    </cfRule>
  </conditionalFormatting>
  <conditionalFormatting sqref="G143">
    <cfRule type="expression" dxfId="83" priority="41" stopIfTrue="1">
      <formula>WEEKDAY(G143)=7</formula>
    </cfRule>
    <cfRule type="expression" dxfId="82" priority="42" stopIfTrue="1">
      <formula>WEEKDAY(G143)=1</formula>
    </cfRule>
  </conditionalFormatting>
  <conditionalFormatting sqref="G145">
    <cfRule type="expression" dxfId="79" priority="39" stopIfTrue="1">
      <formula>WEEKDAY(G145)=7</formula>
    </cfRule>
    <cfRule type="expression" dxfId="78" priority="40" stopIfTrue="1">
      <formula>WEEKDAY(G145)=1</formula>
    </cfRule>
  </conditionalFormatting>
  <conditionalFormatting sqref="G147">
    <cfRule type="expression" dxfId="75" priority="37" stopIfTrue="1">
      <formula>WEEKDAY(G147)=7</formula>
    </cfRule>
    <cfRule type="expression" dxfId="74" priority="38" stopIfTrue="1">
      <formula>WEEKDAY(G147)=1</formula>
    </cfRule>
  </conditionalFormatting>
  <conditionalFormatting sqref="G10">
    <cfRule type="expression" dxfId="71" priority="35" stopIfTrue="1">
      <formula>WEEKDAY(G10)=7</formula>
    </cfRule>
    <cfRule type="expression" dxfId="70" priority="36" stopIfTrue="1">
      <formula>WEEKDAY(G10)=1</formula>
    </cfRule>
  </conditionalFormatting>
  <conditionalFormatting sqref="G15:H15">
    <cfRule type="expression" dxfId="67" priority="33" stopIfTrue="1">
      <formula>WEEKDAY(G15)=7</formula>
    </cfRule>
    <cfRule type="expression" dxfId="66" priority="34" stopIfTrue="1">
      <formula>WEEKDAY(G15)=1</formula>
    </cfRule>
  </conditionalFormatting>
  <conditionalFormatting sqref="H32">
    <cfRule type="expression" dxfId="63" priority="31" stopIfTrue="1">
      <formula>WEEKDAY(H32)=7</formula>
    </cfRule>
    <cfRule type="expression" dxfId="62" priority="32" stopIfTrue="1">
      <formula>WEEKDAY(H32)=1</formula>
    </cfRule>
  </conditionalFormatting>
  <conditionalFormatting sqref="G150:H150">
    <cfRule type="expression" dxfId="59" priority="29" stopIfTrue="1">
      <formula>WEEKDAY(G150)=7</formula>
    </cfRule>
    <cfRule type="expression" dxfId="58" priority="30" stopIfTrue="1">
      <formula>WEEKDAY(G150)=1</formula>
    </cfRule>
  </conditionalFormatting>
  <conditionalFormatting sqref="H149">
    <cfRule type="expression" dxfId="55" priority="27" stopIfTrue="1">
      <formula>WEEKDAY(H149)=7</formula>
    </cfRule>
    <cfRule type="expression" dxfId="54" priority="28" stopIfTrue="1">
      <formula>WEEKDAY(H149)=1</formula>
    </cfRule>
  </conditionalFormatting>
  <conditionalFormatting sqref="G149">
    <cfRule type="expression" dxfId="51" priority="25" stopIfTrue="1">
      <formula>WEEKDAY(G149)=7</formula>
    </cfRule>
    <cfRule type="expression" dxfId="50" priority="26" stopIfTrue="1">
      <formula>WEEKDAY(G149)=1</formula>
    </cfRule>
  </conditionalFormatting>
  <conditionalFormatting sqref="H55">
    <cfRule type="expression" dxfId="47" priority="23" stopIfTrue="1">
      <formula>WEEKDAY(H55)=7</formula>
    </cfRule>
    <cfRule type="expression" dxfId="46" priority="24" stopIfTrue="1">
      <formula>WEEKDAY(H55)=1</formula>
    </cfRule>
  </conditionalFormatting>
  <conditionalFormatting sqref="G32">
    <cfRule type="expression" dxfId="43" priority="21" stopIfTrue="1">
      <formula>WEEKDAY(G32)=7</formula>
    </cfRule>
    <cfRule type="expression" dxfId="42" priority="22" stopIfTrue="1">
      <formula>WEEKDAY(G32)=1</formula>
    </cfRule>
  </conditionalFormatting>
  <conditionalFormatting sqref="G55">
    <cfRule type="expression" dxfId="39" priority="19" stopIfTrue="1">
      <formula>WEEKDAY(G55)=7</formula>
    </cfRule>
    <cfRule type="expression" dxfId="38" priority="20" stopIfTrue="1">
      <formula>WEEKDAY(G55)=1</formula>
    </cfRule>
  </conditionalFormatting>
  <conditionalFormatting sqref="H76">
    <cfRule type="expression" dxfId="35" priority="17" stopIfTrue="1">
      <formula>WEEKDAY(H76)=7</formula>
    </cfRule>
    <cfRule type="expression" dxfId="34" priority="18" stopIfTrue="1">
      <formula>WEEKDAY(H76)=1</formula>
    </cfRule>
  </conditionalFormatting>
  <conditionalFormatting sqref="G78">
    <cfRule type="expression" dxfId="31" priority="15" stopIfTrue="1">
      <formula>WEEKDAY(G78)=7</formula>
    </cfRule>
    <cfRule type="expression" dxfId="30" priority="16" stopIfTrue="1">
      <formula>WEEKDAY(G78)=1</formula>
    </cfRule>
  </conditionalFormatting>
  <conditionalFormatting sqref="H78">
    <cfRule type="expression" dxfId="27" priority="13" stopIfTrue="1">
      <formula>WEEKDAY(H78)=7</formula>
    </cfRule>
    <cfRule type="expression" dxfId="26" priority="14" stopIfTrue="1">
      <formula>WEEKDAY(H78)=1</formula>
    </cfRule>
  </conditionalFormatting>
  <conditionalFormatting sqref="H79">
    <cfRule type="expression" dxfId="23" priority="9" stopIfTrue="1">
      <formula>WEEKDAY(H79)=7</formula>
    </cfRule>
    <cfRule type="expression" dxfId="22" priority="10" stopIfTrue="1">
      <formula>WEEKDAY(H79)=1</formula>
    </cfRule>
  </conditionalFormatting>
  <conditionalFormatting sqref="H79">
    <cfRule type="expression" dxfId="19" priority="7" stopIfTrue="1">
      <formula>WEEKDAY(H79)=7</formula>
    </cfRule>
    <cfRule type="expression" dxfId="18" priority="8" stopIfTrue="1">
      <formula>WEEKDAY(H79)=1</formula>
    </cfRule>
  </conditionalFormatting>
  <conditionalFormatting sqref="H79">
    <cfRule type="expression" dxfId="15" priority="11" stopIfTrue="1">
      <formula>WEEKDAY(H79)=7</formula>
    </cfRule>
    <cfRule type="expression" dxfId="14" priority="12" stopIfTrue="1">
      <formula>WEEKDAY(H79)=1</formula>
    </cfRule>
  </conditionalFormatting>
  <conditionalFormatting sqref="G79:H79">
    <cfRule type="expression" dxfId="11" priority="5" stopIfTrue="1">
      <formula>WEEKDAY(G79)=7</formula>
    </cfRule>
    <cfRule type="expression" dxfId="10" priority="6" stopIfTrue="1">
      <formula>WEEKDAY(G79)=1</formula>
    </cfRule>
  </conditionalFormatting>
  <conditionalFormatting sqref="G82">
    <cfRule type="expression" dxfId="7" priority="3" stopIfTrue="1">
      <formula>WEEKDAY(G82)=7</formula>
    </cfRule>
    <cfRule type="expression" dxfId="6" priority="4" stopIfTrue="1">
      <formula>WEEKDAY(G82)=1</formula>
    </cfRule>
  </conditionalFormatting>
  <conditionalFormatting sqref="H82">
    <cfRule type="expression" dxfId="3" priority="1" stopIfTrue="1">
      <formula>WEEKDAY(H82)=7</formula>
    </cfRule>
    <cfRule type="expression" dxfId="2" priority="2" stopIfTrue="1">
      <formula>WEEKDAY(H82)=1</formula>
    </cfRule>
  </conditionalFormatting>
  <dataValidations count="1">
    <dataValidation type="list" allowBlank="1" showInputMessage="1" showErrorMessage="1" sqref="F10 F12:F13 F15 F17 F19 F21 F23 F25 F27 F34 F36 F38 F40 F42 F44 F46 F48 F50 F52 F31:F32 F57 F59 F61 F63 F65 F67 F69 F71 F82:F85 F87:F89 F91 F7:F8 F93 F95 F97 F99 F101 F103 F105 F107 F109 F111 F113 F115 F117 F119 F121 F123 F125 F127 F129 F131 F133 F135 F137 F139 F141 F143 F145 F147 F54:F55 F29 F149:F150 F73:F76 F78:F80">
      <formula1 xml:space="preserve"> Ref.TrainingContribution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 calendar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Minh Nguyet (CTC.TOD.DN)</dc:creator>
  <cp:lastModifiedBy>Nguyen Thi Minh Nguyet (CTC.TOD.DN)</cp:lastModifiedBy>
  <dcterms:created xsi:type="dcterms:W3CDTF">2017-07-31T03:34:23Z</dcterms:created>
  <dcterms:modified xsi:type="dcterms:W3CDTF">2017-08-02T01:40:02Z</dcterms:modified>
</cp:coreProperties>
</file>