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u lieu\NĂM 2023\TÀI LIỆU KHÁC\"/>
    </mc:Choice>
  </mc:AlternateContent>
  <bookViews>
    <workbookView xWindow="-105" yWindow="-105" windowWidth="23250" windowHeight="12450"/>
  </bookViews>
  <sheets>
    <sheet name="Form 2" sheetId="2" r:id="rId1"/>
    <sheet name="Form 3" sheetId="3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2" l="1"/>
  <c r="Y20" i="2"/>
  <c r="Y21" i="2"/>
  <c r="M22" i="2"/>
  <c r="O22" i="2"/>
  <c r="Y8" i="2" l="1"/>
  <c r="Y17" i="2" l="1"/>
  <c r="Y16" i="2" l="1"/>
  <c r="Y18" i="2"/>
  <c r="Y15" i="2"/>
  <c r="Y14" i="2"/>
  <c r="Y12" i="2"/>
  <c r="Y13" i="2"/>
  <c r="Y6" i="2"/>
  <c r="Y7" i="2"/>
  <c r="Y9" i="2" l="1"/>
  <c r="Y10" i="2"/>
  <c r="Y11" i="2"/>
</calcChain>
</file>

<file path=xl/sharedStrings.xml><?xml version="1.0" encoding="utf-8"?>
<sst xmlns="http://schemas.openxmlformats.org/spreadsheetml/2006/main" count="156" uniqueCount="120">
  <si>
    <t>REMARK</t>
  </si>
  <si>
    <t>Note:</t>
  </si>
  <si>
    <t>Stt</t>
  </si>
  <si>
    <t>Code Yêu cầu</t>
  </si>
  <si>
    <t>Ngày yêu cầu</t>
  </si>
  <si>
    <t>Nhóm sản phẩm</t>
  </si>
  <si>
    <t>Người yêu cầu</t>
  </si>
  <si>
    <t>Nội dung liệt kê bằng tiếng Việt</t>
  </si>
  <si>
    <t>Nhóm sản phẩm: Phân loại theo nhóm sản phẩm</t>
  </si>
  <si>
    <t>Người gửi yêu cầu: Tên</t>
  </si>
  <si>
    <t>Ngày yêu cầu: Ngày nhận được yêu cầu</t>
  </si>
  <si>
    <t>Ngày hỏi…: Ngày liên hệ với nhà cung cấp để yêu cầu chào gía</t>
  </si>
  <si>
    <t>Ngày có …: Ngày có báo giá chính thức</t>
  </si>
  <si>
    <t>Duyệt mua</t>
  </si>
  <si>
    <t>VENDOR CODE</t>
  </si>
  <si>
    <t>Code yêu cầu: đặt mã, theo thứ tự tăng dần. Bắt đầu PR2100001</t>
  </si>
  <si>
    <t>Duy nhất Một báo giá nằm ở 1 hàng. (Ba báo giá cho cùng 1 yêu cầu  thì nằm ở 3 hàng khác nhau)</t>
  </si>
  <si>
    <t>Vendor code: link qua Form 1</t>
  </si>
  <si>
    <t xml:space="preserve">Remark: Bổ sung thông tin khác </t>
  </si>
  <si>
    <t>Báo cáo tuần</t>
  </si>
  <si>
    <t>Nhà cung cấp</t>
  </si>
  <si>
    <t>VNĐ</t>
  </si>
  <si>
    <t>USD</t>
  </si>
  <si>
    <t>IMPO/ DOME</t>
  </si>
  <si>
    <t>IMPO/DOME: Phân loại NLNK/ NLDN/ KHÁC</t>
  </si>
  <si>
    <t>Buy</t>
  </si>
  <si>
    <t>Fail</t>
  </si>
  <si>
    <t>Đã giao</t>
  </si>
  <si>
    <t>Thanh toán</t>
  </si>
  <si>
    <t>Quá hạn</t>
  </si>
  <si>
    <t>Giá trị báo giá/ đơn hàng gồm VAT</t>
  </si>
  <si>
    <t>Mua hàng</t>
  </si>
  <si>
    <t>Yêu cầu</t>
  </si>
  <si>
    <t>Thông tin chung</t>
  </si>
  <si>
    <t>THEO DÕI MUA HÀNG</t>
  </si>
  <si>
    <t>Dealine 
Cần hàng</t>
  </si>
  <si>
    <t>Ngày có kết 
quả báo giá</t>
  </si>
  <si>
    <t>Ngày hỏi 
nhà cung cấp</t>
  </si>
  <si>
    <t>Ngày 
đặt hàng</t>
  </si>
  <si>
    <t>Ngày 
giao hàng</t>
  </si>
  <si>
    <t>Quá hạn 
giao hàng</t>
  </si>
  <si>
    <t>Duyệt mua: Báo giá đã duyệt mua. Buy/Fail</t>
  </si>
  <si>
    <t>Giá trị báo giá: Gồm VAT</t>
  </si>
  <si>
    <t>FORM 2</t>
  </si>
  <si>
    <t>FORM 1</t>
  </si>
  <si>
    <t>Dự toán</t>
  </si>
  <si>
    <t>Value</t>
  </si>
  <si>
    <t>Date</t>
  </si>
  <si>
    <t>NCC</t>
  </si>
  <si>
    <t>FORM 3</t>
  </si>
  <si>
    <t>REPORT</t>
  </si>
  <si>
    <t>TUẦN</t>
  </si>
  <si>
    <t>SỐ LƯỢNG ĐƠN HÀNG QUÁ HẠN GIAO</t>
  </si>
  <si>
    <t>SỐ LƯỢNG PO QUÁ HẠN THANH TOÁN</t>
  </si>
  <si>
    <t>Đặt hàng/ Giao hàng</t>
  </si>
  <si>
    <t>SỐ LƯỢNG PR CHƯA ĐỦ QUOTATION</t>
  </si>
  <si>
    <t>SỐ LƯỢNG PO CẦN APPROVE</t>
  </si>
  <si>
    <t>bản chất làm việc</t>
  </si>
  <si>
    <t>Thống kê</t>
  </si>
  <si>
    <t>Đo lường</t>
  </si>
  <si>
    <t>phân tích</t>
  </si>
  <si>
    <t>cải tiến</t>
  </si>
  <si>
    <t>Phương pháp làm việc</t>
  </si>
  <si>
    <t>mua hàng</t>
  </si>
  <si>
    <t>nhà cc</t>
  </si>
  <si>
    <t>sản phẩm em mua</t>
  </si>
  <si>
    <t>báo giá</t>
  </si>
  <si>
    <t>đơn hàng</t>
  </si>
  <si>
    <t>…</t>
  </si>
  <si>
    <t>số lượng ncc</t>
  </si>
  <si>
    <t>chất lượng</t>
  </si>
  <si>
    <t>giá cả</t>
  </si>
  <si>
    <t>thời gian</t>
  </si>
  <si>
    <t>Beck</t>
  </si>
  <si>
    <t>nncc khác</t>
  </si>
  <si>
    <t>nội bộ</t>
  </si>
  <si>
    <t>Công cụ</t>
  </si>
  <si>
    <t>KHÁC</t>
  </si>
  <si>
    <t>Quá hạn thanh toán:  để số ngày quá hạn</t>
  </si>
  <si>
    <t>NVLND</t>
  </si>
  <si>
    <t>PR2300001</t>
  </si>
  <si>
    <t>Công ty TNHH TM-DV Lắp Đặt Điện Cơ Đại Thành</t>
  </si>
  <si>
    <t>A Huy</t>
  </si>
  <si>
    <t>Công ty TNHH SX &amp; TM Thép Ngọc Phát</t>
  </si>
  <si>
    <t>Thép tấm 20ly x1mx2m</t>
  </si>
  <si>
    <t>A Sơn</t>
  </si>
  <si>
    <t>Giá ok so với các NCC khác</t>
  </si>
  <si>
    <t>Công ty TNHH TM DV Thép Khương Mai</t>
  </si>
  <si>
    <t>Công ty Thép Mạnh Tiến Phát</t>
  </si>
  <si>
    <t>PR2300002</t>
  </si>
  <si>
    <t>SONGHUA</t>
  </si>
  <si>
    <t>Teflon sheet, PP sheet</t>
  </si>
  <si>
    <t>NVLNK</t>
  </si>
  <si>
    <t>AIFLON</t>
  </si>
  <si>
    <t>PR2300003</t>
  </si>
  <si>
    <t>PR2300004</t>
  </si>
  <si>
    <t>AWIN HOFERT</t>
  </si>
  <si>
    <t>EUR</t>
  </si>
  <si>
    <t>XIAMEN XLONG</t>
  </si>
  <si>
    <t>O-ring FKM</t>
  </si>
  <si>
    <t>Keo 3M Supper 77</t>
  </si>
  <si>
    <t>cty TNHH Ga Lúp</t>
  </si>
  <si>
    <t>PR2300005</t>
  </si>
  <si>
    <t>Tổng tiền</t>
  </si>
  <si>
    <t>Thước cặp điện tử &amp; cơ, thước dây, kính bảo hộ</t>
  </si>
  <si>
    <t>CÔNG TY CỔ PHẦN SẢN XUẤT THƯƠNG MẠI DỊCH VỤ VỮNG TÍN</t>
  </si>
  <si>
    <t>CÔNG TY TNHH CAO SU VA</t>
  </si>
  <si>
    <t xml:space="preserve">Cao su </t>
  </si>
  <si>
    <t>Biosoluble fiber cloth with SUS 304 reinforced, one side coated Silicone</t>
  </si>
  <si>
    <t>Beijing Tianxing Ceramic Fiber Composite Materials Corp.</t>
  </si>
  <si>
    <t>A Đào</t>
  </si>
  <si>
    <t>A Lân</t>
  </si>
  <si>
    <t>PR2100006</t>
  </si>
  <si>
    <t>PR2100035</t>
  </si>
  <si>
    <t>PR2100036</t>
  </si>
  <si>
    <t>Ngày dự kiến giao hàng</t>
  </si>
  <si>
    <t>Graphite Packing, ceramic, PTFE tape... (AF23TT118)</t>
  </si>
  <si>
    <t>CÔNG TY TNHH THANH PHÚ</t>
  </si>
  <si>
    <t>Thép SS400</t>
  </si>
  <si>
    <t>Ngày thanh toán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</si>
</sst>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[$-409]d\-mmm\-yyyy;@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63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9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/>
    </xf>
    <xf numFmtId="164" fontId="0" fillId="0" borderId="0" xfId="1" applyNumberFormat="1" applyFont="1"/>
    <xf numFmtId="164" fontId="0" fillId="2" borderId="0" xfId="1" applyNumberFormat="1" applyFont="1" applyFill="1"/>
    <xf numFmtId="43" fontId="0" fillId="0" borderId="1" xfId="1" applyFont="1" applyBorder="1"/>
    <xf numFmtId="43" fontId="0" fillId="0" borderId="0" xfId="1" applyFont="1"/>
    <xf numFmtId="43" fontId="0" fillId="2" borderId="0" xfId="1" applyFont="1" applyFill="1"/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2" xfId="1" applyNumberFormat="1" applyFont="1" applyBorder="1" applyAlignment="1">
      <alignment horizontal="center" vertical="center"/>
    </xf>
    <xf numFmtId="164" fontId="1" fillId="0" borderId="3" xfId="1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164" fontId="1" fillId="0" borderId="5" xfId="1" applyNumberFormat="1" applyFont="1" applyBorder="1" applyAlignment="1">
      <alignment horizontal="center" vertical="center"/>
    </xf>
    <xf numFmtId="0" fontId="1" fillId="3" borderId="0" xfId="0" applyFont="1" applyFill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164" fontId="1" fillId="0" borderId="5" xfId="1" applyNumberFormat="1" applyFont="1" applyBorder="1" applyAlignment="1">
      <alignment horizontal="center" vertical="center" wrapText="1"/>
    </xf>
    <xf numFmtId="164" fontId="1" fillId="3" borderId="1" xfId="1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43" fontId="0" fillId="0" borderId="1" xfId="1" applyFont="1" applyBorder="1" applyAlignment="1">
      <alignment horizontal="center" vertical="center"/>
    </xf>
    <xf numFmtId="43" fontId="0" fillId="0" borderId="1" xfId="1" applyFont="1" applyBorder="1" applyAlignment="1">
      <alignment horizontal="center" vertical="center" wrapText="1"/>
    </xf>
    <xf numFmtId="3" fontId="0" fillId="0" borderId="1" xfId="1" applyNumberFormat="1" applyFont="1" applyBorder="1"/>
    <xf numFmtId="43" fontId="4" fillId="0" borderId="1" xfId="1" applyFont="1" applyBorder="1" applyAlignment="1">
      <alignment horizontal="center" vertical="center"/>
    </xf>
    <xf numFmtId="43" fontId="4" fillId="0" borderId="1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 wrapText="1"/>
    </xf>
    <xf numFmtId="3" fontId="4" fillId="0" borderId="1" xfId="1" applyNumberFormat="1" applyFont="1" applyBorder="1" applyAlignment="1">
      <alignment horizontal="right" vertical="center"/>
    </xf>
    <xf numFmtId="3" fontId="0" fillId="0" borderId="1" xfId="1" applyNumberFormat="1" applyFont="1" applyBorder="1" applyAlignment="1">
      <alignment horizontal="right" vertical="center"/>
    </xf>
    <xf numFmtId="3" fontId="5" fillId="0" borderId="1" xfId="1" applyNumberFormat="1" applyFont="1" applyBorder="1"/>
    <xf numFmtId="43" fontId="5" fillId="0" borderId="1" xfId="1" applyFont="1" applyBorder="1"/>
    <xf numFmtId="43" fontId="5" fillId="0" borderId="1" xfId="1" applyFont="1" applyBorder="1" applyAlignment="1">
      <alignment horizontal="center" vertical="center" wrapText="1"/>
    </xf>
    <xf numFmtId="3" fontId="5" fillId="0" borderId="1" xfId="1" applyNumberFormat="1" applyFont="1" applyBorder="1" applyAlignment="1">
      <alignment horizontal="right" vertical="center"/>
    </xf>
    <xf numFmtId="43" fontId="5" fillId="0" borderId="1" xfId="1" applyFont="1" applyBorder="1" applyAlignment="1">
      <alignment horizontal="center" vertical="center"/>
    </xf>
    <xf numFmtId="3" fontId="1" fillId="0" borderId="1" xfId="1" applyNumberFormat="1" applyFont="1" applyBorder="1"/>
    <xf numFmtId="3" fontId="6" fillId="0" borderId="1" xfId="1" applyNumberFormat="1" applyFont="1" applyBorder="1"/>
    <xf numFmtId="43" fontId="6" fillId="0" borderId="1" xfId="1" applyFont="1" applyBorder="1"/>
    <xf numFmtId="43" fontId="6" fillId="0" borderId="1" xfId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 wrapText="1"/>
    </xf>
    <xf numFmtId="165" fontId="0" fillId="2" borderId="0" xfId="0" applyNumberForma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0" fillId="0" borderId="0" xfId="1" applyNumberFormat="1" applyFont="1"/>
    <xf numFmtId="165" fontId="1" fillId="0" borderId="5" xfId="1" applyNumberFormat="1" applyFont="1" applyBorder="1" applyAlignment="1">
      <alignment horizontal="center" vertical="center" wrapText="1"/>
    </xf>
    <xf numFmtId="165" fontId="0" fillId="0" borderId="1" xfId="1" applyNumberFormat="1" applyFont="1" applyBorder="1" applyAlignment="1">
      <alignment horizontal="center" vertical="center" wrapText="1"/>
    </xf>
    <xf numFmtId="165" fontId="4" fillId="0" borderId="1" xfId="1" applyNumberFormat="1" applyFont="1" applyBorder="1" applyAlignment="1">
      <alignment horizontal="center" vertical="center" wrapText="1"/>
    </xf>
    <xf numFmtId="165" fontId="5" fillId="0" borderId="1" xfId="1" applyNumberFormat="1" applyFont="1" applyBorder="1" applyAlignment="1">
      <alignment horizontal="center" vertical="center" wrapText="1"/>
    </xf>
    <xf numFmtId="165" fontId="5" fillId="0" borderId="1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6" fillId="0" borderId="1" xfId="1" applyNumberFormat="1" applyFont="1" applyBorder="1" applyAlignment="1">
      <alignment horizontal="center"/>
    </xf>
    <xf numFmtId="165" fontId="0" fillId="2" borderId="0" xfId="1" applyNumberFormat="1" applyFont="1" applyFill="1"/>
    <xf numFmtId="165" fontId="0" fillId="0" borderId="0" xfId="1" applyNumberFormat="1" applyFont="1" applyAlignment="1">
      <alignment horizontal="center"/>
    </xf>
    <xf numFmtId="165" fontId="1" fillId="0" borderId="5" xfId="1" applyNumberFormat="1" applyFont="1" applyBorder="1" applyAlignment="1">
      <alignment horizontal="center" vertical="center"/>
    </xf>
    <xf numFmtId="165" fontId="4" fillId="0" borderId="1" xfId="1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165" fontId="0" fillId="2" borderId="0" xfId="1" applyNumberFormat="1" applyFont="1" applyFill="1" applyAlignment="1">
      <alignment horizontal="center"/>
    </xf>
    <xf numFmtId="3" fontId="7" fillId="0" borderId="1" xfId="1" applyNumberFormat="1" applyFont="1" applyBorder="1"/>
    <xf numFmtId="43" fontId="7" fillId="0" borderId="1" xfId="1" applyFont="1" applyBorder="1"/>
    <xf numFmtId="165" fontId="7" fillId="0" borderId="1" xfId="1" applyNumberFormat="1" applyFont="1" applyBorder="1"/>
    <xf numFmtId="165" fontId="7" fillId="0" borderId="1" xfId="1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3" fontId="1" fillId="3" borderId="2" xfId="1" applyFont="1" applyFill="1" applyBorder="1" applyAlignment="1">
      <alignment horizontal="center"/>
    </xf>
    <xf numFmtId="43" fontId="1" fillId="3" borderId="3" xfId="1" applyFont="1" applyFill="1" applyBorder="1" applyAlignment="1">
      <alignment horizontal="center"/>
    </xf>
    <xf numFmtId="43" fontId="1" fillId="3" borderId="1" xfId="1" applyFont="1" applyFill="1" applyBorder="1" applyAlignment="1">
      <alignment horizontal="center"/>
    </xf>
    <xf numFmtId="164" fontId="1" fillId="3" borderId="1" xfId="1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7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5" formatCode="_(* #,##0.00_);_(* \(#,##0.00\);_(* &quot;-&quot;??_);_(@_)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[$-409]d\-mmm\-yyyy;@"/>
      <alignment horizont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5" formatCode="_(* #,##0.00_);_(* \(#,##0.00\);_(* &quot;-&quot;??_);_(@_)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5" formatCode="_(* #,##0.00_);_(* \(#,##0.00\);_(* &quot;-&quot;??_);_(@_)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5" formatCode="_(* #,##0.00_);_(* \(#,##0.00\);_(* &quot;-&quot;??_);_(@_)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5" formatCode="_(* #,##0.00_);_(* \(#,##0.00\);_(* &quot;-&quot;??_);_(@_)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[$-409]d\-mmm\-yyyy;@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[$-409]d\-mmm\-yyyy;@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[$-409]d\-mmm\-yyyy;@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5" formatCode="_(* #,##0.00_);_(* \(#,##0.00\);_(* &quot;-&quot;??_);_(@_)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[$-409]d\-mmm\-yyyy;@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[$-409]d\-mmm\-yyyy;@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[$-409]d\-mmm\-yyyy;@"/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5" formatCode="[$-409]d\-mmm\-yyyy;@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B5:Z21" totalsRowShown="0" tableBorderDxfId="25">
  <tableColumns count="25">
    <tableColumn id="1" name="Stt" dataDxfId="24"/>
    <tableColumn id="2" name="Code Yêu cầu" dataDxfId="23"/>
    <tableColumn id="16" name="IMPO/ DOME" dataDxfId="22"/>
    <tableColumn id="3" name="Nhà cung cấp" dataDxfId="21"/>
    <tableColumn id="4" name="Nhóm sản phẩm" dataDxfId="20"/>
    <tableColumn id="5" name="Người yêu cầu" dataDxfId="19"/>
    <tableColumn id="6" name="Ngày yêu cầu" dataDxfId="18"/>
    <tableColumn id="7" name="Dealine _x000a_Cần hàng" dataDxfId="17"/>
    <tableColumn id="8" name="Ngày hỏi _x000a_nhà cung cấp" dataDxfId="16"/>
    <tableColumn id="9" name="Ngày có kết _x000a_quả báo giá" dataDxfId="15"/>
    <tableColumn id="10" name="Duyệt mua" dataDxfId="14"/>
    <tableColumn id="11" name="VNĐ" dataDxfId="13" dataCellStyle="Comma"/>
    <tableColumn id="12" name="USD" dataDxfId="12" dataCellStyle="Comma"/>
    <tableColumn id="15" name="EUR" dataDxfId="11" dataCellStyle="Comma"/>
    <tableColumn id="17" name="Ngày _x000a_đặt hàng" dataDxfId="10" dataCellStyle="Comma"/>
    <tableColumn id="21" name="Ngày dự kiến giao hàng" dataDxfId="9" dataCellStyle="Comma"/>
    <tableColumn id="18" name="Ngày _x000a_giao hàng" dataDxfId="8" dataCellStyle="Comma"/>
    <tableColumn id="23" name="Quá hạn _x000a_giao hàng" dataDxfId="7" dataCellStyle="Comma"/>
    <tableColumn id="19" name="Đã giao" dataDxfId="6" dataCellStyle="Comma"/>
    <tableColumn id="24" name="Value" dataDxfId="5" dataCellStyle="Comma"/>
    <tableColumn id="25" name="Date" dataDxfId="4" dataCellStyle="Comma"/>
    <tableColumn id="20" name="Ngày thanh toán" dataDxfId="3" dataCellStyle="Comma"/>
    <tableColumn id="22" name="Quá hạn" dataDxfId="2" dataCellStyle="Comma"/>
    <tableColumn id="13" name="VENDOR CODE" dataDxfId="1">
      <calculatedColumnFormula>IFERROR(VLOOKUP(E6,#REF!,2,0),"")</calculatedColumnFormula>
    </tableColumn>
    <tableColumn id="14" name="REMAR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abSelected="1" workbookViewId="0">
      <pane xSplit="6" ySplit="5" topLeftCell="G33" activePane="bottomRight" state="frozen"/>
      <selection pane="topRight" activeCell="F1" sqref="F1"/>
      <selection pane="bottomLeft" activeCell="A6" sqref="A6"/>
      <selection pane="bottomRight" activeCell="I25" sqref="I25"/>
    </sheetView>
  </sheetViews>
  <sheetFormatPr defaultColWidth="11" defaultRowHeight="15.75" x14ac:dyDescent="0.25"/>
  <cols>
    <col min="1" max="1" width="5.75" customWidth="1"/>
    <col min="2" max="2" width="7.25" customWidth="1"/>
    <col min="3" max="4" width="13.75" customWidth="1"/>
    <col min="5" max="5" width="49.125" customWidth="1"/>
    <col min="6" max="6" width="36.25" customWidth="1"/>
    <col min="7" max="7" width="15.875" style="11" customWidth="1"/>
    <col min="8" max="8" width="17.25" style="59" bestFit="1" customWidth="1"/>
    <col min="9" max="9" width="14.75" style="59" customWidth="1"/>
    <col min="10" max="10" width="17" style="59" bestFit="1" customWidth="1"/>
    <col min="11" max="11" width="15.75" style="59" bestFit="1" customWidth="1"/>
    <col min="12" max="12" width="17.25" style="11" customWidth="1"/>
    <col min="13" max="13" width="15.75" style="16" customWidth="1"/>
    <col min="14" max="14" width="13.375" style="19" customWidth="1"/>
    <col min="15" max="15" width="10.25" style="19" customWidth="1"/>
    <col min="16" max="17" width="15.75" style="64" customWidth="1"/>
    <col min="18" max="18" width="15.75" style="73" customWidth="1"/>
    <col min="19" max="19" width="15.75" style="19" customWidth="1"/>
    <col min="20" max="22" width="11" style="19" hidden="1" customWidth="1"/>
    <col min="23" max="23" width="16.5" style="73" customWidth="1"/>
    <col min="24" max="24" width="14.5" style="19" bestFit="1" customWidth="1"/>
    <col min="25" max="25" width="15.75" style="5" customWidth="1"/>
    <col min="26" max="26" width="87.25" customWidth="1"/>
  </cols>
  <sheetData>
    <row r="1" spans="1:26" x14ac:dyDescent="0.25">
      <c r="A1" s="4" t="s">
        <v>34</v>
      </c>
    </row>
    <row r="2" spans="1:26" x14ac:dyDescent="0.25">
      <c r="A2" t="s">
        <v>43</v>
      </c>
    </row>
    <row r="4" spans="1:26" s="28" customFormat="1" x14ac:dyDescent="0.25">
      <c r="B4" s="83" t="s">
        <v>33</v>
      </c>
      <c r="C4" s="83"/>
      <c r="D4" s="83"/>
      <c r="E4" s="83"/>
      <c r="F4" s="83" t="s">
        <v>32</v>
      </c>
      <c r="G4" s="83"/>
      <c r="H4" s="83"/>
      <c r="I4" s="83"/>
      <c r="J4" s="88" t="s">
        <v>31</v>
      </c>
      <c r="K4" s="88"/>
      <c r="L4" s="88"/>
      <c r="M4" s="87" t="s">
        <v>30</v>
      </c>
      <c r="N4" s="87"/>
      <c r="O4" s="32"/>
      <c r="P4" s="86" t="s">
        <v>54</v>
      </c>
      <c r="Q4" s="86"/>
      <c r="R4" s="86"/>
      <c r="S4" s="86"/>
      <c r="T4" s="86"/>
      <c r="U4" s="84" t="s">
        <v>45</v>
      </c>
      <c r="V4" s="85"/>
      <c r="W4" s="86" t="s">
        <v>28</v>
      </c>
      <c r="X4" s="86"/>
      <c r="Y4" s="29" t="s">
        <v>48</v>
      </c>
      <c r="Z4" s="30"/>
    </row>
    <row r="5" spans="1:26" s="11" customFormat="1" ht="31.5" x14ac:dyDescent="0.25">
      <c r="B5" s="25" t="s">
        <v>2</v>
      </c>
      <c r="C5" s="21" t="s">
        <v>3</v>
      </c>
      <c r="D5" s="21" t="s">
        <v>23</v>
      </c>
      <c r="E5" s="21" t="s">
        <v>20</v>
      </c>
      <c r="F5" s="21" t="s">
        <v>5</v>
      </c>
      <c r="G5" s="21" t="s">
        <v>6</v>
      </c>
      <c r="H5" s="60" t="s">
        <v>4</v>
      </c>
      <c r="I5" s="61" t="s">
        <v>35</v>
      </c>
      <c r="J5" s="61" t="s">
        <v>37</v>
      </c>
      <c r="K5" s="61" t="s">
        <v>36</v>
      </c>
      <c r="L5" s="21" t="s">
        <v>13</v>
      </c>
      <c r="M5" s="23" t="s">
        <v>21</v>
      </c>
      <c r="N5" s="24" t="s">
        <v>22</v>
      </c>
      <c r="O5" s="27" t="s">
        <v>97</v>
      </c>
      <c r="P5" s="65" t="s">
        <v>38</v>
      </c>
      <c r="Q5" s="65" t="s">
        <v>115</v>
      </c>
      <c r="R5" s="65" t="s">
        <v>39</v>
      </c>
      <c r="S5" s="31" t="s">
        <v>40</v>
      </c>
      <c r="T5" s="27" t="s">
        <v>27</v>
      </c>
      <c r="U5" s="27" t="s">
        <v>46</v>
      </c>
      <c r="V5" s="27" t="s">
        <v>47</v>
      </c>
      <c r="W5" s="74" t="s">
        <v>119</v>
      </c>
      <c r="X5" s="27" t="s">
        <v>29</v>
      </c>
      <c r="Y5" s="21" t="s">
        <v>14</v>
      </c>
      <c r="Z5" s="21" t="s">
        <v>0</v>
      </c>
    </row>
    <row r="6" spans="1:26" s="11" customFormat="1" x14ac:dyDescent="0.25">
      <c r="B6" s="26">
        <v>1</v>
      </c>
      <c r="C6" s="3" t="s">
        <v>80</v>
      </c>
      <c r="D6" s="41" t="s">
        <v>92</v>
      </c>
      <c r="E6" s="41" t="s">
        <v>90</v>
      </c>
      <c r="F6" s="41" t="s">
        <v>91</v>
      </c>
      <c r="G6" s="42" t="s">
        <v>85</v>
      </c>
      <c r="H6" s="56">
        <v>44973</v>
      </c>
      <c r="I6" s="57"/>
      <c r="J6" s="56">
        <v>44973</v>
      </c>
      <c r="K6" s="56">
        <v>44974</v>
      </c>
      <c r="L6" s="42" t="s">
        <v>25</v>
      </c>
      <c r="M6" s="45"/>
      <c r="N6" s="37"/>
      <c r="O6" s="37"/>
      <c r="P6" s="66">
        <v>44974</v>
      </c>
      <c r="Q6" s="66"/>
      <c r="R6" s="67">
        <v>44998</v>
      </c>
      <c r="S6" s="38"/>
      <c r="T6" s="37"/>
      <c r="U6" s="37"/>
      <c r="V6" s="37"/>
      <c r="W6" s="75">
        <v>44992</v>
      </c>
      <c r="X6" s="37"/>
      <c r="Y6" s="2" t="str">
        <f>IFERROR(VLOOKUP(E6,#REF!,2,0),"")</f>
        <v/>
      </c>
      <c r="Z6" s="39"/>
    </row>
    <row r="7" spans="1:26" s="11" customFormat="1" ht="31.5" x14ac:dyDescent="0.25">
      <c r="B7" s="26">
        <v>2</v>
      </c>
      <c r="C7" s="3" t="s">
        <v>89</v>
      </c>
      <c r="D7" s="41" t="s">
        <v>92</v>
      </c>
      <c r="E7" s="41" t="s">
        <v>93</v>
      </c>
      <c r="F7" s="44" t="s">
        <v>116</v>
      </c>
      <c r="G7" s="42" t="s">
        <v>85</v>
      </c>
      <c r="H7" s="56">
        <v>44973</v>
      </c>
      <c r="I7" s="57"/>
      <c r="J7" s="56">
        <v>44974</v>
      </c>
      <c r="K7" s="56">
        <v>44975</v>
      </c>
      <c r="L7" s="42" t="s">
        <v>25</v>
      </c>
      <c r="M7" s="45"/>
      <c r="N7" s="37"/>
      <c r="O7" s="37"/>
      <c r="P7" s="66">
        <v>44977</v>
      </c>
      <c r="Q7" s="66"/>
      <c r="R7" s="67">
        <v>45022</v>
      </c>
      <c r="S7" s="38"/>
      <c r="T7" s="37"/>
      <c r="U7" s="37"/>
      <c r="V7" s="37"/>
      <c r="W7" s="75"/>
      <c r="X7" s="37"/>
      <c r="Y7" s="2" t="str">
        <f>IFERROR(VLOOKUP(E7,#REF!,2,0),"")</f>
        <v/>
      </c>
      <c r="Z7" s="39"/>
    </row>
    <row r="8" spans="1:26" s="11" customFormat="1" x14ac:dyDescent="0.25">
      <c r="B8" s="26"/>
      <c r="C8" s="3"/>
      <c r="D8" s="41" t="s">
        <v>79</v>
      </c>
      <c r="E8" s="41" t="s">
        <v>117</v>
      </c>
      <c r="F8" s="44" t="s">
        <v>118</v>
      </c>
      <c r="G8" s="42"/>
      <c r="H8" s="56">
        <v>44979</v>
      </c>
      <c r="I8" s="57"/>
      <c r="J8" s="56"/>
      <c r="K8" s="56"/>
      <c r="L8" s="42" t="s">
        <v>25</v>
      </c>
      <c r="M8" s="46"/>
      <c r="N8" s="34"/>
      <c r="O8" s="34"/>
      <c r="P8" s="66"/>
      <c r="Q8" s="70"/>
      <c r="R8" s="66">
        <v>45000</v>
      </c>
      <c r="S8" s="35"/>
      <c r="T8" s="34"/>
      <c r="U8" s="34"/>
      <c r="V8" s="34"/>
      <c r="W8" s="76">
        <v>45000</v>
      </c>
      <c r="X8" s="34"/>
      <c r="Y8" s="2" t="str">
        <f>IFERROR(VLOOKUP(E8,#REF!,2,0),"")</f>
        <v/>
      </c>
      <c r="Z8" s="39"/>
    </row>
    <row r="9" spans="1:26" s="11" customFormat="1" x14ac:dyDescent="0.25">
      <c r="B9" s="26">
        <v>3</v>
      </c>
      <c r="C9" s="3" t="s">
        <v>94</v>
      </c>
      <c r="D9" s="41" t="s">
        <v>79</v>
      </c>
      <c r="E9" s="41" t="s">
        <v>83</v>
      </c>
      <c r="F9" s="41" t="s">
        <v>84</v>
      </c>
      <c r="G9" s="42" t="s">
        <v>85</v>
      </c>
      <c r="H9" s="56">
        <v>44981</v>
      </c>
      <c r="I9" s="56">
        <v>44981</v>
      </c>
      <c r="J9" s="56">
        <v>44981</v>
      </c>
      <c r="K9" s="56">
        <v>44981</v>
      </c>
      <c r="L9" s="42" t="s">
        <v>25</v>
      </c>
      <c r="M9" s="46"/>
      <c r="N9" s="34"/>
      <c r="O9" s="34"/>
      <c r="P9" s="66">
        <v>44981</v>
      </c>
      <c r="Q9" s="66"/>
      <c r="R9" s="66">
        <v>44981</v>
      </c>
      <c r="S9" s="35"/>
      <c r="T9" s="34"/>
      <c r="U9" s="34"/>
      <c r="V9" s="34"/>
      <c r="W9" s="76">
        <v>44981</v>
      </c>
      <c r="X9" s="34"/>
      <c r="Y9" s="2" t="str">
        <f>IFERROR(VLOOKUP(E9,#REF!,2,0),"")</f>
        <v/>
      </c>
      <c r="Z9" s="41" t="s">
        <v>86</v>
      </c>
    </row>
    <row r="10" spans="1:26" s="11" customFormat="1" x14ac:dyDescent="0.25">
      <c r="B10" s="33"/>
      <c r="C10" s="22"/>
      <c r="D10" s="41" t="s">
        <v>79</v>
      </c>
      <c r="E10" s="41" t="s">
        <v>87</v>
      </c>
      <c r="F10" s="41" t="s">
        <v>84</v>
      </c>
      <c r="G10" s="42" t="s">
        <v>85</v>
      </c>
      <c r="H10" s="56">
        <v>44981</v>
      </c>
      <c r="I10" s="56">
        <v>44981</v>
      </c>
      <c r="J10" s="56">
        <v>44981</v>
      </c>
      <c r="K10" s="56">
        <v>44981</v>
      </c>
      <c r="L10" s="42" t="s">
        <v>26</v>
      </c>
      <c r="M10" s="46"/>
      <c r="N10" s="34"/>
      <c r="O10" s="34"/>
      <c r="P10" s="66"/>
      <c r="Q10" s="66"/>
      <c r="R10" s="66"/>
      <c r="S10" s="35"/>
      <c r="T10" s="34"/>
      <c r="U10" s="34"/>
      <c r="V10" s="34"/>
      <c r="W10" s="76"/>
      <c r="X10" s="34"/>
      <c r="Y10" s="2" t="str">
        <f>IFERROR(VLOOKUP(E10,#REF!,2,0),"")</f>
        <v/>
      </c>
      <c r="Z10" s="39"/>
    </row>
    <row r="11" spans="1:26" s="11" customFormat="1" x14ac:dyDescent="0.25">
      <c r="B11" s="33"/>
      <c r="C11" s="22"/>
      <c r="D11" s="41" t="s">
        <v>79</v>
      </c>
      <c r="E11" s="41" t="s">
        <v>88</v>
      </c>
      <c r="F11" s="41" t="s">
        <v>84</v>
      </c>
      <c r="G11" s="42" t="s">
        <v>85</v>
      </c>
      <c r="H11" s="56">
        <v>44981</v>
      </c>
      <c r="I11" s="56">
        <v>44981</v>
      </c>
      <c r="J11" s="56">
        <v>44981</v>
      </c>
      <c r="K11" s="56">
        <v>44981</v>
      </c>
      <c r="L11" s="42" t="s">
        <v>26</v>
      </c>
      <c r="M11" s="46"/>
      <c r="N11" s="34"/>
      <c r="O11" s="34"/>
      <c r="P11" s="66"/>
      <c r="Q11" s="66"/>
      <c r="R11" s="66"/>
      <c r="S11" s="35"/>
      <c r="T11" s="34"/>
      <c r="U11" s="34"/>
      <c r="V11" s="34"/>
      <c r="W11" s="76"/>
      <c r="X11" s="34"/>
      <c r="Y11" s="2" t="str">
        <f>IFERROR(VLOOKUP(E11,#REF!,2,0),"")</f>
        <v/>
      </c>
      <c r="Z11" s="39"/>
    </row>
    <row r="12" spans="1:26" s="11" customFormat="1" x14ac:dyDescent="0.25">
      <c r="B12" s="26">
        <v>4</v>
      </c>
      <c r="C12" s="3" t="s">
        <v>95</v>
      </c>
      <c r="D12" s="41" t="s">
        <v>92</v>
      </c>
      <c r="E12" s="41" t="s">
        <v>96</v>
      </c>
      <c r="F12" s="41" t="s">
        <v>99</v>
      </c>
      <c r="G12" s="42" t="s">
        <v>85</v>
      </c>
      <c r="H12" s="56">
        <v>44987</v>
      </c>
      <c r="I12" s="57"/>
      <c r="J12" s="56">
        <v>44987</v>
      </c>
      <c r="K12" s="56">
        <v>44987</v>
      </c>
      <c r="L12" s="42" t="s">
        <v>25</v>
      </c>
      <c r="M12" s="50"/>
      <c r="N12" s="55"/>
      <c r="O12" s="51"/>
      <c r="P12" s="68">
        <v>44988</v>
      </c>
      <c r="Q12" s="68"/>
      <c r="R12" s="68">
        <v>45014</v>
      </c>
      <c r="S12" s="49"/>
      <c r="T12" s="51"/>
      <c r="U12" s="51"/>
      <c r="V12" s="51"/>
      <c r="W12" s="77">
        <v>44992</v>
      </c>
      <c r="X12" s="51"/>
      <c r="Y12" s="2" t="str">
        <f>IFERROR(VLOOKUP(E12,#REF!,2,0),"")</f>
        <v/>
      </c>
      <c r="Z12" s="39"/>
    </row>
    <row r="13" spans="1:26" s="11" customFormat="1" x14ac:dyDescent="0.25">
      <c r="B13" s="26">
        <v>5</v>
      </c>
      <c r="C13" s="3" t="s">
        <v>102</v>
      </c>
      <c r="D13" s="41" t="s">
        <v>92</v>
      </c>
      <c r="E13" s="41" t="s">
        <v>98</v>
      </c>
      <c r="F13" s="41" t="s">
        <v>99</v>
      </c>
      <c r="G13" s="42" t="s">
        <v>85</v>
      </c>
      <c r="H13" s="56">
        <v>44987</v>
      </c>
      <c r="I13" s="57"/>
      <c r="J13" s="56">
        <v>44988</v>
      </c>
      <c r="K13" s="56">
        <v>44988</v>
      </c>
      <c r="L13" s="42" t="s">
        <v>25</v>
      </c>
      <c r="M13" s="50"/>
      <c r="N13" s="51"/>
      <c r="O13" s="51"/>
      <c r="P13" s="68">
        <v>44988</v>
      </c>
      <c r="Q13" s="68"/>
      <c r="R13" s="68">
        <v>45014</v>
      </c>
      <c r="S13" s="49"/>
      <c r="T13" s="51"/>
      <c r="U13" s="51"/>
      <c r="V13" s="51"/>
      <c r="W13" s="77">
        <v>44992</v>
      </c>
      <c r="X13" s="51"/>
      <c r="Y13" s="2" t="str">
        <f>IFERROR(VLOOKUP(E13,#REF!,2,0),"")</f>
        <v/>
      </c>
      <c r="Z13" s="39"/>
    </row>
    <row r="14" spans="1:26" x14ac:dyDescent="0.25">
      <c r="B14" s="26">
        <v>6</v>
      </c>
      <c r="C14" s="3" t="s">
        <v>112</v>
      </c>
      <c r="D14" s="40" t="s">
        <v>77</v>
      </c>
      <c r="E14" s="3" t="s">
        <v>101</v>
      </c>
      <c r="F14" s="15" t="s">
        <v>100</v>
      </c>
      <c r="G14" s="12" t="s">
        <v>82</v>
      </c>
      <c r="H14" s="58">
        <v>44988</v>
      </c>
      <c r="I14" s="58">
        <v>45003</v>
      </c>
      <c r="J14" s="58">
        <v>44999</v>
      </c>
      <c r="K14" s="58">
        <v>44999</v>
      </c>
      <c r="L14" s="12" t="s">
        <v>25</v>
      </c>
      <c r="M14" s="47"/>
      <c r="N14" s="48"/>
      <c r="O14" s="48"/>
      <c r="P14" s="69">
        <v>45001</v>
      </c>
      <c r="Q14" s="69"/>
      <c r="R14" s="69">
        <v>45001</v>
      </c>
      <c r="S14" s="48"/>
      <c r="T14" s="48"/>
      <c r="U14" s="48"/>
      <c r="V14" s="48"/>
      <c r="W14" s="69">
        <v>45001</v>
      </c>
      <c r="X14" s="48"/>
      <c r="Y14" s="6" t="str">
        <f>IFERROR(VLOOKUP(E14,#REF!,2,0),"")</f>
        <v/>
      </c>
      <c r="Z14" s="3"/>
    </row>
    <row r="15" spans="1:26" x14ac:dyDescent="0.25">
      <c r="B15" s="26"/>
      <c r="C15" s="3"/>
      <c r="D15" s="40" t="s">
        <v>77</v>
      </c>
      <c r="E15" s="43" t="s">
        <v>81</v>
      </c>
      <c r="F15" s="15" t="s">
        <v>100</v>
      </c>
      <c r="G15" s="12" t="s">
        <v>82</v>
      </c>
      <c r="H15" s="58">
        <v>44988</v>
      </c>
      <c r="I15" s="58">
        <v>45003</v>
      </c>
      <c r="J15" s="58">
        <v>44999</v>
      </c>
      <c r="K15" s="58">
        <v>44999</v>
      </c>
      <c r="L15" s="12" t="s">
        <v>26</v>
      </c>
      <c r="M15" s="47"/>
      <c r="N15" s="48"/>
      <c r="O15" s="48"/>
      <c r="P15" s="69"/>
      <c r="Q15" s="69"/>
      <c r="R15" s="69"/>
      <c r="S15" s="48"/>
      <c r="T15" s="48"/>
      <c r="U15" s="48"/>
      <c r="V15" s="48"/>
      <c r="W15" s="69"/>
      <c r="X15" s="48"/>
      <c r="Y15" s="6" t="str">
        <f>IFERROR(VLOOKUP(E15,#REF!,2,0),"")</f>
        <v/>
      </c>
      <c r="Z15" s="3"/>
    </row>
    <row r="16" spans="1:26" ht="31.5" x14ac:dyDescent="0.25">
      <c r="B16" s="26"/>
      <c r="C16" s="3"/>
      <c r="D16" s="3" t="s">
        <v>77</v>
      </c>
      <c r="E16" s="44" t="s">
        <v>105</v>
      </c>
      <c r="F16" s="14" t="s">
        <v>104</v>
      </c>
      <c r="G16" s="12" t="s">
        <v>82</v>
      </c>
      <c r="H16" s="58">
        <v>45006</v>
      </c>
      <c r="I16" s="58"/>
      <c r="J16" s="58">
        <v>45006</v>
      </c>
      <c r="K16" s="58">
        <v>45006</v>
      </c>
      <c r="L16" s="12" t="s">
        <v>26</v>
      </c>
      <c r="M16" s="53"/>
      <c r="N16" s="54"/>
      <c r="O16" s="54"/>
      <c r="P16" s="71"/>
      <c r="Q16" s="71"/>
      <c r="R16" s="71"/>
      <c r="S16" s="54"/>
      <c r="T16" s="54"/>
      <c r="U16" s="54"/>
      <c r="V16" s="54"/>
      <c r="W16" s="71"/>
      <c r="X16" s="54"/>
      <c r="Y16" s="6" t="str">
        <f>IFERROR(VLOOKUP(E16,#REF!,2,0),"")</f>
        <v/>
      </c>
      <c r="Z16" s="3"/>
    </row>
    <row r="17" spans="2:26" ht="31.5" x14ac:dyDescent="0.25">
      <c r="B17" s="26">
        <v>35</v>
      </c>
      <c r="C17" s="3" t="s">
        <v>113</v>
      </c>
      <c r="D17" s="3" t="s">
        <v>92</v>
      </c>
      <c r="E17" s="44" t="s">
        <v>109</v>
      </c>
      <c r="F17" s="14" t="s">
        <v>108</v>
      </c>
      <c r="G17" s="12" t="s">
        <v>111</v>
      </c>
      <c r="H17" s="58">
        <v>45006</v>
      </c>
      <c r="I17" s="58"/>
      <c r="J17" s="58">
        <v>45006</v>
      </c>
      <c r="K17" s="58">
        <v>45007</v>
      </c>
      <c r="L17" s="12" t="s">
        <v>25</v>
      </c>
      <c r="M17" s="36"/>
      <c r="N17" s="18"/>
      <c r="O17" s="18"/>
      <c r="P17" s="70"/>
      <c r="Q17" s="70"/>
      <c r="R17" s="70"/>
      <c r="S17" s="18"/>
      <c r="T17" s="18"/>
      <c r="U17" s="18"/>
      <c r="V17" s="18"/>
      <c r="W17" s="70"/>
      <c r="X17" s="18"/>
      <c r="Y17" s="6" t="str">
        <f>IFERROR(VLOOKUP(E17,#REF!,2,0),"")</f>
        <v/>
      </c>
      <c r="Z17" s="3"/>
    </row>
    <row r="18" spans="2:26" x14ac:dyDescent="0.25">
      <c r="B18" s="26">
        <v>36</v>
      </c>
      <c r="C18" s="3" t="s">
        <v>114</v>
      </c>
      <c r="D18" s="3" t="s">
        <v>79</v>
      </c>
      <c r="E18" s="41" t="s">
        <v>106</v>
      </c>
      <c r="F18" s="3" t="s">
        <v>107</v>
      </c>
      <c r="G18" s="12" t="s">
        <v>110</v>
      </c>
      <c r="H18" s="58">
        <v>45006</v>
      </c>
      <c r="I18" s="58"/>
      <c r="J18" s="58">
        <v>45006</v>
      </c>
      <c r="K18" s="58">
        <v>45007</v>
      </c>
      <c r="L18" s="12" t="s">
        <v>25</v>
      </c>
      <c r="M18" s="53"/>
      <c r="N18" s="54"/>
      <c r="O18" s="54"/>
      <c r="P18" s="71"/>
      <c r="Q18" s="71"/>
      <c r="R18" s="71"/>
      <c r="S18" s="54"/>
      <c r="T18" s="54"/>
      <c r="U18" s="54"/>
      <c r="V18" s="54"/>
      <c r="W18" s="71"/>
      <c r="X18" s="54"/>
      <c r="Y18" s="6" t="str">
        <f>IFERROR(VLOOKUP(E18,#REF!,2,0),"")</f>
        <v/>
      </c>
      <c r="Z18" s="3"/>
    </row>
    <row r="19" spans="2:26" x14ac:dyDescent="0.25">
      <c r="B19" s="26"/>
      <c r="C19" s="3"/>
      <c r="D19" s="3"/>
      <c r="E19" s="3"/>
      <c r="F19" s="3"/>
      <c r="G19" s="12"/>
      <c r="H19" s="58"/>
      <c r="I19" s="58"/>
      <c r="J19" s="58"/>
      <c r="K19" s="58"/>
      <c r="L19" s="12"/>
      <c r="M19" s="36"/>
      <c r="N19" s="18"/>
      <c r="O19" s="18"/>
      <c r="P19" s="70"/>
      <c r="Q19" s="70"/>
      <c r="R19" s="70"/>
      <c r="S19" s="18"/>
      <c r="T19" s="18"/>
      <c r="U19" s="18"/>
      <c r="V19" s="18"/>
      <c r="W19" s="70"/>
      <c r="X19" s="18"/>
      <c r="Y19" s="6"/>
      <c r="Z19" s="3"/>
    </row>
    <row r="20" spans="2:26" x14ac:dyDescent="0.25">
      <c r="B20" s="26"/>
      <c r="C20" s="3"/>
      <c r="D20" s="3"/>
      <c r="E20" s="3"/>
      <c r="F20" s="3"/>
      <c r="G20" s="12"/>
      <c r="H20" s="58"/>
      <c r="I20" s="58"/>
      <c r="J20" s="58"/>
      <c r="K20" s="58"/>
      <c r="L20" s="12"/>
      <c r="M20" s="79"/>
      <c r="N20" s="52"/>
      <c r="O20" s="80"/>
      <c r="P20" s="81"/>
      <c r="Q20" s="70"/>
      <c r="R20" s="82"/>
      <c r="S20" s="80"/>
      <c r="T20" s="80"/>
      <c r="U20" s="80"/>
      <c r="V20" s="80"/>
      <c r="W20" s="82"/>
      <c r="X20" s="80"/>
      <c r="Y20" s="6" t="str">
        <f>IFERROR(VLOOKUP(E20,#REF!,2,0),"")</f>
        <v/>
      </c>
      <c r="Z20" s="3"/>
    </row>
    <row r="21" spans="2:26" x14ac:dyDescent="0.25">
      <c r="B21" s="26"/>
      <c r="C21" s="3"/>
      <c r="D21" s="3"/>
      <c r="E21" s="3"/>
      <c r="F21" s="3"/>
      <c r="G21" s="12"/>
      <c r="H21" s="58"/>
      <c r="I21" s="58"/>
      <c r="J21" s="58"/>
      <c r="K21" s="58"/>
      <c r="L21" s="12"/>
      <c r="M21" s="79"/>
      <c r="N21" s="52"/>
      <c r="O21" s="80"/>
      <c r="P21" s="81"/>
      <c r="Q21" s="70"/>
      <c r="R21" s="82"/>
      <c r="S21" s="80"/>
      <c r="T21" s="80"/>
      <c r="U21" s="80"/>
      <c r="V21" s="80"/>
      <c r="W21" s="82"/>
      <c r="X21" s="80"/>
      <c r="Y21" s="6" t="str">
        <f>IFERROR(VLOOKUP(E21,#REF!,2,0),"")</f>
        <v/>
      </c>
      <c r="Z21" s="3"/>
    </row>
    <row r="22" spans="2:26" x14ac:dyDescent="0.25">
      <c r="B22" s="5"/>
      <c r="L22" s="12" t="s">
        <v>103</v>
      </c>
      <c r="M22" s="52">
        <f>SUBTOTAL(9,M8:M19)</f>
        <v>0</v>
      </c>
      <c r="N22" s="52">
        <f>SUBTOTAL(9,N6:N18)</f>
        <v>0</v>
      </c>
      <c r="O22" s="52">
        <f>SUBTOTAL(9,O8:O19)</f>
        <v>0</v>
      </c>
    </row>
    <row r="23" spans="2:26" x14ac:dyDescent="0.25">
      <c r="B23" s="8" t="s">
        <v>1</v>
      </c>
      <c r="C23" s="9"/>
      <c r="D23" s="9"/>
      <c r="E23" s="9"/>
      <c r="F23" s="9"/>
      <c r="G23" s="13"/>
      <c r="H23" s="62"/>
      <c r="I23" s="63" t="s">
        <v>62</v>
      </c>
      <c r="J23" s="62"/>
      <c r="K23" s="62" t="s">
        <v>63</v>
      </c>
      <c r="L23" s="13"/>
      <c r="M23" s="17"/>
      <c r="N23" s="20"/>
      <c r="O23" s="20"/>
      <c r="P23" s="72"/>
      <c r="Q23" s="72"/>
      <c r="R23" s="78" t="s">
        <v>75</v>
      </c>
      <c r="S23" s="20"/>
      <c r="T23" s="20"/>
      <c r="U23" s="20"/>
      <c r="V23" s="20"/>
      <c r="W23" s="78"/>
      <c r="X23" s="20"/>
      <c r="Y23" s="10"/>
    </row>
    <row r="24" spans="2:26" x14ac:dyDescent="0.25">
      <c r="B24" s="8" t="s">
        <v>7</v>
      </c>
      <c r="C24" s="9"/>
      <c r="D24" s="9"/>
      <c r="E24" s="9"/>
      <c r="F24" s="9"/>
      <c r="G24" s="13"/>
      <c r="H24" s="62"/>
      <c r="I24" s="62" t="s">
        <v>57</v>
      </c>
      <c r="J24" s="62" t="s">
        <v>58</v>
      </c>
      <c r="K24" s="62" t="s">
        <v>64</v>
      </c>
      <c r="L24" s="13" t="s">
        <v>65</v>
      </c>
      <c r="M24" s="17" t="s">
        <v>66</v>
      </c>
      <c r="N24" s="20" t="s">
        <v>67</v>
      </c>
      <c r="O24" s="20"/>
      <c r="P24" s="72" t="s">
        <v>68</v>
      </c>
      <c r="Q24" s="72"/>
      <c r="R24" s="78"/>
      <c r="S24" s="20"/>
      <c r="T24" s="20"/>
      <c r="U24" s="20"/>
      <c r="V24" s="20"/>
      <c r="W24" s="78"/>
      <c r="X24" s="20"/>
      <c r="Y24" s="10"/>
    </row>
    <row r="25" spans="2:26" x14ac:dyDescent="0.25">
      <c r="B25" s="8" t="s">
        <v>16</v>
      </c>
      <c r="C25" s="9"/>
      <c r="D25" s="9"/>
      <c r="E25" s="9"/>
      <c r="F25" s="9"/>
      <c r="G25" s="13"/>
      <c r="H25" s="62"/>
      <c r="I25" s="62"/>
      <c r="J25" s="62" t="s">
        <v>59</v>
      </c>
      <c r="K25" s="62" t="s">
        <v>69</v>
      </c>
      <c r="L25" s="13" t="s">
        <v>70</v>
      </c>
      <c r="M25" s="17" t="s">
        <v>71</v>
      </c>
      <c r="N25" s="20" t="s">
        <v>72</v>
      </c>
      <c r="O25" s="20"/>
      <c r="P25" s="72" t="s">
        <v>68</v>
      </c>
      <c r="Q25" s="72"/>
      <c r="R25" s="78"/>
      <c r="S25" s="20"/>
      <c r="T25" s="20"/>
      <c r="U25" s="20"/>
      <c r="V25" s="20"/>
      <c r="W25" s="78"/>
      <c r="X25" s="20"/>
      <c r="Y25" s="10"/>
    </row>
    <row r="26" spans="2:26" x14ac:dyDescent="0.25">
      <c r="B26" s="8" t="s">
        <v>15</v>
      </c>
      <c r="C26" s="9"/>
      <c r="D26" s="9"/>
      <c r="E26" s="9"/>
      <c r="F26" s="9"/>
      <c r="G26" s="13"/>
      <c r="H26" s="62"/>
      <c r="I26" s="62"/>
      <c r="J26" s="62" t="s">
        <v>60</v>
      </c>
      <c r="K26" s="62" t="s">
        <v>73</v>
      </c>
      <c r="L26" s="13"/>
      <c r="M26" s="17"/>
      <c r="N26" s="20"/>
      <c r="O26" s="20"/>
      <c r="P26" s="72"/>
      <c r="Q26" s="72"/>
      <c r="R26" s="78"/>
      <c r="S26" s="20"/>
      <c r="T26" s="20"/>
      <c r="U26" s="20"/>
      <c r="V26" s="20"/>
      <c r="W26" s="78"/>
      <c r="X26" s="20"/>
      <c r="Y26" s="10"/>
    </row>
    <row r="27" spans="2:26" x14ac:dyDescent="0.25">
      <c r="B27" s="8" t="s">
        <v>24</v>
      </c>
      <c r="C27" s="9"/>
      <c r="D27" s="9"/>
      <c r="E27" s="9"/>
      <c r="F27" s="9"/>
      <c r="G27" s="13"/>
      <c r="H27" s="62"/>
      <c r="I27" s="62"/>
      <c r="J27" s="62" t="s">
        <v>61</v>
      </c>
      <c r="K27" s="62" t="s">
        <v>74</v>
      </c>
      <c r="L27" s="13"/>
      <c r="M27" s="17"/>
      <c r="N27" s="20"/>
      <c r="O27" s="20"/>
      <c r="P27" s="72"/>
      <c r="Q27" s="72"/>
      <c r="R27" s="78"/>
      <c r="S27" s="20"/>
      <c r="T27" s="20"/>
      <c r="U27" s="20"/>
      <c r="V27" s="20"/>
      <c r="W27" s="78"/>
      <c r="X27" s="20"/>
      <c r="Y27" s="10"/>
    </row>
    <row r="28" spans="2:26" x14ac:dyDescent="0.25">
      <c r="B28" s="8" t="s">
        <v>8</v>
      </c>
      <c r="C28" s="9"/>
      <c r="D28" s="9"/>
      <c r="E28" s="9"/>
      <c r="F28" s="9"/>
      <c r="G28" s="13"/>
      <c r="H28" s="62"/>
      <c r="I28" s="62" t="s">
        <v>76</v>
      </c>
      <c r="J28" s="62" t="s">
        <v>44</v>
      </c>
      <c r="K28" s="62"/>
      <c r="L28" s="13"/>
      <c r="M28" s="17"/>
      <c r="N28" s="20"/>
      <c r="O28" s="20"/>
      <c r="P28" s="72"/>
      <c r="Q28" s="72"/>
      <c r="R28" s="78"/>
      <c r="S28" s="20"/>
      <c r="T28" s="20"/>
      <c r="U28" s="20"/>
      <c r="V28" s="20"/>
      <c r="W28" s="78"/>
      <c r="X28" s="20"/>
      <c r="Y28" s="10"/>
    </row>
    <row r="29" spans="2:26" x14ac:dyDescent="0.25">
      <c r="B29" s="8" t="s">
        <v>9</v>
      </c>
      <c r="C29" s="9"/>
      <c r="D29" s="9"/>
      <c r="E29" s="9"/>
      <c r="F29" s="9"/>
      <c r="G29" s="13"/>
      <c r="H29" s="62"/>
      <c r="I29" s="62"/>
      <c r="J29" s="62" t="s">
        <v>43</v>
      </c>
      <c r="K29" s="62"/>
      <c r="L29" s="13"/>
      <c r="M29" s="17"/>
      <c r="N29" s="20"/>
      <c r="O29" s="20"/>
      <c r="P29" s="72"/>
      <c r="Q29" s="72"/>
      <c r="R29" s="78"/>
      <c r="S29" s="20"/>
      <c r="T29" s="20"/>
      <c r="U29" s="20"/>
      <c r="V29" s="20"/>
      <c r="W29" s="78"/>
      <c r="X29" s="20"/>
      <c r="Y29" s="10"/>
    </row>
    <row r="30" spans="2:26" x14ac:dyDescent="0.25">
      <c r="B30" s="8" t="s">
        <v>10</v>
      </c>
      <c r="C30" s="9"/>
      <c r="D30" s="9"/>
      <c r="E30" s="9"/>
      <c r="F30" s="9"/>
      <c r="G30" s="13"/>
      <c r="H30" s="62"/>
      <c r="I30" s="62"/>
      <c r="J30" s="62"/>
      <c r="K30" s="62"/>
      <c r="L30" s="13"/>
      <c r="M30" s="17"/>
      <c r="N30" s="20"/>
      <c r="O30" s="20"/>
      <c r="P30" s="72"/>
      <c r="Q30" s="72"/>
      <c r="R30" s="78"/>
      <c r="S30" s="20"/>
      <c r="T30" s="20"/>
      <c r="U30" s="20"/>
      <c r="V30" s="20"/>
      <c r="W30" s="78"/>
      <c r="X30" s="20"/>
      <c r="Y30" s="10"/>
    </row>
    <row r="31" spans="2:26" x14ac:dyDescent="0.25">
      <c r="B31" s="8" t="s">
        <v>11</v>
      </c>
      <c r="C31" s="9"/>
      <c r="D31" s="9"/>
      <c r="E31" s="9"/>
      <c r="F31" s="9"/>
      <c r="G31" s="13"/>
      <c r="H31" s="62"/>
      <c r="I31" s="62"/>
      <c r="J31" s="62"/>
      <c r="K31" s="62"/>
      <c r="L31" s="13"/>
      <c r="M31" s="17"/>
      <c r="N31" s="20"/>
      <c r="O31" s="20"/>
      <c r="P31" s="72"/>
      <c r="Q31" s="72"/>
      <c r="R31" s="78"/>
      <c r="S31" s="20"/>
      <c r="T31" s="20"/>
      <c r="U31" s="20"/>
      <c r="V31" s="20"/>
      <c r="W31" s="78"/>
      <c r="X31" s="20"/>
      <c r="Y31" s="10"/>
    </row>
    <row r="32" spans="2:26" x14ac:dyDescent="0.25">
      <c r="B32" s="8" t="s">
        <v>12</v>
      </c>
      <c r="C32" s="9"/>
      <c r="D32" s="9"/>
      <c r="E32" s="9"/>
      <c r="F32" s="9"/>
      <c r="G32" s="13"/>
      <c r="H32" s="62"/>
      <c r="I32" s="62"/>
      <c r="J32" s="62"/>
      <c r="K32" s="62"/>
      <c r="L32" s="13"/>
      <c r="M32" s="17"/>
      <c r="N32" s="20"/>
      <c r="O32" s="20"/>
      <c r="P32" s="72"/>
      <c r="Q32" s="72"/>
      <c r="R32" s="78"/>
      <c r="S32" s="20"/>
      <c r="T32" s="20"/>
      <c r="U32" s="20"/>
      <c r="V32" s="20"/>
      <c r="W32" s="78"/>
      <c r="X32" s="20"/>
      <c r="Y32" s="10"/>
    </row>
    <row r="33" spans="2:25" x14ac:dyDescent="0.25">
      <c r="B33" s="8" t="s">
        <v>41</v>
      </c>
      <c r="C33" s="9"/>
      <c r="D33" s="9"/>
      <c r="E33" s="9"/>
      <c r="F33" s="9"/>
      <c r="G33" s="13"/>
      <c r="H33" s="62"/>
      <c r="I33" s="62"/>
      <c r="J33" s="62"/>
      <c r="K33" s="62"/>
      <c r="L33" s="13"/>
      <c r="M33" s="17"/>
      <c r="N33" s="20"/>
      <c r="O33" s="20"/>
      <c r="P33" s="72"/>
      <c r="Q33" s="72"/>
      <c r="R33" s="78"/>
      <c r="S33" s="20"/>
      <c r="T33" s="20"/>
      <c r="U33" s="20"/>
      <c r="V33" s="20"/>
      <c r="W33" s="78"/>
      <c r="X33" s="20"/>
      <c r="Y33" s="10"/>
    </row>
    <row r="34" spans="2:25" x14ac:dyDescent="0.25">
      <c r="B34" s="8" t="s">
        <v>42</v>
      </c>
      <c r="C34" s="9"/>
      <c r="D34" s="9"/>
      <c r="E34" s="9"/>
      <c r="F34" s="9"/>
      <c r="G34" s="13"/>
      <c r="H34" s="62"/>
      <c r="I34" s="62"/>
      <c r="J34" s="62"/>
      <c r="K34" s="62"/>
      <c r="L34" s="13"/>
      <c r="M34" s="17"/>
      <c r="N34" s="20"/>
      <c r="O34" s="20"/>
      <c r="P34" s="72"/>
      <c r="Q34" s="72"/>
      <c r="R34" s="78"/>
      <c r="S34" s="20"/>
      <c r="T34" s="20"/>
      <c r="U34" s="20"/>
      <c r="V34" s="20"/>
      <c r="W34" s="78"/>
      <c r="X34" s="20"/>
      <c r="Y34" s="10"/>
    </row>
    <row r="35" spans="2:25" x14ac:dyDescent="0.25">
      <c r="B35" s="8" t="s">
        <v>78</v>
      </c>
      <c r="C35" s="9"/>
      <c r="D35" s="9"/>
      <c r="E35" s="9"/>
      <c r="F35" s="9"/>
      <c r="G35" s="13"/>
      <c r="H35" s="62"/>
      <c r="I35" s="62"/>
      <c r="J35" s="62"/>
      <c r="K35" s="62"/>
      <c r="L35" s="13"/>
      <c r="M35" s="17"/>
      <c r="N35" s="20"/>
      <c r="O35" s="20"/>
      <c r="P35" s="72"/>
      <c r="Q35" s="72"/>
      <c r="R35" s="78"/>
      <c r="S35" s="20"/>
      <c r="T35" s="20"/>
      <c r="U35" s="20"/>
      <c r="V35" s="20"/>
      <c r="W35" s="78"/>
      <c r="X35" s="20"/>
      <c r="Y35" s="10"/>
    </row>
    <row r="36" spans="2:25" x14ac:dyDescent="0.25">
      <c r="B36" s="8" t="s">
        <v>17</v>
      </c>
      <c r="C36" s="9"/>
      <c r="D36" s="9"/>
      <c r="E36" s="9"/>
      <c r="F36" s="9"/>
      <c r="G36" s="13"/>
      <c r="H36" s="62"/>
      <c r="I36" s="62"/>
      <c r="J36" s="62"/>
      <c r="K36" s="62"/>
      <c r="L36" s="13"/>
      <c r="M36" s="17"/>
      <c r="N36" s="20"/>
      <c r="O36" s="20"/>
      <c r="P36" s="72"/>
      <c r="Q36" s="72"/>
      <c r="R36" s="78"/>
      <c r="S36" s="20"/>
      <c r="T36" s="20"/>
      <c r="U36" s="20"/>
      <c r="V36" s="20"/>
      <c r="W36" s="78"/>
      <c r="X36" s="20"/>
      <c r="Y36" s="10"/>
    </row>
    <row r="37" spans="2:25" x14ac:dyDescent="0.25">
      <c r="B37" s="8" t="s">
        <v>18</v>
      </c>
      <c r="C37" s="9"/>
      <c r="D37" s="9"/>
      <c r="E37" s="9"/>
      <c r="F37" s="9"/>
      <c r="G37" s="13"/>
      <c r="H37" s="62"/>
      <c r="I37" s="62"/>
      <c r="J37" s="62"/>
      <c r="K37" s="62"/>
      <c r="L37" s="13"/>
      <c r="M37" s="17"/>
      <c r="N37" s="20"/>
      <c r="O37" s="20"/>
      <c r="P37" s="72"/>
      <c r="Q37" s="72"/>
      <c r="R37" s="78"/>
      <c r="S37" s="20"/>
      <c r="T37" s="20"/>
      <c r="U37" s="20"/>
      <c r="V37" s="20"/>
      <c r="W37" s="78"/>
      <c r="X37" s="20"/>
      <c r="Y37" s="10"/>
    </row>
  </sheetData>
  <mergeCells count="7">
    <mergeCell ref="B4:E4"/>
    <mergeCell ref="U4:V4"/>
    <mergeCell ref="P4:T4"/>
    <mergeCell ref="W4:X4"/>
    <mergeCell ref="M4:N4"/>
    <mergeCell ref="J4:L4"/>
    <mergeCell ref="F4:I4"/>
  </mergeCells>
  <phoneticPr fontId="3" type="noConversion"/>
  <conditionalFormatting sqref="R6:R18">
    <cfRule type="expression" dxfId="26" priority="1">
      <formula>today&lt;7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topLeftCell="B1" workbookViewId="0">
      <selection activeCell="E11" sqref="E11"/>
    </sheetView>
  </sheetViews>
  <sheetFormatPr defaultColWidth="11" defaultRowHeight="15.75" x14ac:dyDescent="0.25"/>
  <cols>
    <col min="2" max="2" width="8.25" customWidth="1"/>
    <col min="3" max="3" width="37" customWidth="1"/>
    <col min="4" max="4" width="32" customWidth="1"/>
    <col min="5" max="5" width="36" customWidth="1"/>
    <col min="6" max="6" width="36.5" customWidth="1"/>
  </cols>
  <sheetData>
    <row r="1" spans="2:7" x14ac:dyDescent="0.25">
      <c r="B1" t="s">
        <v>50</v>
      </c>
      <c r="C1" s="4" t="s">
        <v>19</v>
      </c>
    </row>
    <row r="2" spans="2:7" x14ac:dyDescent="0.25">
      <c r="B2" t="s">
        <v>49</v>
      </c>
    </row>
    <row r="4" spans="2:7" s="4" customFormat="1" x14ac:dyDescent="0.25">
      <c r="B4" s="2" t="s">
        <v>51</v>
      </c>
      <c r="C4" s="7" t="s">
        <v>55</v>
      </c>
      <c r="D4" s="7" t="s">
        <v>56</v>
      </c>
      <c r="E4" s="7" t="s">
        <v>52</v>
      </c>
      <c r="F4" s="7" t="s">
        <v>53</v>
      </c>
      <c r="G4" s="7" t="s">
        <v>0</v>
      </c>
    </row>
    <row r="5" spans="2:7" s="1" customFormat="1" x14ac:dyDescent="0.25">
      <c r="B5" s="2">
        <v>7</v>
      </c>
      <c r="C5" s="2">
        <v>0</v>
      </c>
      <c r="D5" s="2">
        <v>0</v>
      </c>
      <c r="E5" s="2">
        <v>0</v>
      </c>
      <c r="F5" s="2">
        <v>0</v>
      </c>
      <c r="G5" s="7"/>
    </row>
    <row r="6" spans="2:7" s="1" customFormat="1" x14ac:dyDescent="0.25">
      <c r="B6" s="2">
        <v>8</v>
      </c>
      <c r="C6" s="2">
        <v>0</v>
      </c>
      <c r="D6" s="2">
        <v>0</v>
      </c>
      <c r="E6" s="2">
        <v>0</v>
      </c>
      <c r="F6" s="2">
        <v>0</v>
      </c>
      <c r="G6" s="7"/>
    </row>
    <row r="7" spans="2:7" s="1" customFormat="1" x14ac:dyDescent="0.25">
      <c r="B7" s="2">
        <v>9</v>
      </c>
      <c r="C7" s="2">
        <v>0</v>
      </c>
      <c r="D7" s="2">
        <v>0</v>
      </c>
      <c r="E7" s="2">
        <v>0</v>
      </c>
      <c r="F7" s="2">
        <v>0</v>
      </c>
      <c r="G7" s="7"/>
    </row>
    <row r="8" spans="2:7" s="1" customFormat="1" x14ac:dyDescent="0.25">
      <c r="B8" s="29">
        <v>10</v>
      </c>
      <c r="C8" s="2">
        <v>0</v>
      </c>
      <c r="D8" s="2">
        <v>0</v>
      </c>
      <c r="E8" s="2">
        <v>0</v>
      </c>
      <c r="F8" s="2">
        <v>0</v>
      </c>
      <c r="G8" s="7"/>
    </row>
    <row r="9" spans="2:7" s="5" customFormat="1" x14ac:dyDescent="0.25">
      <c r="B9" s="6">
        <v>11</v>
      </c>
      <c r="C9" s="2">
        <v>0</v>
      </c>
      <c r="D9" s="2">
        <v>0</v>
      </c>
      <c r="E9" s="6">
        <v>0</v>
      </c>
      <c r="F9" s="6">
        <v>0</v>
      </c>
      <c r="G9" s="7"/>
    </row>
    <row r="10" spans="2:7" s="5" customFormat="1" x14ac:dyDescent="0.25">
      <c r="B10" s="6">
        <v>12</v>
      </c>
      <c r="C10" s="2"/>
      <c r="D10" s="6"/>
      <c r="E10" s="6"/>
      <c r="F10" s="6"/>
      <c r="G10" s="7"/>
    </row>
    <row r="11" spans="2:7" s="5" customFormat="1" x14ac:dyDescent="0.25">
      <c r="B11" s="6">
        <v>13</v>
      </c>
      <c r="C11" s="6"/>
      <c r="D11" s="6"/>
      <c r="E11" s="6"/>
      <c r="F11" s="6"/>
      <c r="G11" s="7"/>
    </row>
    <row r="12" spans="2:7" s="5" customFormat="1" x14ac:dyDescent="0.25">
      <c r="B12" s="6">
        <v>14</v>
      </c>
      <c r="C12" s="6"/>
      <c r="D12" s="6"/>
      <c r="E12" s="6"/>
      <c r="F12" s="6"/>
      <c r="G1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2</vt:lpstr>
      <vt:lpstr>Form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bảo trung lê</cp:lastModifiedBy>
  <dcterms:created xsi:type="dcterms:W3CDTF">2021-05-11T06:39:00Z</dcterms:created>
  <dcterms:modified xsi:type="dcterms:W3CDTF">2023-04-17T02:14:47Z</dcterms:modified>
</cp:coreProperties>
</file>