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 activeTab="1"/>
  </bookViews>
  <sheets>
    <sheet name="price" sheetId="1" r:id="rId1"/>
    <sheet name="invoce" sheetId="2" r:id="rId2"/>
    <sheet name="Sheet1" sheetId="4" r:id="rId3"/>
  </sheets>
  <definedNames>
    <definedName name="_xlnm.Print_Area" localSheetId="1">invoce!$A$1:$I$42</definedName>
    <definedName name="_xlnm.Print_Area" localSheetId="0">price!$A$1:$J$30</definedName>
    <definedName name="_xlnm.Print_Area" localSheetId="2">Sheet1!$A:$I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2" l="1"/>
  <c r="H39" i="2"/>
  <c r="C36" i="2"/>
  <c r="B36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I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</calcChain>
</file>

<file path=xl/sharedStrings.xml><?xml version="1.0" encoding="utf-8"?>
<sst xmlns="http://schemas.openxmlformats.org/spreadsheetml/2006/main" count="502" uniqueCount="152">
  <si>
    <t>材料</t>
    <phoneticPr fontId="0" type="noConversion"/>
  </si>
  <si>
    <t>Quantity</t>
  </si>
  <si>
    <t>雞蛋</t>
  </si>
  <si>
    <t>Egg</t>
    <phoneticPr fontId="0" type="noConversion"/>
  </si>
  <si>
    <t>kg</t>
    <phoneticPr fontId="0" type="noConversion"/>
  </si>
  <si>
    <t>哈密瓜</t>
  </si>
  <si>
    <t>小黃瓜</t>
  </si>
  <si>
    <t>小番茄</t>
  </si>
  <si>
    <t>Cherry tomato</t>
    <phoneticPr fontId="0" type="noConversion"/>
  </si>
  <si>
    <t>西紅柿</t>
  </si>
  <si>
    <t>火龍果</t>
  </si>
  <si>
    <t>Dragon fruit</t>
  </si>
  <si>
    <t>蛋白</t>
  </si>
  <si>
    <t>球生菜</t>
  </si>
  <si>
    <t>Ball lettuce</t>
    <phoneticPr fontId="0" type="noConversion"/>
  </si>
  <si>
    <t>葉生菜</t>
  </si>
  <si>
    <t>Leaf lettuce</t>
  </si>
  <si>
    <t>生菜</t>
  </si>
  <si>
    <t>蛋黃</t>
  </si>
  <si>
    <t>Egg yolk</t>
    <phoneticPr fontId="0" type="noConversion"/>
  </si>
  <si>
    <t>香菇</t>
  </si>
  <si>
    <t>Mushroom</t>
  </si>
  <si>
    <t>檸檬</t>
  </si>
  <si>
    <t>Lemon</t>
    <phoneticPr fontId="0" type="noConversion"/>
  </si>
  <si>
    <t>香菜</t>
  </si>
  <si>
    <t>青椒</t>
  </si>
  <si>
    <t>Green bell pepper</t>
    <phoneticPr fontId="0" type="noConversion"/>
  </si>
  <si>
    <t>紅甜椒</t>
  </si>
  <si>
    <t>黃甜椒</t>
  </si>
  <si>
    <t>洋蔥</t>
  </si>
  <si>
    <t>胡蘿卜</t>
  </si>
  <si>
    <t>土豆</t>
  </si>
  <si>
    <t>青蔥</t>
  </si>
  <si>
    <t>巴西里</t>
  </si>
  <si>
    <t>奇異果</t>
  </si>
  <si>
    <t>大蒜</t>
  </si>
  <si>
    <t>牛奶</t>
  </si>
  <si>
    <t>草莓</t>
  </si>
  <si>
    <t>蘋果</t>
  </si>
  <si>
    <t>芒果</t>
  </si>
  <si>
    <t>鳳梨</t>
    <phoneticPr fontId="0" type="noConversion"/>
  </si>
  <si>
    <t>Name</t>
  </si>
  <si>
    <t>Tên</t>
  </si>
  <si>
    <t>Price</t>
  </si>
  <si>
    <t>Total</t>
  </si>
  <si>
    <t>Trứng</t>
  </si>
  <si>
    <t>Invoice</t>
  </si>
  <si>
    <t>Lòng trắng trứng</t>
  </si>
  <si>
    <t>Lòng đỏ trứng</t>
  </si>
  <si>
    <t>Nấm</t>
  </si>
  <si>
    <t>Chanh</t>
  </si>
  <si>
    <t>Ớt chuông xanh</t>
  </si>
  <si>
    <t>Sữa</t>
  </si>
  <si>
    <t>Trái dứa</t>
  </si>
  <si>
    <t>Thanh long</t>
  </si>
  <si>
    <t>Ớt chuông đỏ</t>
  </si>
  <si>
    <t>Ớt chuông vàng</t>
  </si>
  <si>
    <t>Hành tây</t>
  </si>
  <si>
    <t>Cà rốt</t>
  </si>
  <si>
    <t>Khoai tây</t>
  </si>
  <si>
    <t>Tỏi</t>
  </si>
  <si>
    <t>Táo</t>
  </si>
  <si>
    <t>Dưa chuột</t>
  </si>
  <si>
    <t>Cà chua bi</t>
  </si>
  <si>
    <t>  Cà chua</t>
  </si>
  <si>
    <t>Ngò ta</t>
  </si>
  <si>
    <t>Hành lá</t>
  </si>
  <si>
    <t>Mùi tây</t>
  </si>
  <si>
    <t>Trái kiwi</t>
  </si>
  <si>
    <t>Dâu</t>
  </si>
  <si>
    <t>Trái xoài</t>
  </si>
  <si>
    <t>Dưa lưới</t>
  </si>
  <si>
    <t>Parsley</t>
  </si>
  <si>
    <t>liter</t>
  </si>
  <si>
    <t>Strawbarry</t>
  </si>
  <si>
    <t>Apple</t>
  </si>
  <si>
    <t>Mango</t>
  </si>
  <si>
    <t>Pineapple</t>
  </si>
  <si>
    <t>Kiwifruit</t>
  </si>
  <si>
    <t>Scallien</t>
  </si>
  <si>
    <t>Potato</t>
  </si>
  <si>
    <t>Carrot</t>
  </si>
  <si>
    <t>Onion</t>
  </si>
  <si>
    <t>Galic</t>
  </si>
  <si>
    <t>Code</t>
  </si>
  <si>
    <t>Code#1</t>
  </si>
  <si>
    <t>Code#2</t>
  </si>
  <si>
    <t>Code#3</t>
  </si>
  <si>
    <t>Code#4</t>
  </si>
  <si>
    <t>Code#5</t>
  </si>
  <si>
    <t>Code#6</t>
  </si>
  <si>
    <t>Code#7</t>
  </si>
  <si>
    <t>Code#8</t>
  </si>
  <si>
    <t>Code#9</t>
  </si>
  <si>
    <t>Code#10</t>
  </si>
  <si>
    <t>Code#11</t>
  </si>
  <si>
    <t>Code#12</t>
  </si>
  <si>
    <t>Code#13</t>
  </si>
  <si>
    <t>Code#14</t>
  </si>
  <si>
    <t>Code#15</t>
  </si>
  <si>
    <t>Code#16</t>
  </si>
  <si>
    <t>Code#17</t>
  </si>
  <si>
    <t>Code#18</t>
  </si>
  <si>
    <t>Code#19</t>
  </si>
  <si>
    <t>Code#20</t>
  </si>
  <si>
    <t>Code#21</t>
  </si>
  <si>
    <t>Code#22</t>
  </si>
  <si>
    <t>Code#23</t>
  </si>
  <si>
    <t>Code#24</t>
  </si>
  <si>
    <t>Code#25</t>
  </si>
  <si>
    <t>Code#26</t>
  </si>
  <si>
    <t>Code#27</t>
  </si>
  <si>
    <t>Code#28</t>
  </si>
  <si>
    <t>Code#29</t>
  </si>
  <si>
    <t>Xà lách búp</t>
  </si>
  <si>
    <t>Xà lách lá</t>
  </si>
  <si>
    <t>Xà lách pháp</t>
  </si>
  <si>
    <t>No.</t>
  </si>
  <si>
    <t>Cantaloupe</t>
  </si>
  <si>
    <t>Cucumber</t>
  </si>
  <si>
    <t>Tomato</t>
  </si>
  <si>
    <t>Lettuce</t>
  </si>
  <si>
    <t>Cilantro</t>
  </si>
  <si>
    <t>Red bell pepper</t>
  </si>
  <si>
    <t>Yellow bell papper</t>
  </si>
  <si>
    <t>Date:</t>
  </si>
  <si>
    <t>SubTotal</t>
  </si>
  <si>
    <t xml:space="preserve">Suply: </t>
  </si>
  <si>
    <t xml:space="preserve">Restaurant: </t>
  </si>
  <si>
    <t xml:space="preserve">Address: </t>
  </si>
  <si>
    <t>Supplier:</t>
  </si>
  <si>
    <t>piece</t>
  </si>
  <si>
    <t>Mss Hiền - 0913115237</t>
  </si>
  <si>
    <t>210 Nguyen Cong Tru</t>
  </si>
  <si>
    <t>材料</t>
  </si>
  <si>
    <t>unit</t>
  </si>
  <si>
    <t>Egg</t>
  </si>
  <si>
    <t>kg</t>
  </si>
  <si>
    <t>Cherry tomato</t>
  </si>
  <si>
    <t>Egg white</t>
  </si>
  <si>
    <t>Ball lettuce</t>
  </si>
  <si>
    <t>Egg yolk</t>
  </si>
  <si>
    <t>Lemon</t>
  </si>
  <si>
    <t>Green bell pepper</t>
  </si>
  <si>
    <t>鳳梨</t>
  </si>
  <si>
    <t>Milk -Vinamilk Promess</t>
  </si>
  <si>
    <t>Unit</t>
  </si>
  <si>
    <t>Cà chua</t>
  </si>
  <si>
    <t>Reference Price</t>
  </si>
  <si>
    <t>chanh vang 110000</t>
  </si>
  <si>
    <t>Yaourt</t>
  </si>
  <si>
    <t>ruot trang 45k ruot do 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</si>
</sst>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[$-409]m/d/yy\ h:mm\ AM/PM;@"/>
    <numFmt numFmtId="165" formatCode="_-* #,##0.0_-;\-* #,##0.0_-;_-* &quot;-&quot;_-;_-@_-"/>
    <numFmt numFmtId="166" formatCode="[$-409]mmmm\ d\,\ yy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2" xfId="0" applyBorder="1"/>
    <xf numFmtId="165" fontId="0" fillId="0" borderId="1" xfId="29" applyNumberFormat="1" applyFont="1" applyBorder="1" applyAlignment="1">
      <alignment horizontal="right" vertical="center"/>
    </xf>
    <xf numFmtId="41" fontId="0" fillId="0" borderId="1" xfId="29" applyNumberFormat="1" applyFont="1" applyBorder="1" applyAlignment="1">
      <alignment vertical="center"/>
    </xf>
    <xf numFmtId="41" fontId="0" fillId="0" borderId="1" xfId="29" applyNumberFormat="1" applyFont="1" applyBorder="1"/>
    <xf numFmtId="41" fontId="0" fillId="0" borderId="0" xfId="29" applyNumberFormat="1" applyFo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166" fontId="0" fillId="0" borderId="0" xfId="0" applyNumberFormat="1" applyAlignment="1">
      <alignment horizontal="left"/>
    </xf>
    <xf numFmtId="0" fontId="0" fillId="0" borderId="3" xfId="0" applyBorder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166" fontId="0" fillId="0" borderId="3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</cellXfs>
  <cellStyles count="64">
    <cellStyle name="Comma [0]" xfId="29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0"/>
  <sheetViews>
    <sheetView topLeftCell="B1" zoomScale="150" zoomScaleNormal="150" zoomScalePageLayoutView="150" workbookViewId="0">
      <selection activeCell="E32" sqref="E32"/>
    </sheetView>
  </sheetViews>
  <sheetFormatPr baseColWidth="10" defaultRowHeight="15" x14ac:dyDescent="0"/>
  <cols>
    <col min="1" max="1" width="3.1640625" bestFit="1" customWidth="1"/>
    <col min="2" max="2" width="8.33203125" bestFit="1" customWidth="1"/>
    <col min="3" max="3" width="7.1640625" bestFit="1" customWidth="1"/>
    <col min="4" max="4" width="20.33203125" bestFit="1" customWidth="1"/>
    <col min="5" max="5" width="15" bestFit="1" customWidth="1"/>
    <col min="6" max="6" width="5.6640625" bestFit="1" customWidth="1"/>
    <col min="7" max="7" width="8.33203125" hidden="1" customWidth="1"/>
    <col min="8" max="8" width="7.83203125" bestFit="1" customWidth="1"/>
    <col min="9" max="9" width="5.33203125" hidden="1" customWidth="1"/>
    <col min="10" max="10" width="14" bestFit="1" customWidth="1"/>
  </cols>
  <sheetData>
    <row r="1" spans="1:11">
      <c r="A1" s="1"/>
      <c r="B1" s="2" t="s">
        <v>84</v>
      </c>
      <c r="C1" s="1" t="s">
        <v>0</v>
      </c>
      <c r="D1" s="1" t="s">
        <v>41</v>
      </c>
      <c r="E1" s="1" t="s">
        <v>42</v>
      </c>
      <c r="F1" s="1" t="s">
        <v>146</v>
      </c>
      <c r="G1" s="1" t="s">
        <v>1</v>
      </c>
      <c r="H1" s="2" t="s">
        <v>43</v>
      </c>
      <c r="I1" s="2" t="s">
        <v>44</v>
      </c>
      <c r="J1" s="2" t="s">
        <v>148</v>
      </c>
    </row>
    <row r="2" spans="1:11">
      <c r="A2" s="1">
        <v>1</v>
      </c>
      <c r="B2" s="1" t="s">
        <v>85</v>
      </c>
      <c r="C2" s="5" t="s">
        <v>2</v>
      </c>
      <c r="D2" s="5" t="s">
        <v>3</v>
      </c>
      <c r="E2" s="5" t="s">
        <v>45</v>
      </c>
      <c r="F2" s="1" t="s">
        <v>131</v>
      </c>
      <c r="G2" s="1"/>
      <c r="H2" s="3">
        <v>2200</v>
      </c>
      <c r="I2" s="4"/>
      <c r="J2" s="3">
        <v>30000</v>
      </c>
    </row>
    <row r="3" spans="1:11">
      <c r="A3" s="1">
        <v>2</v>
      </c>
      <c r="B3" s="1" t="s">
        <v>86</v>
      </c>
      <c r="C3" s="5" t="s">
        <v>5</v>
      </c>
      <c r="D3" s="5" t="s">
        <v>118</v>
      </c>
      <c r="E3" s="5" t="s">
        <v>71</v>
      </c>
      <c r="F3" s="1" t="s">
        <v>4</v>
      </c>
      <c r="G3" s="1"/>
      <c r="H3" s="3">
        <v>0</v>
      </c>
      <c r="I3" s="4"/>
      <c r="J3" s="3"/>
    </row>
    <row r="4" spans="1:11">
      <c r="A4" s="1">
        <v>3</v>
      </c>
      <c r="B4" s="1" t="s">
        <v>87</v>
      </c>
      <c r="C4" s="5" t="s">
        <v>6</v>
      </c>
      <c r="D4" s="5" t="s">
        <v>119</v>
      </c>
      <c r="E4" s="5" t="s">
        <v>62</v>
      </c>
      <c r="F4" s="1" t="s">
        <v>4</v>
      </c>
      <c r="G4" s="1"/>
      <c r="H4" s="3">
        <v>20000</v>
      </c>
      <c r="I4" s="4"/>
      <c r="J4" s="3">
        <v>20000</v>
      </c>
    </row>
    <row r="5" spans="1:11">
      <c r="A5" s="1">
        <v>4</v>
      </c>
      <c r="B5" s="1" t="s">
        <v>88</v>
      </c>
      <c r="C5" s="5" t="s">
        <v>7</v>
      </c>
      <c r="D5" s="5" t="s">
        <v>8</v>
      </c>
      <c r="E5" s="5" t="s">
        <v>63</v>
      </c>
      <c r="F5" s="1" t="s">
        <v>4</v>
      </c>
      <c r="G5" s="1"/>
      <c r="H5" s="3">
        <v>25000</v>
      </c>
      <c r="I5" s="4"/>
      <c r="J5" s="3"/>
    </row>
    <row r="6" spans="1:11">
      <c r="A6" s="1">
        <v>5</v>
      </c>
      <c r="B6" s="1" t="s">
        <v>89</v>
      </c>
      <c r="C6" s="5" t="s">
        <v>9</v>
      </c>
      <c r="D6" s="5" t="s">
        <v>120</v>
      </c>
      <c r="E6" s="5" t="s">
        <v>147</v>
      </c>
      <c r="F6" s="1" t="s">
        <v>4</v>
      </c>
      <c r="G6" s="1"/>
      <c r="H6" s="3">
        <v>25000</v>
      </c>
      <c r="I6" s="4"/>
      <c r="J6" s="3">
        <v>25000</v>
      </c>
    </row>
    <row r="7" spans="1:11">
      <c r="A7" s="1">
        <v>6</v>
      </c>
      <c r="B7" s="1" t="s">
        <v>90</v>
      </c>
      <c r="C7" s="5" t="s">
        <v>10</v>
      </c>
      <c r="D7" s="5" t="s">
        <v>11</v>
      </c>
      <c r="E7" s="5" t="s">
        <v>54</v>
      </c>
      <c r="F7" s="1" t="s">
        <v>4</v>
      </c>
      <c r="G7" s="1"/>
      <c r="H7" s="3">
        <v>90000</v>
      </c>
      <c r="I7" s="4"/>
      <c r="J7" s="3">
        <v>40000</v>
      </c>
      <c r="K7" t="s">
        <v>151</v>
      </c>
    </row>
    <row r="8" spans="1:11">
      <c r="A8" s="1">
        <v>7</v>
      </c>
      <c r="B8" s="1" t="s">
        <v>91</v>
      </c>
      <c r="C8" s="5" t="s">
        <v>150</v>
      </c>
      <c r="D8" s="5" t="s">
        <v>150</v>
      </c>
      <c r="E8" s="5" t="s">
        <v>150</v>
      </c>
      <c r="F8" s="1" t="s">
        <v>4</v>
      </c>
      <c r="G8" s="1"/>
      <c r="H8" s="3">
        <v>170000</v>
      </c>
      <c r="I8" s="4"/>
      <c r="J8" s="3"/>
    </row>
    <row r="9" spans="1:11">
      <c r="A9" s="1">
        <v>8</v>
      </c>
      <c r="B9" s="1" t="s">
        <v>92</v>
      </c>
      <c r="C9" s="5" t="s">
        <v>13</v>
      </c>
      <c r="D9" s="5" t="s">
        <v>14</v>
      </c>
      <c r="E9" s="5" t="s">
        <v>114</v>
      </c>
      <c r="F9" s="1" t="s">
        <v>4</v>
      </c>
      <c r="G9" s="1"/>
      <c r="H9" s="3">
        <v>25000</v>
      </c>
      <c r="I9" s="4"/>
      <c r="J9" s="3">
        <v>25000</v>
      </c>
    </row>
    <row r="10" spans="1:11">
      <c r="A10" s="1">
        <v>9</v>
      </c>
      <c r="B10" s="1" t="s">
        <v>93</v>
      </c>
      <c r="C10" s="5" t="s">
        <v>15</v>
      </c>
      <c r="D10" s="5" t="s">
        <v>16</v>
      </c>
      <c r="E10" s="5" t="s">
        <v>115</v>
      </c>
      <c r="F10" s="1" t="s">
        <v>4</v>
      </c>
      <c r="G10" s="1"/>
      <c r="H10" s="3">
        <v>25000</v>
      </c>
      <c r="I10" s="4"/>
      <c r="J10" s="3"/>
    </row>
    <row r="11" spans="1:11">
      <c r="A11" s="1">
        <v>10</v>
      </c>
      <c r="B11" s="1" t="s">
        <v>94</v>
      </c>
      <c r="C11" s="5" t="s">
        <v>17</v>
      </c>
      <c r="D11" s="5" t="s">
        <v>121</v>
      </c>
      <c r="E11" s="5" t="s">
        <v>116</v>
      </c>
      <c r="F11" s="1" t="s">
        <v>4</v>
      </c>
      <c r="G11" s="1"/>
      <c r="H11" s="3">
        <v>35000</v>
      </c>
      <c r="I11" s="4"/>
      <c r="J11" s="3">
        <v>20000</v>
      </c>
    </row>
    <row r="12" spans="1:11">
      <c r="A12" s="1">
        <v>11</v>
      </c>
      <c r="B12" s="1" t="s">
        <v>95</v>
      </c>
      <c r="C12" s="5" t="s">
        <v>18</v>
      </c>
      <c r="D12" s="5" t="s">
        <v>19</v>
      </c>
      <c r="E12" s="5" t="s">
        <v>48</v>
      </c>
      <c r="F12" s="1" t="s">
        <v>4</v>
      </c>
      <c r="G12" s="1"/>
      <c r="H12" s="3">
        <v>0</v>
      </c>
      <c r="I12" s="4"/>
      <c r="J12" s="3"/>
    </row>
    <row r="13" spans="1:11">
      <c r="A13" s="1">
        <v>12</v>
      </c>
      <c r="B13" s="1" t="s">
        <v>96</v>
      </c>
      <c r="C13" s="5" t="s">
        <v>20</v>
      </c>
      <c r="D13" s="5" t="s">
        <v>21</v>
      </c>
      <c r="E13" s="5" t="s">
        <v>49</v>
      </c>
      <c r="F13" s="1" t="s">
        <v>4</v>
      </c>
      <c r="G13" s="1"/>
      <c r="H13" s="3">
        <v>90000</v>
      </c>
      <c r="I13" s="4"/>
      <c r="J13" s="3">
        <v>90000</v>
      </c>
    </row>
    <row r="14" spans="1:11">
      <c r="A14" s="1">
        <v>13</v>
      </c>
      <c r="B14" s="1" t="s">
        <v>97</v>
      </c>
      <c r="C14" s="5" t="s">
        <v>22</v>
      </c>
      <c r="D14" s="5" t="s">
        <v>23</v>
      </c>
      <c r="E14" s="5" t="s">
        <v>50</v>
      </c>
      <c r="F14" s="1" t="s">
        <v>4</v>
      </c>
      <c r="G14" s="1"/>
      <c r="H14" s="3">
        <v>110000</v>
      </c>
      <c r="I14" s="4"/>
      <c r="J14" s="3">
        <v>34000</v>
      </c>
      <c r="K14" t="s">
        <v>149</v>
      </c>
    </row>
    <row r="15" spans="1:11">
      <c r="A15" s="1">
        <v>14</v>
      </c>
      <c r="B15" s="1" t="s">
        <v>98</v>
      </c>
      <c r="C15" s="5" t="s">
        <v>24</v>
      </c>
      <c r="D15" s="5" t="s">
        <v>122</v>
      </c>
      <c r="E15" s="5" t="s">
        <v>65</v>
      </c>
      <c r="F15" s="1" t="s">
        <v>4</v>
      </c>
      <c r="G15" s="1"/>
      <c r="H15" s="3">
        <v>40000</v>
      </c>
      <c r="I15" s="4"/>
      <c r="J15" s="3">
        <v>40000</v>
      </c>
    </row>
    <row r="16" spans="1:11">
      <c r="A16" s="1">
        <v>15</v>
      </c>
      <c r="B16" s="1" t="s">
        <v>99</v>
      </c>
      <c r="C16" s="5" t="s">
        <v>25</v>
      </c>
      <c r="D16" s="5" t="s">
        <v>26</v>
      </c>
      <c r="E16" s="5" t="s">
        <v>51</v>
      </c>
      <c r="F16" s="1" t="s">
        <v>4</v>
      </c>
      <c r="G16" s="1"/>
      <c r="H16" s="3">
        <v>40000</v>
      </c>
      <c r="I16" s="4"/>
      <c r="J16" s="3">
        <v>25000</v>
      </c>
    </row>
    <row r="17" spans="1:10">
      <c r="A17" s="1">
        <v>16</v>
      </c>
      <c r="B17" s="1" t="s">
        <v>100</v>
      </c>
      <c r="C17" s="5" t="s">
        <v>27</v>
      </c>
      <c r="D17" s="5" t="s">
        <v>123</v>
      </c>
      <c r="E17" s="5" t="s">
        <v>55</v>
      </c>
      <c r="F17" s="1" t="s">
        <v>4</v>
      </c>
      <c r="G17" s="1"/>
      <c r="H17" s="3">
        <v>40000</v>
      </c>
      <c r="I17" s="4"/>
      <c r="J17" s="3">
        <v>35000</v>
      </c>
    </row>
    <row r="18" spans="1:10">
      <c r="A18" s="1">
        <v>17</v>
      </c>
      <c r="B18" s="1" t="s">
        <v>101</v>
      </c>
      <c r="C18" s="5" t="s">
        <v>28</v>
      </c>
      <c r="D18" s="5" t="s">
        <v>124</v>
      </c>
      <c r="E18" s="5" t="s">
        <v>56</v>
      </c>
      <c r="F18" s="1" t="s">
        <v>4</v>
      </c>
      <c r="G18" s="1"/>
      <c r="H18" s="3">
        <v>40000</v>
      </c>
      <c r="I18" s="4"/>
      <c r="J18" s="3">
        <v>35000</v>
      </c>
    </row>
    <row r="19" spans="1:10">
      <c r="A19" s="1">
        <v>18</v>
      </c>
      <c r="B19" s="1" t="s">
        <v>102</v>
      </c>
      <c r="C19" s="5" t="s">
        <v>29</v>
      </c>
      <c r="D19" s="5" t="s">
        <v>82</v>
      </c>
      <c r="E19" s="5" t="s">
        <v>57</v>
      </c>
      <c r="F19" s="1" t="s">
        <v>4</v>
      </c>
      <c r="G19" s="1"/>
      <c r="H19" s="3">
        <v>25000</v>
      </c>
      <c r="I19" s="4"/>
      <c r="J19" s="3">
        <v>30000</v>
      </c>
    </row>
    <row r="20" spans="1:10">
      <c r="A20" s="1">
        <v>19</v>
      </c>
      <c r="B20" s="1" t="s">
        <v>103</v>
      </c>
      <c r="C20" s="5" t="s">
        <v>30</v>
      </c>
      <c r="D20" s="5" t="s">
        <v>81</v>
      </c>
      <c r="E20" s="5" t="s">
        <v>58</v>
      </c>
      <c r="F20" s="1" t="s">
        <v>4</v>
      </c>
      <c r="G20" s="1"/>
      <c r="H20" s="3">
        <v>20000</v>
      </c>
      <c r="I20" s="4"/>
      <c r="J20" s="3">
        <v>24000</v>
      </c>
    </row>
    <row r="21" spans="1:10">
      <c r="A21" s="1">
        <v>20</v>
      </c>
      <c r="B21" s="1" t="s">
        <v>104</v>
      </c>
      <c r="C21" s="5" t="s">
        <v>31</v>
      </c>
      <c r="D21" s="5" t="s">
        <v>80</v>
      </c>
      <c r="E21" s="5" t="s">
        <v>59</v>
      </c>
      <c r="F21" s="1" t="s">
        <v>4</v>
      </c>
      <c r="G21" s="1"/>
      <c r="H21" s="3">
        <v>30000</v>
      </c>
      <c r="I21" s="4"/>
      <c r="J21" s="3">
        <v>25000</v>
      </c>
    </row>
    <row r="22" spans="1:10">
      <c r="A22" s="1">
        <v>21</v>
      </c>
      <c r="B22" s="1" t="s">
        <v>105</v>
      </c>
      <c r="C22" s="5" t="s">
        <v>32</v>
      </c>
      <c r="D22" s="5" t="s">
        <v>79</v>
      </c>
      <c r="E22" s="5" t="s">
        <v>66</v>
      </c>
      <c r="F22" s="1" t="s">
        <v>4</v>
      </c>
      <c r="G22" s="1"/>
      <c r="H22" s="3">
        <v>25000</v>
      </c>
      <c r="I22" s="4"/>
      <c r="J22" s="3">
        <v>25000</v>
      </c>
    </row>
    <row r="23" spans="1:10">
      <c r="A23" s="1">
        <v>22</v>
      </c>
      <c r="B23" s="1" t="s">
        <v>106</v>
      </c>
      <c r="C23" s="5" t="s">
        <v>33</v>
      </c>
      <c r="D23" s="5" t="s">
        <v>72</v>
      </c>
      <c r="E23" s="5" t="s">
        <v>67</v>
      </c>
      <c r="F23" s="1" t="s">
        <v>4</v>
      </c>
      <c r="G23" s="1"/>
      <c r="H23" s="3">
        <v>100000</v>
      </c>
      <c r="I23" s="4"/>
      <c r="J23" s="3">
        <v>68000</v>
      </c>
    </row>
    <row r="24" spans="1:10">
      <c r="A24" s="1">
        <v>23</v>
      </c>
      <c r="B24" s="1" t="s">
        <v>107</v>
      </c>
      <c r="C24" s="5" t="s">
        <v>34</v>
      </c>
      <c r="D24" s="5" t="s">
        <v>78</v>
      </c>
      <c r="E24" s="5" t="s">
        <v>68</v>
      </c>
      <c r="F24" s="1" t="s">
        <v>4</v>
      </c>
      <c r="G24" s="1"/>
      <c r="H24" s="3">
        <v>220000</v>
      </c>
      <c r="I24" s="4"/>
      <c r="J24" s="3">
        <v>45000</v>
      </c>
    </row>
    <row r="25" spans="1:10">
      <c r="A25" s="1">
        <v>24</v>
      </c>
      <c r="B25" s="1" t="s">
        <v>108</v>
      </c>
      <c r="C25" s="5" t="s">
        <v>35</v>
      </c>
      <c r="D25" s="5" t="s">
        <v>83</v>
      </c>
      <c r="E25" s="5" t="s">
        <v>60</v>
      </c>
      <c r="F25" s="1" t="s">
        <v>4</v>
      </c>
      <c r="G25" s="1"/>
      <c r="H25" s="3">
        <v>40000</v>
      </c>
      <c r="I25" s="4"/>
      <c r="J25" s="3">
        <v>50000</v>
      </c>
    </row>
    <row r="26" spans="1:10">
      <c r="A26" s="1">
        <v>25</v>
      </c>
      <c r="B26" s="1" t="s">
        <v>109</v>
      </c>
      <c r="C26" s="5" t="s">
        <v>36</v>
      </c>
      <c r="D26" s="5" t="s">
        <v>145</v>
      </c>
      <c r="E26" s="5" t="s">
        <v>52</v>
      </c>
      <c r="F26" s="1" t="s">
        <v>73</v>
      </c>
      <c r="G26" s="1"/>
      <c r="H26" s="3">
        <v>28000</v>
      </c>
      <c r="I26" s="4"/>
      <c r="J26" s="3"/>
    </row>
    <row r="27" spans="1:10">
      <c r="A27" s="1">
        <v>26</v>
      </c>
      <c r="B27" s="1" t="s">
        <v>110</v>
      </c>
      <c r="C27" s="5" t="s">
        <v>37</v>
      </c>
      <c r="D27" s="5" t="s">
        <v>74</v>
      </c>
      <c r="E27" s="5" t="s">
        <v>69</v>
      </c>
      <c r="F27" s="1" t="s">
        <v>4</v>
      </c>
      <c r="G27" s="1"/>
      <c r="H27" s="3">
        <v>120000</v>
      </c>
      <c r="I27" s="4"/>
      <c r="J27" s="3">
        <v>155000</v>
      </c>
    </row>
    <row r="28" spans="1:10">
      <c r="A28" s="1">
        <v>27</v>
      </c>
      <c r="B28" s="1" t="s">
        <v>111</v>
      </c>
      <c r="C28" s="5" t="s">
        <v>38</v>
      </c>
      <c r="D28" s="5" t="s">
        <v>75</v>
      </c>
      <c r="E28" s="5" t="s">
        <v>61</v>
      </c>
      <c r="F28" s="1" t="s">
        <v>4</v>
      </c>
      <c r="G28" s="1"/>
      <c r="H28" s="3">
        <v>70000</v>
      </c>
      <c r="I28" s="4"/>
      <c r="J28" s="3">
        <v>18000</v>
      </c>
    </row>
    <row r="29" spans="1:10">
      <c r="A29" s="1">
        <v>28</v>
      </c>
      <c r="B29" s="1" t="s">
        <v>112</v>
      </c>
      <c r="C29" s="5" t="s">
        <v>39</v>
      </c>
      <c r="D29" s="5" t="s">
        <v>76</v>
      </c>
      <c r="E29" s="5" t="s">
        <v>70</v>
      </c>
      <c r="F29" s="1" t="s">
        <v>4</v>
      </c>
      <c r="G29" s="1"/>
      <c r="H29" s="3">
        <v>85000</v>
      </c>
      <c r="I29" s="4"/>
      <c r="J29" s="3">
        <v>120000</v>
      </c>
    </row>
    <row r="30" spans="1:10">
      <c r="A30" s="1">
        <v>29</v>
      </c>
      <c r="B30" s="1" t="s">
        <v>113</v>
      </c>
      <c r="C30" s="5" t="s">
        <v>40</v>
      </c>
      <c r="D30" s="5" t="s">
        <v>77</v>
      </c>
      <c r="E30" s="5" t="s">
        <v>53</v>
      </c>
      <c r="F30" s="1" t="s">
        <v>131</v>
      </c>
      <c r="G30" s="1"/>
      <c r="H30" s="3">
        <v>18000</v>
      </c>
      <c r="I30" s="4"/>
      <c r="J30" s="3">
        <v>12000</v>
      </c>
    </row>
  </sheetData>
  <phoneticPr fontId="5" type="noConversion"/>
  <printOptions horizontalCentered="1"/>
  <pageMargins left="0.39370078740157483" right="0.39370078740157483" top="0.79000000000000015" bottom="0.79000000000000015" header="0.39000000000000007" footer="0.39000000000000007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2"/>
  <sheetViews>
    <sheetView tabSelected="1" topLeftCell="B1" zoomScale="130" zoomScaleNormal="130" zoomScalePageLayoutView="130" workbookViewId="0">
      <selection activeCell="J17" sqref="J17"/>
    </sheetView>
  </sheetViews>
  <sheetFormatPr baseColWidth="10" defaultRowHeight="15" x14ac:dyDescent="0"/>
  <cols>
    <col min="1" max="1" width="4.1640625" bestFit="1" customWidth="1"/>
    <col min="3" max="3" width="15.1640625" style="6" customWidth="1"/>
    <col min="4" max="4" width="16.1640625" style="6" hidden="1" customWidth="1"/>
    <col min="5" max="5" width="15" style="6" hidden="1" customWidth="1"/>
    <col min="6" max="6" width="6.6640625" style="7" bestFit="1" customWidth="1"/>
    <col min="7" max="9" width="13.33203125" customWidth="1"/>
  </cols>
  <sheetData>
    <row r="1" spans="1:9" ht="28">
      <c r="B1" s="8"/>
      <c r="C1" s="9" t="s">
        <v>46</v>
      </c>
      <c r="D1" s="9"/>
      <c r="H1" t="s">
        <v>125</v>
      </c>
      <c r="I1" s="27">
        <f ca="1">TODAY()</f>
        <v>43526</v>
      </c>
    </row>
    <row r="2" spans="1:9">
      <c r="C2"/>
      <c r="D2"/>
      <c r="E2"/>
      <c r="F2"/>
    </row>
    <row r="3" spans="1:9" ht="30" customHeight="1">
      <c r="B3" s="6" t="s">
        <v>130</v>
      </c>
      <c r="C3" s="21" t="s">
        <v>132</v>
      </c>
      <c r="D3" s="22"/>
      <c r="E3" s="21"/>
      <c r="F3" s="22"/>
      <c r="G3" s="23"/>
      <c r="H3" s="23"/>
      <c r="I3" s="23"/>
    </row>
    <row r="4" spans="1:9" ht="30" customHeight="1">
      <c r="B4" s="6" t="s">
        <v>128</v>
      </c>
      <c r="C4" s="21"/>
      <c r="D4" s="22"/>
      <c r="E4" s="21"/>
      <c r="F4" s="22"/>
      <c r="G4" s="23"/>
      <c r="H4" s="23"/>
      <c r="I4" s="23"/>
    </row>
    <row r="5" spans="1:9" ht="30" customHeight="1">
      <c r="B5" s="6" t="s">
        <v>129</v>
      </c>
      <c r="C5" s="24" t="s">
        <v>133</v>
      </c>
      <c r="D5" s="25"/>
      <c r="E5" s="24"/>
      <c r="F5" s="25"/>
      <c r="G5" s="26"/>
      <c r="H5" s="26"/>
      <c r="I5" s="26"/>
    </row>
    <row r="7" spans="1:9">
      <c r="A7" s="1" t="s">
        <v>117</v>
      </c>
      <c r="B7" s="2" t="s">
        <v>84</v>
      </c>
      <c r="C7" s="5" t="s">
        <v>0</v>
      </c>
      <c r="D7" s="5" t="s">
        <v>41</v>
      </c>
      <c r="E7" s="5" t="s">
        <v>42</v>
      </c>
      <c r="F7" s="1" t="s">
        <v>146</v>
      </c>
      <c r="G7" s="1" t="s">
        <v>1</v>
      </c>
      <c r="H7" s="2" t="s">
        <v>43</v>
      </c>
      <c r="I7" s="2" t="s">
        <v>44</v>
      </c>
    </row>
    <row r="8" spans="1:9">
      <c r="A8" s="1">
        <v>1</v>
      </c>
      <c r="B8" s="1" t="str">
        <f>price!$B$2</f>
        <v>Code#1</v>
      </c>
      <c r="C8" s="5" t="str">
        <f>price!$C$2</f>
        <v>雞蛋</v>
      </c>
      <c r="D8" s="5" t="str">
        <f>price!$D$2</f>
        <v>Egg</v>
      </c>
      <c r="E8" s="5" t="str">
        <f>price!$E$2</f>
        <v>Trứng</v>
      </c>
      <c r="F8" s="1" t="str">
        <f>price!$F$2</f>
        <v>piece</v>
      </c>
      <c r="G8" s="12"/>
      <c r="H8" s="13">
        <f>price!$H$2</f>
        <v>2200</v>
      </c>
      <c r="I8" s="14">
        <f>G8*H8</f>
        <v>0</v>
      </c>
    </row>
    <row r="9" spans="1:9">
      <c r="A9" s="1">
        <v>2</v>
      </c>
      <c r="B9" s="1" t="str">
        <f>price!$B$3</f>
        <v>Code#2</v>
      </c>
      <c r="C9" s="5" t="str">
        <f>price!$C$3</f>
        <v>哈密瓜</v>
      </c>
      <c r="D9" s="5" t="str">
        <f>price!$D$3</f>
        <v>Cantaloupe</v>
      </c>
      <c r="E9" s="5" t="str">
        <f>price!$E$3</f>
        <v>Dưa lưới</v>
      </c>
      <c r="F9" s="1" t="str">
        <f>price!$F$3</f>
        <v>kg</v>
      </c>
      <c r="G9" s="12"/>
      <c r="H9" s="13">
        <f>price!$H$3</f>
        <v>0</v>
      </c>
      <c r="I9" s="14">
        <f t="shared" ref="I9:I36" si="0">G9*H9</f>
        <v>0</v>
      </c>
    </row>
    <row r="10" spans="1:9">
      <c r="A10" s="1">
        <v>3</v>
      </c>
      <c r="B10" s="1" t="str">
        <f>price!$B$4</f>
        <v>Code#3</v>
      </c>
      <c r="C10" s="5" t="str">
        <f>price!$C$4</f>
        <v>小黃瓜</v>
      </c>
      <c r="D10" s="5" t="str">
        <f>price!$D$4</f>
        <v>Cucumber</v>
      </c>
      <c r="E10" s="5" t="str">
        <f>price!$E$4</f>
        <v>Dưa chuột</v>
      </c>
      <c r="F10" s="1" t="str">
        <f>price!$F$4</f>
        <v>kg</v>
      </c>
      <c r="G10" s="12"/>
      <c r="H10" s="13">
        <f>price!$H$4</f>
        <v>20000</v>
      </c>
      <c r="I10" s="14">
        <f t="shared" si="0"/>
        <v>0</v>
      </c>
    </row>
    <row r="11" spans="1:9">
      <c r="A11" s="1">
        <v>4</v>
      </c>
      <c r="B11" s="1" t="str">
        <f>price!$B$5</f>
        <v>Code#4</v>
      </c>
      <c r="C11" s="5" t="str">
        <f>price!$C$5</f>
        <v>小番茄</v>
      </c>
      <c r="D11" s="5" t="str">
        <f>price!$D$5</f>
        <v>Cherry tomato</v>
      </c>
      <c r="E11" s="5" t="str">
        <f>price!$E$5</f>
        <v>Cà chua bi</v>
      </c>
      <c r="F11" s="1" t="str">
        <f>price!$F$5</f>
        <v>kg</v>
      </c>
      <c r="G11" s="12"/>
      <c r="H11" s="13">
        <f>price!$H$5</f>
        <v>25000</v>
      </c>
      <c r="I11" s="14">
        <f t="shared" si="0"/>
        <v>0</v>
      </c>
    </row>
    <row r="12" spans="1:9">
      <c r="A12" s="1">
        <v>5</v>
      </c>
      <c r="B12" s="1" t="str">
        <f>price!$B$6</f>
        <v>Code#5</v>
      </c>
      <c r="C12" s="5" t="str">
        <f>price!$C$6</f>
        <v>西紅柿</v>
      </c>
      <c r="D12" s="5" t="str">
        <f>price!$D$6</f>
        <v>Tomato</v>
      </c>
      <c r="E12" s="5" t="str">
        <f>price!$E$6</f>
        <v>Cà chua</v>
      </c>
      <c r="F12" s="1" t="str">
        <f>price!$F$6</f>
        <v>kg</v>
      </c>
      <c r="G12" s="12"/>
      <c r="H12" s="13">
        <f>price!$H$6</f>
        <v>25000</v>
      </c>
      <c r="I12" s="14">
        <f t="shared" si="0"/>
        <v>0</v>
      </c>
    </row>
    <row r="13" spans="1:9">
      <c r="A13" s="1">
        <v>6</v>
      </c>
      <c r="B13" s="1" t="str">
        <f>price!$B$7</f>
        <v>Code#6</v>
      </c>
      <c r="C13" s="5" t="str">
        <f>price!$C$7</f>
        <v>火龍果</v>
      </c>
      <c r="D13" s="5" t="str">
        <f>price!$D$7</f>
        <v>Dragon fruit</v>
      </c>
      <c r="E13" s="5" t="str">
        <f>price!$E$7</f>
        <v>Thanh long</v>
      </c>
      <c r="F13" s="1" t="str">
        <f>price!$F$7</f>
        <v>kg</v>
      </c>
      <c r="G13" s="12">
        <v>7.4</v>
      </c>
      <c r="H13" s="13">
        <f>price!$H$7</f>
        <v>90000</v>
      </c>
      <c r="I13" s="14">
        <f t="shared" si="0"/>
        <v>666000</v>
      </c>
    </row>
    <row r="14" spans="1:9">
      <c r="A14" s="1">
        <v>7</v>
      </c>
      <c r="B14" s="1" t="str">
        <f>price!$B$8</f>
        <v>Code#7</v>
      </c>
      <c r="C14" s="5" t="str">
        <f>price!$C$8</f>
        <v>Yaourt</v>
      </c>
      <c r="D14" s="5" t="str">
        <f>price!$D$8</f>
        <v>Yaourt</v>
      </c>
      <c r="E14" s="5" t="str">
        <f>price!$E$8</f>
        <v>Yaourt</v>
      </c>
      <c r="F14" s="1" t="str">
        <f>price!$F$8</f>
        <v>kg</v>
      </c>
      <c r="G14" s="12">
        <v>1</v>
      </c>
      <c r="H14" s="13">
        <f>price!$H$8</f>
        <v>170000</v>
      </c>
      <c r="I14" s="14">
        <f t="shared" si="0"/>
        <v>170000</v>
      </c>
    </row>
    <row r="15" spans="1:9">
      <c r="A15" s="1">
        <v>8</v>
      </c>
      <c r="B15" s="1" t="str">
        <f>price!$B$9</f>
        <v>Code#8</v>
      </c>
      <c r="C15" s="5" t="str">
        <f>price!$C$9</f>
        <v>球生菜</v>
      </c>
      <c r="D15" s="5" t="str">
        <f>price!$D$9</f>
        <v>Ball lettuce</v>
      </c>
      <c r="E15" s="5" t="str">
        <f>price!$E$9</f>
        <v>Xà lách búp</v>
      </c>
      <c r="F15" s="1" t="str">
        <f>price!$F$9</f>
        <v>kg</v>
      </c>
      <c r="G15" s="12"/>
      <c r="H15" s="13">
        <f>price!$H$9</f>
        <v>25000</v>
      </c>
      <c r="I15" s="14">
        <f t="shared" si="0"/>
        <v>0</v>
      </c>
    </row>
    <row r="16" spans="1:9">
      <c r="A16" s="1">
        <v>9</v>
      </c>
      <c r="B16" s="1" t="str">
        <f>price!$B$10</f>
        <v>Code#9</v>
      </c>
      <c r="C16" s="5" t="str">
        <f>price!$C$10</f>
        <v>葉生菜</v>
      </c>
      <c r="D16" s="5" t="str">
        <f>price!$D$10</f>
        <v>Leaf lettuce</v>
      </c>
      <c r="E16" s="5" t="str">
        <f>price!$E$10</f>
        <v>Xà lách lá</v>
      </c>
      <c r="F16" s="1" t="str">
        <f>price!$F$10</f>
        <v>kg</v>
      </c>
      <c r="G16" s="12"/>
      <c r="H16" s="13">
        <f>price!$H$10</f>
        <v>25000</v>
      </c>
      <c r="I16" s="14">
        <f t="shared" si="0"/>
        <v>0</v>
      </c>
    </row>
    <row r="17" spans="1:9">
      <c r="A17" s="1">
        <v>10</v>
      </c>
      <c r="B17" s="1" t="str">
        <f>price!$B$11</f>
        <v>Code#10</v>
      </c>
      <c r="C17" s="5" t="str">
        <f>price!$C$11</f>
        <v>生菜</v>
      </c>
      <c r="D17" s="5" t="str">
        <f>price!$D$11</f>
        <v>Lettuce</v>
      </c>
      <c r="E17" s="5" t="str">
        <f>price!$E$11</f>
        <v>Xà lách pháp</v>
      </c>
      <c r="F17" s="1" t="str">
        <f>price!$F$11</f>
        <v>kg</v>
      </c>
      <c r="G17" s="12"/>
      <c r="H17" s="13">
        <f>price!$H$11</f>
        <v>35000</v>
      </c>
      <c r="I17" s="14">
        <f t="shared" si="0"/>
        <v>0</v>
      </c>
    </row>
    <row r="18" spans="1:9">
      <c r="A18" s="1">
        <v>11</v>
      </c>
      <c r="B18" s="1" t="str">
        <f>price!$B$12</f>
        <v>Code#11</v>
      </c>
      <c r="C18" s="5" t="str">
        <f>price!$C$12</f>
        <v>蛋黃</v>
      </c>
      <c r="D18" s="5" t="str">
        <f>price!$D$12</f>
        <v>Egg yolk</v>
      </c>
      <c r="E18" s="5" t="str">
        <f>price!$E$12</f>
        <v>Lòng đỏ trứng</v>
      </c>
      <c r="F18" s="1" t="str">
        <f>price!$F$12</f>
        <v>kg</v>
      </c>
      <c r="G18" s="12"/>
      <c r="H18" s="13">
        <f>price!$H$12</f>
        <v>0</v>
      </c>
      <c r="I18" s="14">
        <f t="shared" si="0"/>
        <v>0</v>
      </c>
    </row>
    <row r="19" spans="1:9">
      <c r="A19" s="1">
        <v>12</v>
      </c>
      <c r="B19" s="1" t="str">
        <f>price!$B$13</f>
        <v>Code#12</v>
      </c>
      <c r="C19" s="5" t="str">
        <f>price!$C$13</f>
        <v>香菇</v>
      </c>
      <c r="D19" s="5" t="str">
        <f>price!$D$13</f>
        <v>Mushroom</v>
      </c>
      <c r="E19" s="5" t="str">
        <f>price!$E$13</f>
        <v>Nấm</v>
      </c>
      <c r="F19" s="1" t="str">
        <f>price!$F$13</f>
        <v>kg</v>
      </c>
      <c r="G19" s="12"/>
      <c r="H19" s="13">
        <f>price!$H$13</f>
        <v>90000</v>
      </c>
      <c r="I19" s="14">
        <f t="shared" si="0"/>
        <v>0</v>
      </c>
    </row>
    <row r="20" spans="1:9">
      <c r="A20" s="1">
        <v>13</v>
      </c>
      <c r="B20" s="1" t="str">
        <f>price!$B$14</f>
        <v>Code#13</v>
      </c>
      <c r="C20" s="5" t="str">
        <f>price!$C$14</f>
        <v>檸檬</v>
      </c>
      <c r="D20" s="5" t="str">
        <f>price!$D$14</f>
        <v>Lemon</v>
      </c>
      <c r="E20" s="5" t="str">
        <f>price!$E$14</f>
        <v>Chanh</v>
      </c>
      <c r="F20" s="1" t="str">
        <f>price!$F$14</f>
        <v>kg</v>
      </c>
      <c r="G20" s="12">
        <v>1.6</v>
      </c>
      <c r="H20" s="13">
        <f>price!$H$14</f>
        <v>110000</v>
      </c>
      <c r="I20" s="14">
        <f t="shared" si="0"/>
        <v>176000</v>
      </c>
    </row>
    <row r="21" spans="1:9">
      <c r="A21" s="1">
        <v>14</v>
      </c>
      <c r="B21" s="1" t="str">
        <f>price!$B$15</f>
        <v>Code#14</v>
      </c>
      <c r="C21" s="5" t="str">
        <f>price!$C$15</f>
        <v>香菜</v>
      </c>
      <c r="D21" s="5" t="str">
        <f>price!$D$15</f>
        <v>Cilantro</v>
      </c>
      <c r="E21" s="5" t="str">
        <f>price!$E$15</f>
        <v>Ngò ta</v>
      </c>
      <c r="F21" s="1" t="str">
        <f>price!$F$15</f>
        <v>kg</v>
      </c>
      <c r="G21" s="12"/>
      <c r="H21" s="13">
        <f>price!$H$15</f>
        <v>40000</v>
      </c>
      <c r="I21" s="14">
        <f t="shared" si="0"/>
        <v>0</v>
      </c>
    </row>
    <row r="22" spans="1:9">
      <c r="A22" s="1">
        <v>15</v>
      </c>
      <c r="B22" s="1" t="str">
        <f>price!$B$16</f>
        <v>Code#15</v>
      </c>
      <c r="C22" s="5" t="str">
        <f>price!$C$16</f>
        <v>青椒</v>
      </c>
      <c r="D22" s="5" t="str">
        <f>price!$D$16</f>
        <v>Green bell pepper</v>
      </c>
      <c r="E22" s="5" t="str">
        <f>price!$E$16</f>
        <v>Ớt chuông xanh</v>
      </c>
      <c r="F22" s="1" t="str">
        <f>price!$F$16</f>
        <v>kg</v>
      </c>
      <c r="G22" s="12"/>
      <c r="H22" s="13">
        <f>price!$H$16</f>
        <v>40000</v>
      </c>
      <c r="I22" s="14">
        <f t="shared" si="0"/>
        <v>0</v>
      </c>
    </row>
    <row r="23" spans="1:9">
      <c r="A23" s="1">
        <v>16</v>
      </c>
      <c r="B23" s="1" t="str">
        <f>price!$B$17</f>
        <v>Code#16</v>
      </c>
      <c r="C23" s="5" t="str">
        <f>price!$C$17</f>
        <v>紅甜椒</v>
      </c>
      <c r="D23" s="5" t="str">
        <f>price!$D$17</f>
        <v>Red bell pepper</v>
      </c>
      <c r="E23" s="5" t="str">
        <f>price!$E$17</f>
        <v>Ớt chuông đỏ</v>
      </c>
      <c r="F23" s="1" t="str">
        <f>price!$F$17</f>
        <v>kg</v>
      </c>
      <c r="G23" s="12"/>
      <c r="H23" s="13">
        <f>price!$H$17</f>
        <v>40000</v>
      </c>
      <c r="I23" s="14">
        <f t="shared" si="0"/>
        <v>0</v>
      </c>
    </row>
    <row r="24" spans="1:9">
      <c r="A24" s="1">
        <v>17</v>
      </c>
      <c r="B24" s="1" t="str">
        <f>price!$B$18</f>
        <v>Code#17</v>
      </c>
      <c r="C24" s="5" t="str">
        <f>price!$C$18</f>
        <v>黃甜椒</v>
      </c>
      <c r="D24" s="5" t="str">
        <f>price!$D$18</f>
        <v>Yellow bell papper</v>
      </c>
      <c r="E24" s="5" t="str">
        <f>price!$E$18</f>
        <v>Ớt chuông vàng</v>
      </c>
      <c r="F24" s="1" t="str">
        <f>price!$F$18</f>
        <v>kg</v>
      </c>
      <c r="G24" s="12"/>
      <c r="H24" s="13">
        <f>price!$H$18</f>
        <v>40000</v>
      </c>
      <c r="I24" s="14">
        <f t="shared" si="0"/>
        <v>0</v>
      </c>
    </row>
    <row r="25" spans="1:9">
      <c r="A25" s="1">
        <v>18</v>
      </c>
      <c r="B25" s="1" t="str">
        <f>price!$B$19</f>
        <v>Code#18</v>
      </c>
      <c r="C25" s="5" t="str">
        <f>price!$C$19</f>
        <v>洋蔥</v>
      </c>
      <c r="D25" s="5" t="str">
        <f>price!$D$19</f>
        <v>Onion</v>
      </c>
      <c r="E25" s="5" t="str">
        <f>price!$E$19</f>
        <v>Hành tây</v>
      </c>
      <c r="F25" s="1" t="str">
        <f>price!$F$19</f>
        <v>kg</v>
      </c>
      <c r="G25" s="12"/>
      <c r="H25" s="13">
        <f>price!$H$19</f>
        <v>25000</v>
      </c>
      <c r="I25" s="14">
        <f t="shared" si="0"/>
        <v>0</v>
      </c>
    </row>
    <row r="26" spans="1:9">
      <c r="A26" s="1">
        <v>19</v>
      </c>
      <c r="B26" s="1" t="str">
        <f>price!$B$20</f>
        <v>Code#19</v>
      </c>
      <c r="C26" s="5" t="str">
        <f>price!$C$20</f>
        <v>胡蘿卜</v>
      </c>
      <c r="D26" s="5" t="str">
        <f>price!$D$20</f>
        <v>Carrot</v>
      </c>
      <c r="E26" s="5" t="str">
        <f>price!$E$20</f>
        <v>Cà rốt</v>
      </c>
      <c r="F26" s="1" t="str">
        <f>price!$F$20</f>
        <v>kg</v>
      </c>
      <c r="G26" s="12"/>
      <c r="H26" s="13">
        <f>price!$H$20</f>
        <v>20000</v>
      </c>
      <c r="I26" s="14">
        <f t="shared" si="0"/>
        <v>0</v>
      </c>
    </row>
    <row r="27" spans="1:9">
      <c r="A27" s="1">
        <v>20</v>
      </c>
      <c r="B27" s="1" t="str">
        <f>price!$B$21</f>
        <v>Code#20</v>
      </c>
      <c r="C27" s="5" t="str">
        <f>price!$C$21</f>
        <v>土豆</v>
      </c>
      <c r="D27" s="5" t="str">
        <f>price!$D$21</f>
        <v>Potato</v>
      </c>
      <c r="E27" s="5" t="str">
        <f>price!$E$21</f>
        <v>Khoai tây</v>
      </c>
      <c r="F27" s="1" t="str">
        <f>price!$F$21</f>
        <v>kg</v>
      </c>
      <c r="G27" s="12"/>
      <c r="H27" s="13">
        <f>price!$H$21</f>
        <v>30000</v>
      </c>
      <c r="I27" s="14">
        <f t="shared" si="0"/>
        <v>0</v>
      </c>
    </row>
    <row r="28" spans="1:9">
      <c r="A28" s="1">
        <v>21</v>
      </c>
      <c r="B28" s="1" t="str">
        <f>price!$B$22</f>
        <v>Code#21</v>
      </c>
      <c r="C28" s="5" t="str">
        <f>price!$C$22</f>
        <v>青蔥</v>
      </c>
      <c r="D28" s="5" t="str">
        <f>price!$D$22</f>
        <v>Scallien</v>
      </c>
      <c r="E28" s="5" t="str">
        <f>price!$E$22</f>
        <v>Hành lá</v>
      </c>
      <c r="F28" s="1" t="str">
        <f>price!$F$22</f>
        <v>kg</v>
      </c>
      <c r="G28" s="12"/>
      <c r="H28" s="13">
        <f>price!$H$22</f>
        <v>25000</v>
      </c>
      <c r="I28" s="14">
        <f t="shared" si="0"/>
        <v>0</v>
      </c>
    </row>
    <row r="29" spans="1:9">
      <c r="A29" s="1">
        <v>22</v>
      </c>
      <c r="B29" s="1" t="str">
        <f>price!$B$23</f>
        <v>Code#22</v>
      </c>
      <c r="C29" s="5" t="str">
        <f>price!$C$23</f>
        <v>巴西里</v>
      </c>
      <c r="D29" s="5" t="str">
        <f>price!$D$23</f>
        <v>Parsley</v>
      </c>
      <c r="E29" s="5" t="str">
        <f>price!$E$23</f>
        <v>Mùi tây</v>
      </c>
      <c r="F29" s="1" t="str">
        <f>price!$F$23</f>
        <v>kg</v>
      </c>
      <c r="G29" s="12"/>
      <c r="H29" s="13">
        <f>price!$H$23</f>
        <v>100000</v>
      </c>
      <c r="I29" s="14">
        <f t="shared" si="0"/>
        <v>0</v>
      </c>
    </row>
    <row r="30" spans="1:9">
      <c r="A30" s="1">
        <v>23</v>
      </c>
      <c r="B30" s="1" t="str">
        <f>price!$B$24</f>
        <v>Code#23</v>
      </c>
      <c r="C30" s="5" t="str">
        <f>price!$C$24</f>
        <v>奇異果</v>
      </c>
      <c r="D30" s="5" t="str">
        <f>price!$D$24</f>
        <v>Kiwifruit</v>
      </c>
      <c r="E30" s="5" t="str">
        <f>price!$E$24</f>
        <v>Trái kiwi</v>
      </c>
      <c r="F30" s="1" t="str">
        <f>price!$F$24</f>
        <v>kg</v>
      </c>
      <c r="G30" s="12"/>
      <c r="H30" s="13">
        <f>price!$H$24</f>
        <v>220000</v>
      </c>
      <c r="I30" s="14">
        <f t="shared" si="0"/>
        <v>0</v>
      </c>
    </row>
    <row r="31" spans="1:9">
      <c r="A31" s="1">
        <v>24</v>
      </c>
      <c r="B31" s="1" t="str">
        <f>price!$B$25</f>
        <v>Code#24</v>
      </c>
      <c r="C31" s="5" t="str">
        <f>price!$C$25</f>
        <v>大蒜</v>
      </c>
      <c r="D31" s="5" t="str">
        <f>price!$D$25</f>
        <v>Galic</v>
      </c>
      <c r="E31" s="5" t="str">
        <f>price!$E$25</f>
        <v>Tỏi</v>
      </c>
      <c r="F31" s="1" t="str">
        <f>price!$F$25</f>
        <v>kg</v>
      </c>
      <c r="G31" s="12"/>
      <c r="H31" s="13">
        <f>price!$H$25</f>
        <v>40000</v>
      </c>
      <c r="I31" s="14">
        <f t="shared" si="0"/>
        <v>0</v>
      </c>
    </row>
    <row r="32" spans="1:9">
      <c r="A32" s="1">
        <v>25</v>
      </c>
      <c r="B32" s="1" t="str">
        <f>price!$B$26</f>
        <v>Code#25</v>
      </c>
      <c r="C32" s="5" t="str">
        <f>price!$C$26</f>
        <v>牛奶</v>
      </c>
      <c r="D32" s="5" t="str">
        <f>price!$D$26</f>
        <v>Milk -Vinamilk Promess</v>
      </c>
      <c r="E32" s="5" t="str">
        <f>price!$E$26</f>
        <v>Sữa</v>
      </c>
      <c r="F32" s="1" t="str">
        <f>price!$F$26</f>
        <v>liter</v>
      </c>
      <c r="G32" s="12"/>
      <c r="H32" s="13">
        <f>price!$H$26</f>
        <v>28000</v>
      </c>
      <c r="I32" s="14">
        <f t="shared" si="0"/>
        <v>0</v>
      </c>
    </row>
    <row r="33" spans="1:9">
      <c r="A33" s="1">
        <v>26</v>
      </c>
      <c r="B33" s="1" t="str">
        <f>price!$B$27</f>
        <v>Code#26</v>
      </c>
      <c r="C33" s="5" t="str">
        <f>price!$C$27</f>
        <v>草莓</v>
      </c>
      <c r="D33" s="5" t="str">
        <f>price!$D$27</f>
        <v>Strawbarry</v>
      </c>
      <c r="E33" s="5" t="str">
        <f>price!$E$27</f>
        <v>Dâu</v>
      </c>
      <c r="F33" s="1" t="str">
        <f>price!$F$27</f>
        <v>kg</v>
      </c>
      <c r="G33" s="12"/>
      <c r="H33" s="13">
        <f>price!$H$27</f>
        <v>120000</v>
      </c>
      <c r="I33" s="14">
        <f t="shared" si="0"/>
        <v>0</v>
      </c>
    </row>
    <row r="34" spans="1:9">
      <c r="A34" s="1">
        <v>27</v>
      </c>
      <c r="B34" s="1" t="str">
        <f>price!$B$28</f>
        <v>Code#27</v>
      </c>
      <c r="C34" s="5" t="str">
        <f>price!$C$28</f>
        <v>蘋果</v>
      </c>
      <c r="D34" s="5" t="str">
        <f>price!$D$28</f>
        <v>Apple</v>
      </c>
      <c r="E34" s="5" t="str">
        <f>price!$E$28</f>
        <v>Táo</v>
      </c>
      <c r="F34" s="1" t="str">
        <f>price!$F$28</f>
        <v>kg</v>
      </c>
      <c r="G34" s="12"/>
      <c r="H34" s="13">
        <f>price!$H$28</f>
        <v>70000</v>
      </c>
      <c r="I34" s="14">
        <f t="shared" si="0"/>
        <v>0</v>
      </c>
    </row>
    <row r="35" spans="1:9">
      <c r="A35" s="1">
        <v>28</v>
      </c>
      <c r="B35" s="1" t="str">
        <f>price!$B$29</f>
        <v>Code#28</v>
      </c>
      <c r="C35" s="5" t="str">
        <f>price!$C$29</f>
        <v>芒果</v>
      </c>
      <c r="D35" s="5" t="str">
        <f>price!$D$29</f>
        <v>Mango</v>
      </c>
      <c r="E35" s="5" t="str">
        <f>price!$E$29</f>
        <v>Trái xoài</v>
      </c>
      <c r="F35" s="1" t="str">
        <f>price!$F$29</f>
        <v>kg</v>
      </c>
      <c r="G35" s="12"/>
      <c r="H35" s="13">
        <f>price!$H$29</f>
        <v>85000</v>
      </c>
      <c r="I35" s="14">
        <f t="shared" si="0"/>
        <v>0</v>
      </c>
    </row>
    <row r="36" spans="1:9">
      <c r="A36" s="1">
        <v>29</v>
      </c>
      <c r="B36" s="1" t="str">
        <f>price!$B$30</f>
        <v>Code#29</v>
      </c>
      <c r="C36" s="5" t="str">
        <f>price!$C$30</f>
        <v>鳳梨</v>
      </c>
      <c r="D36" s="5" t="str">
        <f>price!$D$30</f>
        <v>Pineapple</v>
      </c>
      <c r="E36" s="5" t="str">
        <f>price!$E$30</f>
        <v>Trái dứa</v>
      </c>
      <c r="F36" s="1" t="str">
        <f>price!$F$30</f>
        <v>piece</v>
      </c>
      <c r="G36" s="12"/>
      <c r="H36" s="13">
        <f>price!$H$30</f>
        <v>18000</v>
      </c>
      <c r="I36" s="14">
        <f t="shared" si="0"/>
        <v>0</v>
      </c>
    </row>
    <row r="37" spans="1:9">
      <c r="G37" s="8"/>
      <c r="H37" s="8"/>
      <c r="I37" s="10"/>
    </row>
    <row r="38" spans="1:9">
      <c r="G38" t="s">
        <v>126</v>
      </c>
      <c r="I38" s="15">
        <f>SUM(I8:I36)</f>
        <v>1012000</v>
      </c>
    </row>
    <row r="39" spans="1:9">
      <c r="G39" t="s">
        <v>125</v>
      </c>
      <c r="H39" s="27">
        <f ca="1">TODAY()</f>
        <v>43526</v>
      </c>
      <c r="I39" s="28"/>
    </row>
    <row r="40" spans="1:9">
      <c r="H40" s="10"/>
      <c r="I40" s="10"/>
    </row>
    <row r="42" spans="1:9">
      <c r="G42" t="s">
        <v>127</v>
      </c>
      <c r="H42" s="20"/>
      <c r="I42" s="20"/>
    </row>
  </sheetData>
  <phoneticPr fontId="5" type="noConversion"/>
  <printOptions horizontalCentered="1"/>
  <pageMargins left="0.59055118110236227" right="0.39370078740157483" top="0.78740157480314965" bottom="0.39370078740157483" header="0" footer="0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2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H94" sqref="H94"/>
    </sheetView>
  </sheetViews>
  <sheetFormatPr baseColWidth="10" defaultRowHeight="15" x14ac:dyDescent="0"/>
  <cols>
    <col min="1" max="1" width="4.1640625" bestFit="1" customWidth="1"/>
    <col min="3" max="3" width="17.33203125" style="6" customWidth="1"/>
    <col min="4" max="4" width="17.33203125" style="6" hidden="1" customWidth="1"/>
    <col min="5" max="5" width="15" style="6" hidden="1" customWidth="1"/>
    <col min="6" max="6" width="6.6640625" style="7" bestFit="1" customWidth="1"/>
    <col min="7" max="9" width="13.5" customWidth="1"/>
  </cols>
  <sheetData>
    <row r="1" spans="1:9" ht="28">
      <c r="B1" s="8"/>
      <c r="C1" s="9" t="s">
        <v>46</v>
      </c>
      <c r="D1" s="9"/>
    </row>
    <row r="2" spans="1:9">
      <c r="C2"/>
      <c r="D2"/>
      <c r="E2"/>
      <c r="F2"/>
    </row>
    <row r="3" spans="1:9" ht="30" customHeight="1">
      <c r="B3" s="6" t="s">
        <v>130</v>
      </c>
      <c r="C3" s="17" t="s">
        <v>132</v>
      </c>
      <c r="D3" s="16"/>
      <c r="E3" s="17"/>
      <c r="F3" s="16"/>
      <c r="G3" s="18"/>
      <c r="H3" s="18"/>
      <c r="I3" s="18"/>
    </row>
    <row r="4" spans="1:9" ht="30" customHeight="1">
      <c r="B4" s="6" t="s">
        <v>128</v>
      </c>
      <c r="C4" s="17"/>
      <c r="D4" s="16"/>
      <c r="E4" s="17"/>
      <c r="F4" s="16"/>
      <c r="G4" s="18"/>
      <c r="H4" s="18"/>
      <c r="I4" s="18"/>
    </row>
    <row r="5" spans="1:9" ht="30" customHeight="1">
      <c r="B5" s="6" t="s">
        <v>129</v>
      </c>
      <c r="C5" s="17" t="s">
        <v>133</v>
      </c>
      <c r="D5" s="16"/>
      <c r="E5" s="17"/>
      <c r="F5" s="16"/>
      <c r="G5" s="18"/>
      <c r="H5" s="18"/>
      <c r="I5" s="18"/>
    </row>
    <row r="7" spans="1:9">
      <c r="A7" s="1" t="s">
        <v>117</v>
      </c>
      <c r="B7" s="2" t="s">
        <v>84</v>
      </c>
      <c r="C7" s="5" t="s">
        <v>134</v>
      </c>
      <c r="D7" s="5" t="s">
        <v>41</v>
      </c>
      <c r="E7" s="5" t="s">
        <v>42</v>
      </c>
      <c r="F7" s="1" t="s">
        <v>135</v>
      </c>
      <c r="G7" s="1" t="s">
        <v>1</v>
      </c>
      <c r="H7" s="2" t="s">
        <v>43</v>
      </c>
      <c r="I7" s="2" t="s">
        <v>44</v>
      </c>
    </row>
    <row r="8" spans="1:9">
      <c r="A8" s="1">
        <v>1</v>
      </c>
      <c r="B8" s="1" t="s">
        <v>85</v>
      </c>
      <c r="C8" s="5" t="s">
        <v>2</v>
      </c>
      <c r="D8" s="5" t="s">
        <v>136</v>
      </c>
      <c r="E8" s="5" t="s">
        <v>45</v>
      </c>
      <c r="F8" s="1" t="s">
        <v>131</v>
      </c>
      <c r="G8" s="12">
        <v>600</v>
      </c>
      <c r="H8" s="13">
        <v>2200</v>
      </c>
      <c r="I8" s="14">
        <v>1320000</v>
      </c>
    </row>
    <row r="9" spans="1:9">
      <c r="A9" s="1">
        <v>2</v>
      </c>
      <c r="B9" s="1" t="s">
        <v>86</v>
      </c>
      <c r="C9" s="5" t="s">
        <v>5</v>
      </c>
      <c r="D9" s="5" t="s">
        <v>118</v>
      </c>
      <c r="E9" s="5" t="s">
        <v>71</v>
      </c>
      <c r="F9" s="1" t="s">
        <v>137</v>
      </c>
      <c r="G9" s="12"/>
      <c r="H9" s="13">
        <v>0</v>
      </c>
      <c r="I9" s="14">
        <v>0</v>
      </c>
    </row>
    <row r="10" spans="1:9">
      <c r="A10" s="1">
        <v>3</v>
      </c>
      <c r="B10" s="1" t="s">
        <v>87</v>
      </c>
      <c r="C10" s="5" t="s">
        <v>6</v>
      </c>
      <c r="D10" s="5" t="s">
        <v>119</v>
      </c>
      <c r="E10" s="5" t="s">
        <v>62</v>
      </c>
      <c r="F10" s="1" t="s">
        <v>137</v>
      </c>
      <c r="G10" s="12">
        <v>3</v>
      </c>
      <c r="H10" s="13">
        <v>20000</v>
      </c>
      <c r="I10" s="14">
        <v>60000</v>
      </c>
    </row>
    <row r="11" spans="1:9">
      <c r="A11" s="1">
        <v>4</v>
      </c>
      <c r="B11" s="1" t="s">
        <v>88</v>
      </c>
      <c r="C11" s="5" t="s">
        <v>7</v>
      </c>
      <c r="D11" s="5" t="s">
        <v>138</v>
      </c>
      <c r="E11" s="5" t="s">
        <v>63</v>
      </c>
      <c r="F11" s="1" t="s">
        <v>137</v>
      </c>
      <c r="G11" s="12"/>
      <c r="H11" s="13">
        <v>25000</v>
      </c>
      <c r="I11" s="14">
        <v>0</v>
      </c>
    </row>
    <row r="12" spans="1:9">
      <c r="A12" s="1">
        <v>5</v>
      </c>
      <c r="B12" s="1" t="s">
        <v>89</v>
      </c>
      <c r="C12" s="5" t="s">
        <v>9</v>
      </c>
      <c r="D12" s="5" t="s">
        <v>120</v>
      </c>
      <c r="E12" s="5" t="s">
        <v>64</v>
      </c>
      <c r="F12" s="1" t="s">
        <v>137</v>
      </c>
      <c r="G12" s="12">
        <v>3</v>
      </c>
      <c r="H12" s="13">
        <v>25000</v>
      </c>
      <c r="I12" s="14">
        <v>75000</v>
      </c>
    </row>
    <row r="13" spans="1:9">
      <c r="A13" s="1">
        <v>6</v>
      </c>
      <c r="B13" s="1" t="s">
        <v>90</v>
      </c>
      <c r="C13" s="5" t="s">
        <v>10</v>
      </c>
      <c r="D13" s="5" t="s">
        <v>11</v>
      </c>
      <c r="E13" s="5" t="s">
        <v>54</v>
      </c>
      <c r="F13" s="1" t="s">
        <v>137</v>
      </c>
      <c r="G13" s="12">
        <v>2.2000000000000002</v>
      </c>
      <c r="H13" s="13">
        <v>45000</v>
      </c>
      <c r="I13" s="14">
        <v>99000.000000000015</v>
      </c>
    </row>
    <row r="14" spans="1:9">
      <c r="A14" s="1">
        <v>7</v>
      </c>
      <c r="B14" s="1" t="s">
        <v>91</v>
      </c>
      <c r="C14" s="5" t="s">
        <v>12</v>
      </c>
      <c r="D14" s="5" t="s">
        <v>139</v>
      </c>
      <c r="E14" s="5" t="s">
        <v>47</v>
      </c>
      <c r="F14" s="1" t="s">
        <v>137</v>
      </c>
      <c r="G14" s="12"/>
      <c r="H14" s="13">
        <v>0</v>
      </c>
      <c r="I14" s="14">
        <v>0</v>
      </c>
    </row>
    <row r="15" spans="1:9">
      <c r="A15" s="1">
        <v>8</v>
      </c>
      <c r="B15" s="1" t="s">
        <v>92</v>
      </c>
      <c r="C15" s="5" t="s">
        <v>13</v>
      </c>
      <c r="D15" s="5" t="s">
        <v>140</v>
      </c>
      <c r="E15" s="5" t="s">
        <v>114</v>
      </c>
      <c r="F15" s="1" t="s">
        <v>137</v>
      </c>
      <c r="G15" s="12">
        <v>2</v>
      </c>
      <c r="H15" s="13">
        <v>25000</v>
      </c>
      <c r="I15" s="14">
        <v>50000</v>
      </c>
    </row>
    <row r="16" spans="1:9">
      <c r="A16" s="1">
        <v>9</v>
      </c>
      <c r="B16" s="1" t="s">
        <v>93</v>
      </c>
      <c r="C16" s="5" t="s">
        <v>15</v>
      </c>
      <c r="D16" s="5" t="s">
        <v>16</v>
      </c>
      <c r="E16" s="5" t="s">
        <v>115</v>
      </c>
      <c r="F16" s="1" t="s">
        <v>137</v>
      </c>
      <c r="G16" s="12"/>
      <c r="H16" s="13">
        <v>25000</v>
      </c>
      <c r="I16" s="14">
        <v>0</v>
      </c>
    </row>
    <row r="17" spans="1:9">
      <c r="A17" s="1">
        <v>10</v>
      </c>
      <c r="B17" s="1" t="s">
        <v>94</v>
      </c>
      <c r="C17" s="5" t="s">
        <v>17</v>
      </c>
      <c r="D17" s="5" t="s">
        <v>121</v>
      </c>
      <c r="E17" s="5" t="s">
        <v>116</v>
      </c>
      <c r="F17" s="1" t="s">
        <v>137</v>
      </c>
      <c r="G17" s="12"/>
      <c r="H17" s="13">
        <v>35000</v>
      </c>
      <c r="I17" s="14">
        <v>0</v>
      </c>
    </row>
    <row r="18" spans="1:9">
      <c r="A18" s="1">
        <v>11</v>
      </c>
      <c r="B18" s="1" t="s">
        <v>95</v>
      </c>
      <c r="C18" s="5" t="s">
        <v>18</v>
      </c>
      <c r="D18" s="5" t="s">
        <v>141</v>
      </c>
      <c r="E18" s="5" t="s">
        <v>48</v>
      </c>
      <c r="F18" s="1" t="s">
        <v>137</v>
      </c>
      <c r="G18" s="12"/>
      <c r="H18" s="13">
        <v>0</v>
      </c>
      <c r="I18" s="14">
        <v>0</v>
      </c>
    </row>
    <row r="19" spans="1:9">
      <c r="A19" s="1">
        <v>12</v>
      </c>
      <c r="B19" s="1" t="s">
        <v>96</v>
      </c>
      <c r="C19" s="5" t="s">
        <v>20</v>
      </c>
      <c r="D19" s="5" t="s">
        <v>21</v>
      </c>
      <c r="E19" s="5" t="s">
        <v>49</v>
      </c>
      <c r="F19" s="1" t="s">
        <v>137</v>
      </c>
      <c r="G19" s="12"/>
      <c r="H19" s="13">
        <v>90000</v>
      </c>
      <c r="I19" s="14">
        <v>0</v>
      </c>
    </row>
    <row r="20" spans="1:9">
      <c r="A20" s="1">
        <v>13</v>
      </c>
      <c r="B20" s="1" t="s">
        <v>97</v>
      </c>
      <c r="C20" s="5" t="s">
        <v>22</v>
      </c>
      <c r="D20" s="5" t="s">
        <v>142</v>
      </c>
      <c r="E20" s="5" t="s">
        <v>50</v>
      </c>
      <c r="F20" s="1" t="s">
        <v>137</v>
      </c>
      <c r="G20" s="12">
        <v>1.1000000000000001</v>
      </c>
      <c r="H20" s="13">
        <v>34000</v>
      </c>
      <c r="I20" s="14">
        <v>37400</v>
      </c>
    </row>
    <row r="21" spans="1:9">
      <c r="A21" s="1">
        <v>14</v>
      </c>
      <c r="B21" s="1" t="s">
        <v>98</v>
      </c>
      <c r="C21" s="5" t="s">
        <v>24</v>
      </c>
      <c r="D21" s="5" t="s">
        <v>122</v>
      </c>
      <c r="E21" s="5" t="s">
        <v>65</v>
      </c>
      <c r="F21" s="1" t="s">
        <v>137</v>
      </c>
      <c r="G21" s="12"/>
      <c r="H21" s="13">
        <v>40000</v>
      </c>
      <c r="I21" s="14">
        <v>0</v>
      </c>
    </row>
    <row r="22" spans="1:9">
      <c r="A22" s="1">
        <v>15</v>
      </c>
      <c r="B22" s="1" t="s">
        <v>99</v>
      </c>
      <c r="C22" s="5" t="s">
        <v>25</v>
      </c>
      <c r="D22" s="5" t="s">
        <v>143</v>
      </c>
      <c r="E22" s="5" t="s">
        <v>51</v>
      </c>
      <c r="F22" s="1" t="s">
        <v>137</v>
      </c>
      <c r="G22" s="12">
        <v>1</v>
      </c>
      <c r="H22" s="13">
        <v>40000</v>
      </c>
      <c r="I22" s="14">
        <v>40000</v>
      </c>
    </row>
    <row r="23" spans="1:9">
      <c r="A23" s="1">
        <v>16</v>
      </c>
      <c r="B23" s="1" t="s">
        <v>100</v>
      </c>
      <c r="C23" s="5" t="s">
        <v>27</v>
      </c>
      <c r="D23" s="5" t="s">
        <v>123</v>
      </c>
      <c r="E23" s="5" t="s">
        <v>55</v>
      </c>
      <c r="F23" s="1" t="s">
        <v>137</v>
      </c>
      <c r="G23" s="12"/>
      <c r="H23" s="13">
        <v>40000</v>
      </c>
      <c r="I23" s="14">
        <v>0</v>
      </c>
    </row>
    <row r="24" spans="1:9">
      <c r="A24" s="1">
        <v>17</v>
      </c>
      <c r="B24" s="1" t="s">
        <v>101</v>
      </c>
      <c r="C24" s="5" t="s">
        <v>28</v>
      </c>
      <c r="D24" s="5" t="s">
        <v>124</v>
      </c>
      <c r="E24" s="5" t="s">
        <v>56</v>
      </c>
      <c r="F24" s="1" t="s">
        <v>137</v>
      </c>
      <c r="G24" s="12"/>
      <c r="H24" s="13">
        <v>40000</v>
      </c>
      <c r="I24" s="14">
        <v>0</v>
      </c>
    </row>
    <row r="25" spans="1:9">
      <c r="A25" s="1">
        <v>18</v>
      </c>
      <c r="B25" s="1" t="s">
        <v>102</v>
      </c>
      <c r="C25" s="5" t="s">
        <v>29</v>
      </c>
      <c r="D25" s="5" t="s">
        <v>82</v>
      </c>
      <c r="E25" s="5" t="s">
        <v>57</v>
      </c>
      <c r="F25" s="1" t="s">
        <v>137</v>
      </c>
      <c r="G25" s="12">
        <v>3</v>
      </c>
      <c r="H25" s="13">
        <v>25000</v>
      </c>
      <c r="I25" s="14">
        <v>75000</v>
      </c>
    </row>
    <row r="26" spans="1:9">
      <c r="A26" s="1">
        <v>19</v>
      </c>
      <c r="B26" s="1" t="s">
        <v>103</v>
      </c>
      <c r="C26" s="5" t="s">
        <v>30</v>
      </c>
      <c r="D26" s="5" t="s">
        <v>81</v>
      </c>
      <c r="E26" s="5" t="s">
        <v>58</v>
      </c>
      <c r="F26" s="1" t="s">
        <v>137</v>
      </c>
      <c r="G26" s="12">
        <v>1</v>
      </c>
      <c r="H26" s="13">
        <v>20000</v>
      </c>
      <c r="I26" s="14">
        <v>20000</v>
      </c>
    </row>
    <row r="27" spans="1:9">
      <c r="A27" s="1">
        <v>20</v>
      </c>
      <c r="B27" s="1" t="s">
        <v>104</v>
      </c>
      <c r="C27" s="5" t="s">
        <v>31</v>
      </c>
      <c r="D27" s="5" t="s">
        <v>80</v>
      </c>
      <c r="E27" s="5" t="s">
        <v>59</v>
      </c>
      <c r="F27" s="1" t="s">
        <v>137</v>
      </c>
      <c r="G27" s="12">
        <v>10</v>
      </c>
      <c r="H27" s="13">
        <v>30000</v>
      </c>
      <c r="I27" s="14">
        <v>300000</v>
      </c>
    </row>
    <row r="28" spans="1:9">
      <c r="A28" s="1">
        <v>21</v>
      </c>
      <c r="B28" s="1" t="s">
        <v>105</v>
      </c>
      <c r="C28" s="5" t="s">
        <v>32</v>
      </c>
      <c r="D28" s="5" t="s">
        <v>79</v>
      </c>
      <c r="E28" s="5" t="s">
        <v>66</v>
      </c>
      <c r="F28" s="1" t="s">
        <v>137</v>
      </c>
      <c r="G28" s="12">
        <v>3</v>
      </c>
      <c r="H28" s="13">
        <v>25000</v>
      </c>
      <c r="I28" s="14">
        <v>75000</v>
      </c>
    </row>
    <row r="29" spans="1:9">
      <c r="A29" s="1">
        <v>22</v>
      </c>
      <c r="B29" s="1" t="s">
        <v>106</v>
      </c>
      <c r="C29" s="5" t="s">
        <v>33</v>
      </c>
      <c r="D29" s="5" t="s">
        <v>72</v>
      </c>
      <c r="E29" s="5" t="s">
        <v>67</v>
      </c>
      <c r="F29" s="1" t="s">
        <v>137</v>
      </c>
      <c r="G29" s="12">
        <v>3</v>
      </c>
      <c r="H29" s="13">
        <v>100000</v>
      </c>
      <c r="I29" s="14">
        <v>300000</v>
      </c>
    </row>
    <row r="30" spans="1:9">
      <c r="A30" s="1">
        <v>23</v>
      </c>
      <c r="B30" s="1" t="s">
        <v>107</v>
      </c>
      <c r="C30" s="5" t="s">
        <v>34</v>
      </c>
      <c r="D30" s="5" t="s">
        <v>78</v>
      </c>
      <c r="E30" s="5" t="s">
        <v>68</v>
      </c>
      <c r="F30" s="1" t="s">
        <v>137</v>
      </c>
      <c r="G30" s="12">
        <v>1</v>
      </c>
      <c r="H30" s="13">
        <v>220000</v>
      </c>
      <c r="I30" s="14">
        <v>220000</v>
      </c>
    </row>
    <row r="31" spans="1:9">
      <c r="A31" s="1">
        <v>24</v>
      </c>
      <c r="B31" s="1" t="s">
        <v>108</v>
      </c>
      <c r="C31" s="5" t="s">
        <v>35</v>
      </c>
      <c r="D31" s="5" t="s">
        <v>83</v>
      </c>
      <c r="E31" s="5" t="s">
        <v>60</v>
      </c>
      <c r="F31" s="1" t="s">
        <v>137</v>
      </c>
      <c r="G31" s="12">
        <v>3</v>
      </c>
      <c r="H31" s="13">
        <v>40000</v>
      </c>
      <c r="I31" s="14">
        <v>120000</v>
      </c>
    </row>
    <row r="32" spans="1:9">
      <c r="A32" s="1">
        <v>25</v>
      </c>
      <c r="B32" s="1" t="s">
        <v>109</v>
      </c>
      <c r="C32" s="5" t="s">
        <v>36</v>
      </c>
      <c r="D32" s="5" t="s">
        <v>145</v>
      </c>
      <c r="E32" s="5" t="s">
        <v>52</v>
      </c>
      <c r="F32" s="1" t="s">
        <v>73</v>
      </c>
      <c r="G32" s="12">
        <v>120</v>
      </c>
      <c r="H32" s="13">
        <v>28000</v>
      </c>
      <c r="I32" s="14">
        <v>3360000</v>
      </c>
    </row>
    <row r="33" spans="1:9">
      <c r="A33" s="1">
        <v>26</v>
      </c>
      <c r="B33" s="1" t="s">
        <v>110</v>
      </c>
      <c r="C33" s="5" t="s">
        <v>37</v>
      </c>
      <c r="D33" s="5" t="s">
        <v>74</v>
      </c>
      <c r="E33" s="5" t="s">
        <v>69</v>
      </c>
      <c r="F33" s="1" t="s">
        <v>137</v>
      </c>
      <c r="G33" s="12">
        <v>0.9</v>
      </c>
      <c r="H33" s="13">
        <v>120000</v>
      </c>
      <c r="I33" s="14">
        <v>108000</v>
      </c>
    </row>
    <row r="34" spans="1:9">
      <c r="A34" s="1">
        <v>27</v>
      </c>
      <c r="B34" s="1" t="s">
        <v>111</v>
      </c>
      <c r="C34" s="5" t="s">
        <v>38</v>
      </c>
      <c r="D34" s="5" t="s">
        <v>75</v>
      </c>
      <c r="E34" s="5" t="s">
        <v>61</v>
      </c>
      <c r="F34" s="1" t="s">
        <v>137</v>
      </c>
      <c r="G34" s="12">
        <v>1</v>
      </c>
      <c r="H34" s="13">
        <v>70000</v>
      </c>
      <c r="I34" s="14">
        <v>70000</v>
      </c>
    </row>
    <row r="35" spans="1:9">
      <c r="A35" s="1">
        <v>28</v>
      </c>
      <c r="B35" s="1" t="s">
        <v>112</v>
      </c>
      <c r="C35" s="5" t="s">
        <v>39</v>
      </c>
      <c r="D35" s="5" t="s">
        <v>76</v>
      </c>
      <c r="E35" s="5" t="s">
        <v>70</v>
      </c>
      <c r="F35" s="1" t="s">
        <v>137</v>
      </c>
      <c r="G35" s="12">
        <v>1.6</v>
      </c>
      <c r="H35" s="13">
        <v>85000</v>
      </c>
      <c r="I35" s="14">
        <v>136000</v>
      </c>
    </row>
    <row r="36" spans="1:9">
      <c r="A36" s="1">
        <v>29</v>
      </c>
      <c r="B36" s="1" t="s">
        <v>113</v>
      </c>
      <c r="C36" s="5" t="s">
        <v>144</v>
      </c>
      <c r="D36" s="5" t="s">
        <v>77</v>
      </c>
      <c r="E36" s="5" t="s">
        <v>53</v>
      </c>
      <c r="F36" s="1" t="s">
        <v>131</v>
      </c>
      <c r="G36" s="12">
        <v>10</v>
      </c>
      <c r="H36" s="13">
        <v>18000</v>
      </c>
      <c r="I36" s="14">
        <v>180000</v>
      </c>
    </row>
    <row r="37" spans="1:9">
      <c r="G37" s="8"/>
      <c r="H37" s="8"/>
      <c r="I37" s="10"/>
    </row>
    <row r="38" spans="1:9">
      <c r="G38" t="s">
        <v>126</v>
      </c>
      <c r="I38" s="15">
        <v>6645400</v>
      </c>
    </row>
    <row r="39" spans="1:9">
      <c r="G39" t="s">
        <v>125</v>
      </c>
      <c r="H39" s="19">
        <v>43525</v>
      </c>
      <c r="I39" s="10"/>
    </row>
    <row r="40" spans="1:9">
      <c r="H40" s="10"/>
      <c r="I40" s="10"/>
    </row>
    <row r="42" spans="1:9">
      <c r="G42" t="s">
        <v>127</v>
      </c>
      <c r="H42" s="11"/>
      <c r="I42" s="11"/>
    </row>
    <row r="48" spans="1:9" ht="28">
      <c r="B48" s="8"/>
      <c r="C48" s="9" t="s">
        <v>46</v>
      </c>
      <c r="D48" s="9"/>
      <c r="H48" t="s">
        <v>125</v>
      </c>
      <c r="I48" s="27">
        <v>43526</v>
      </c>
    </row>
    <row r="49" spans="1:9">
      <c r="C49"/>
      <c r="D49"/>
      <c r="E49"/>
      <c r="F49"/>
    </row>
    <row r="50" spans="1:9" ht="30" customHeight="1">
      <c r="B50" s="6" t="s">
        <v>130</v>
      </c>
      <c r="C50" s="21" t="s">
        <v>132</v>
      </c>
      <c r="D50" s="22"/>
      <c r="E50" s="21"/>
      <c r="F50" s="22"/>
      <c r="G50" s="23"/>
      <c r="H50" s="23"/>
      <c r="I50" s="23"/>
    </row>
    <row r="51" spans="1:9" ht="30" customHeight="1">
      <c r="B51" s="6" t="s">
        <v>128</v>
      </c>
      <c r="C51" s="21"/>
      <c r="D51" s="22"/>
      <c r="E51" s="21"/>
      <c r="F51" s="22"/>
      <c r="G51" s="23"/>
      <c r="H51" s="23"/>
      <c r="I51" s="23"/>
    </row>
    <row r="52" spans="1:9" ht="30" customHeight="1">
      <c r="B52" s="6" t="s">
        <v>129</v>
      </c>
      <c r="C52" s="24" t="s">
        <v>133</v>
      </c>
      <c r="D52" s="25"/>
      <c r="E52" s="24"/>
      <c r="F52" s="25"/>
      <c r="G52" s="26"/>
      <c r="H52" s="26"/>
      <c r="I52" s="26"/>
    </row>
    <row r="54" spans="1:9">
      <c r="A54" s="1" t="s">
        <v>117</v>
      </c>
      <c r="B54" s="2" t="s">
        <v>84</v>
      </c>
      <c r="C54" s="5" t="s">
        <v>134</v>
      </c>
      <c r="D54" s="5" t="s">
        <v>41</v>
      </c>
      <c r="E54" s="5" t="s">
        <v>42</v>
      </c>
      <c r="F54" s="1" t="s">
        <v>146</v>
      </c>
      <c r="G54" s="1" t="s">
        <v>1</v>
      </c>
      <c r="H54" s="2" t="s">
        <v>43</v>
      </c>
      <c r="I54" s="2" t="s">
        <v>44</v>
      </c>
    </row>
    <row r="55" spans="1:9">
      <c r="A55" s="1">
        <v>1</v>
      </c>
      <c r="B55" s="1" t="s">
        <v>85</v>
      </c>
      <c r="C55" s="5" t="s">
        <v>2</v>
      </c>
      <c r="D55" s="5" t="s">
        <v>136</v>
      </c>
      <c r="E55" s="5" t="s">
        <v>45</v>
      </c>
      <c r="F55" s="1" t="s">
        <v>131</v>
      </c>
      <c r="G55" s="12"/>
      <c r="H55" s="13">
        <v>2200</v>
      </c>
      <c r="I55" s="14">
        <v>0</v>
      </c>
    </row>
    <row r="56" spans="1:9">
      <c r="A56" s="1">
        <v>2</v>
      </c>
      <c r="B56" s="1" t="s">
        <v>86</v>
      </c>
      <c r="C56" s="5" t="s">
        <v>5</v>
      </c>
      <c r="D56" s="5" t="s">
        <v>118</v>
      </c>
      <c r="E56" s="5" t="s">
        <v>71</v>
      </c>
      <c r="F56" s="1" t="s">
        <v>137</v>
      </c>
      <c r="G56" s="12"/>
      <c r="H56" s="13">
        <v>0</v>
      </c>
      <c r="I56" s="14">
        <v>0</v>
      </c>
    </row>
    <row r="57" spans="1:9">
      <c r="A57" s="1">
        <v>3</v>
      </c>
      <c r="B57" s="1" t="s">
        <v>87</v>
      </c>
      <c r="C57" s="5" t="s">
        <v>6</v>
      </c>
      <c r="D57" s="5" t="s">
        <v>119</v>
      </c>
      <c r="E57" s="5" t="s">
        <v>62</v>
      </c>
      <c r="F57" s="1" t="s">
        <v>137</v>
      </c>
      <c r="G57" s="12"/>
      <c r="H57" s="13">
        <v>20000</v>
      </c>
      <c r="I57" s="14">
        <v>0</v>
      </c>
    </row>
    <row r="58" spans="1:9">
      <c r="A58" s="1">
        <v>4</v>
      </c>
      <c r="B58" s="1" t="s">
        <v>88</v>
      </c>
      <c r="C58" s="5" t="s">
        <v>7</v>
      </c>
      <c r="D58" s="5" t="s">
        <v>138</v>
      </c>
      <c r="E58" s="5" t="s">
        <v>63</v>
      </c>
      <c r="F58" s="1" t="s">
        <v>137</v>
      </c>
      <c r="G58" s="12"/>
      <c r="H58" s="13">
        <v>25000</v>
      </c>
      <c r="I58" s="14">
        <v>0</v>
      </c>
    </row>
    <row r="59" spans="1:9">
      <c r="A59" s="1">
        <v>5</v>
      </c>
      <c r="B59" s="1" t="s">
        <v>89</v>
      </c>
      <c r="C59" s="5" t="s">
        <v>9</v>
      </c>
      <c r="D59" s="5" t="s">
        <v>120</v>
      </c>
      <c r="E59" s="5" t="s">
        <v>147</v>
      </c>
      <c r="F59" s="1" t="s">
        <v>137</v>
      </c>
      <c r="G59" s="12"/>
      <c r="H59" s="13">
        <v>25000</v>
      </c>
      <c r="I59" s="14">
        <v>0</v>
      </c>
    </row>
    <row r="60" spans="1:9">
      <c r="A60" s="1">
        <v>6</v>
      </c>
      <c r="B60" s="1" t="s">
        <v>90</v>
      </c>
      <c r="C60" s="5" t="s">
        <v>10</v>
      </c>
      <c r="D60" s="5" t="s">
        <v>11</v>
      </c>
      <c r="E60" s="5" t="s">
        <v>54</v>
      </c>
      <c r="F60" s="1" t="s">
        <v>137</v>
      </c>
      <c r="G60" s="12">
        <v>7.4</v>
      </c>
      <c r="H60" s="13">
        <v>90000</v>
      </c>
      <c r="I60" s="14">
        <v>666000</v>
      </c>
    </row>
    <row r="61" spans="1:9">
      <c r="A61" s="1">
        <v>7</v>
      </c>
      <c r="B61" s="1" t="s">
        <v>91</v>
      </c>
      <c r="C61" s="5" t="s">
        <v>150</v>
      </c>
      <c r="D61" s="5" t="s">
        <v>150</v>
      </c>
      <c r="E61" s="5" t="s">
        <v>150</v>
      </c>
      <c r="F61" s="1" t="s">
        <v>137</v>
      </c>
      <c r="G61" s="12">
        <v>1</v>
      </c>
      <c r="H61" s="13">
        <v>170000</v>
      </c>
      <c r="I61" s="14">
        <v>170000</v>
      </c>
    </row>
    <row r="62" spans="1:9">
      <c r="A62" s="1">
        <v>8</v>
      </c>
      <c r="B62" s="1" t="s">
        <v>92</v>
      </c>
      <c r="C62" s="5" t="s">
        <v>13</v>
      </c>
      <c r="D62" s="5" t="s">
        <v>140</v>
      </c>
      <c r="E62" s="5" t="s">
        <v>114</v>
      </c>
      <c r="F62" s="1" t="s">
        <v>137</v>
      </c>
      <c r="G62" s="12"/>
      <c r="H62" s="13">
        <v>25000</v>
      </c>
      <c r="I62" s="14">
        <v>0</v>
      </c>
    </row>
    <row r="63" spans="1:9">
      <c r="A63" s="1">
        <v>9</v>
      </c>
      <c r="B63" s="1" t="s">
        <v>93</v>
      </c>
      <c r="C63" s="5" t="s">
        <v>15</v>
      </c>
      <c r="D63" s="5" t="s">
        <v>16</v>
      </c>
      <c r="E63" s="5" t="s">
        <v>115</v>
      </c>
      <c r="F63" s="1" t="s">
        <v>137</v>
      </c>
      <c r="G63" s="12"/>
      <c r="H63" s="13">
        <v>25000</v>
      </c>
      <c r="I63" s="14">
        <v>0</v>
      </c>
    </row>
    <row r="64" spans="1:9">
      <c r="A64" s="1">
        <v>10</v>
      </c>
      <c r="B64" s="1" t="s">
        <v>94</v>
      </c>
      <c r="C64" s="5" t="s">
        <v>17</v>
      </c>
      <c r="D64" s="5" t="s">
        <v>121</v>
      </c>
      <c r="E64" s="5" t="s">
        <v>116</v>
      </c>
      <c r="F64" s="1" t="s">
        <v>137</v>
      </c>
      <c r="G64" s="12"/>
      <c r="H64" s="13">
        <v>35000</v>
      </c>
      <c r="I64" s="14">
        <v>0</v>
      </c>
    </row>
    <row r="65" spans="1:9">
      <c r="A65" s="1">
        <v>11</v>
      </c>
      <c r="B65" s="1" t="s">
        <v>95</v>
      </c>
      <c r="C65" s="5" t="s">
        <v>18</v>
      </c>
      <c r="D65" s="5" t="s">
        <v>141</v>
      </c>
      <c r="E65" s="5" t="s">
        <v>48</v>
      </c>
      <c r="F65" s="1" t="s">
        <v>137</v>
      </c>
      <c r="G65" s="12"/>
      <c r="H65" s="13">
        <v>0</v>
      </c>
      <c r="I65" s="14">
        <v>0</v>
      </c>
    </row>
    <row r="66" spans="1:9">
      <c r="A66" s="1">
        <v>12</v>
      </c>
      <c r="B66" s="1" t="s">
        <v>96</v>
      </c>
      <c r="C66" s="5" t="s">
        <v>20</v>
      </c>
      <c r="D66" s="5" t="s">
        <v>21</v>
      </c>
      <c r="E66" s="5" t="s">
        <v>49</v>
      </c>
      <c r="F66" s="1" t="s">
        <v>137</v>
      </c>
      <c r="G66" s="12"/>
      <c r="H66" s="13">
        <v>90000</v>
      </c>
      <c r="I66" s="14">
        <v>0</v>
      </c>
    </row>
    <row r="67" spans="1:9">
      <c r="A67" s="1">
        <v>13</v>
      </c>
      <c r="B67" s="1" t="s">
        <v>97</v>
      </c>
      <c r="C67" s="5" t="s">
        <v>22</v>
      </c>
      <c r="D67" s="5" t="s">
        <v>142</v>
      </c>
      <c r="E67" s="5" t="s">
        <v>50</v>
      </c>
      <c r="F67" s="1" t="s">
        <v>137</v>
      </c>
      <c r="G67" s="12">
        <v>1.6</v>
      </c>
      <c r="H67" s="13">
        <v>110000</v>
      </c>
      <c r="I67" s="14">
        <v>176000</v>
      </c>
    </row>
    <row r="68" spans="1:9">
      <c r="A68" s="1">
        <v>14</v>
      </c>
      <c r="B68" s="1" t="s">
        <v>98</v>
      </c>
      <c r="C68" s="5" t="s">
        <v>24</v>
      </c>
      <c r="D68" s="5" t="s">
        <v>122</v>
      </c>
      <c r="E68" s="5" t="s">
        <v>65</v>
      </c>
      <c r="F68" s="1" t="s">
        <v>137</v>
      </c>
      <c r="G68" s="12"/>
      <c r="H68" s="13">
        <v>40000</v>
      </c>
      <c r="I68" s="14">
        <v>0</v>
      </c>
    </row>
    <row r="69" spans="1:9">
      <c r="A69" s="1">
        <v>15</v>
      </c>
      <c r="B69" s="1" t="s">
        <v>99</v>
      </c>
      <c r="C69" s="5" t="s">
        <v>25</v>
      </c>
      <c r="D69" s="5" t="s">
        <v>143</v>
      </c>
      <c r="E69" s="5" t="s">
        <v>51</v>
      </c>
      <c r="F69" s="1" t="s">
        <v>137</v>
      </c>
      <c r="G69" s="12"/>
      <c r="H69" s="13">
        <v>40000</v>
      </c>
      <c r="I69" s="14">
        <v>0</v>
      </c>
    </row>
    <row r="70" spans="1:9">
      <c r="A70" s="1">
        <v>16</v>
      </c>
      <c r="B70" s="1" t="s">
        <v>100</v>
      </c>
      <c r="C70" s="5" t="s">
        <v>27</v>
      </c>
      <c r="D70" s="5" t="s">
        <v>123</v>
      </c>
      <c r="E70" s="5" t="s">
        <v>55</v>
      </c>
      <c r="F70" s="1" t="s">
        <v>137</v>
      </c>
      <c r="G70" s="12"/>
      <c r="H70" s="13">
        <v>40000</v>
      </c>
      <c r="I70" s="14">
        <v>0</v>
      </c>
    </row>
    <row r="71" spans="1:9">
      <c r="A71" s="1">
        <v>17</v>
      </c>
      <c r="B71" s="1" t="s">
        <v>101</v>
      </c>
      <c r="C71" s="5" t="s">
        <v>28</v>
      </c>
      <c r="D71" s="5" t="s">
        <v>124</v>
      </c>
      <c r="E71" s="5" t="s">
        <v>56</v>
      </c>
      <c r="F71" s="1" t="s">
        <v>137</v>
      </c>
      <c r="G71" s="12"/>
      <c r="H71" s="13">
        <v>40000</v>
      </c>
      <c r="I71" s="14">
        <v>0</v>
      </c>
    </row>
    <row r="72" spans="1:9">
      <c r="A72" s="1">
        <v>18</v>
      </c>
      <c r="B72" s="1" t="s">
        <v>102</v>
      </c>
      <c r="C72" s="5" t="s">
        <v>29</v>
      </c>
      <c r="D72" s="5" t="s">
        <v>82</v>
      </c>
      <c r="E72" s="5" t="s">
        <v>57</v>
      </c>
      <c r="F72" s="1" t="s">
        <v>137</v>
      </c>
      <c r="G72" s="12"/>
      <c r="H72" s="13">
        <v>25000</v>
      </c>
      <c r="I72" s="14">
        <v>0</v>
      </c>
    </row>
    <row r="73" spans="1:9">
      <c r="A73" s="1">
        <v>19</v>
      </c>
      <c r="B73" s="1" t="s">
        <v>103</v>
      </c>
      <c r="C73" s="5" t="s">
        <v>30</v>
      </c>
      <c r="D73" s="5" t="s">
        <v>81</v>
      </c>
      <c r="E73" s="5" t="s">
        <v>58</v>
      </c>
      <c r="F73" s="1" t="s">
        <v>137</v>
      </c>
      <c r="G73" s="12"/>
      <c r="H73" s="13">
        <v>20000</v>
      </c>
      <c r="I73" s="14">
        <v>0</v>
      </c>
    </row>
    <row r="74" spans="1:9">
      <c r="A74" s="1">
        <v>20</v>
      </c>
      <c r="B74" s="1" t="s">
        <v>104</v>
      </c>
      <c r="C74" s="5" t="s">
        <v>31</v>
      </c>
      <c r="D74" s="5" t="s">
        <v>80</v>
      </c>
      <c r="E74" s="5" t="s">
        <v>59</v>
      </c>
      <c r="F74" s="1" t="s">
        <v>137</v>
      </c>
      <c r="G74" s="12"/>
      <c r="H74" s="13">
        <v>30000</v>
      </c>
      <c r="I74" s="14">
        <v>0</v>
      </c>
    </row>
    <row r="75" spans="1:9">
      <c r="A75" s="1">
        <v>21</v>
      </c>
      <c r="B75" s="1" t="s">
        <v>105</v>
      </c>
      <c r="C75" s="5" t="s">
        <v>32</v>
      </c>
      <c r="D75" s="5" t="s">
        <v>79</v>
      </c>
      <c r="E75" s="5" t="s">
        <v>66</v>
      </c>
      <c r="F75" s="1" t="s">
        <v>137</v>
      </c>
      <c r="G75" s="12"/>
      <c r="H75" s="13">
        <v>25000</v>
      </c>
      <c r="I75" s="14">
        <v>0</v>
      </c>
    </row>
    <row r="76" spans="1:9">
      <c r="A76" s="1">
        <v>22</v>
      </c>
      <c r="B76" s="1" t="s">
        <v>106</v>
      </c>
      <c r="C76" s="5" t="s">
        <v>33</v>
      </c>
      <c r="D76" s="5" t="s">
        <v>72</v>
      </c>
      <c r="E76" s="5" t="s">
        <v>67</v>
      </c>
      <c r="F76" s="1" t="s">
        <v>137</v>
      </c>
      <c r="G76" s="12"/>
      <c r="H76" s="13">
        <v>100000</v>
      </c>
      <c r="I76" s="14">
        <v>0</v>
      </c>
    </row>
    <row r="77" spans="1:9">
      <c r="A77" s="1">
        <v>23</v>
      </c>
      <c r="B77" s="1" t="s">
        <v>107</v>
      </c>
      <c r="C77" s="5" t="s">
        <v>34</v>
      </c>
      <c r="D77" s="5" t="s">
        <v>78</v>
      </c>
      <c r="E77" s="5" t="s">
        <v>68</v>
      </c>
      <c r="F77" s="1" t="s">
        <v>137</v>
      </c>
      <c r="G77" s="12"/>
      <c r="H77" s="13">
        <v>220000</v>
      </c>
      <c r="I77" s="14">
        <v>0</v>
      </c>
    </row>
    <row r="78" spans="1:9">
      <c r="A78" s="1">
        <v>24</v>
      </c>
      <c r="B78" s="1" t="s">
        <v>108</v>
      </c>
      <c r="C78" s="5" t="s">
        <v>35</v>
      </c>
      <c r="D78" s="5" t="s">
        <v>83</v>
      </c>
      <c r="E78" s="5" t="s">
        <v>60</v>
      </c>
      <c r="F78" s="1" t="s">
        <v>137</v>
      </c>
      <c r="G78" s="12"/>
      <c r="H78" s="13">
        <v>40000</v>
      </c>
      <c r="I78" s="14">
        <v>0</v>
      </c>
    </row>
    <row r="79" spans="1:9">
      <c r="A79" s="1">
        <v>25</v>
      </c>
      <c r="B79" s="1" t="s">
        <v>109</v>
      </c>
      <c r="C79" s="5" t="s">
        <v>36</v>
      </c>
      <c r="D79" s="5" t="s">
        <v>145</v>
      </c>
      <c r="E79" s="5" t="s">
        <v>52</v>
      </c>
      <c r="F79" s="1" t="s">
        <v>73</v>
      </c>
      <c r="G79" s="12"/>
      <c r="H79" s="13">
        <v>28000</v>
      </c>
      <c r="I79" s="14">
        <v>0</v>
      </c>
    </row>
    <row r="80" spans="1:9">
      <c r="A80" s="1">
        <v>26</v>
      </c>
      <c r="B80" s="1" t="s">
        <v>110</v>
      </c>
      <c r="C80" s="5" t="s">
        <v>37</v>
      </c>
      <c r="D80" s="5" t="s">
        <v>74</v>
      </c>
      <c r="E80" s="5" t="s">
        <v>69</v>
      </c>
      <c r="F80" s="1" t="s">
        <v>137</v>
      </c>
      <c r="G80" s="12"/>
      <c r="H80" s="13">
        <v>120000</v>
      </c>
      <c r="I80" s="14">
        <v>0</v>
      </c>
    </row>
    <row r="81" spans="1:9">
      <c r="A81" s="1">
        <v>27</v>
      </c>
      <c r="B81" s="1" t="s">
        <v>111</v>
      </c>
      <c r="C81" s="5" t="s">
        <v>38</v>
      </c>
      <c r="D81" s="5" t="s">
        <v>75</v>
      </c>
      <c r="E81" s="5" t="s">
        <v>61</v>
      </c>
      <c r="F81" s="1" t="s">
        <v>137</v>
      </c>
      <c r="G81" s="12"/>
      <c r="H81" s="13">
        <v>70000</v>
      </c>
      <c r="I81" s="14">
        <v>0</v>
      </c>
    </row>
    <row r="82" spans="1:9">
      <c r="A82" s="1">
        <v>28</v>
      </c>
      <c r="B82" s="1" t="s">
        <v>112</v>
      </c>
      <c r="C82" s="5" t="s">
        <v>39</v>
      </c>
      <c r="D82" s="5" t="s">
        <v>76</v>
      </c>
      <c r="E82" s="5" t="s">
        <v>70</v>
      </c>
      <c r="F82" s="1" t="s">
        <v>137</v>
      </c>
      <c r="G82" s="12"/>
      <c r="H82" s="13">
        <v>85000</v>
      </c>
      <c r="I82" s="14">
        <v>0</v>
      </c>
    </row>
    <row r="83" spans="1:9">
      <c r="A83" s="1">
        <v>29</v>
      </c>
      <c r="B83" s="1" t="s">
        <v>113</v>
      </c>
      <c r="C83" s="5" t="s">
        <v>144</v>
      </c>
      <c r="D83" s="5" t="s">
        <v>77</v>
      </c>
      <c r="E83" s="5" t="s">
        <v>53</v>
      </c>
      <c r="F83" s="1" t="s">
        <v>131</v>
      </c>
      <c r="G83" s="12"/>
      <c r="H83" s="13">
        <v>18000</v>
      </c>
      <c r="I83" s="14">
        <v>0</v>
      </c>
    </row>
    <row r="84" spans="1:9">
      <c r="G84" s="8"/>
      <c r="H84" s="8"/>
      <c r="I84" s="10"/>
    </row>
    <row r="85" spans="1:9">
      <c r="G85" t="s">
        <v>126</v>
      </c>
      <c r="I85" s="15">
        <v>1012000</v>
      </c>
    </row>
    <row r="86" spans="1:9">
      <c r="G86" t="s">
        <v>125</v>
      </c>
      <c r="H86" s="27">
        <v>43526</v>
      </c>
      <c r="I86" s="28"/>
    </row>
    <row r="87" spans="1:9">
      <c r="H87" s="10"/>
      <c r="I87" s="10"/>
    </row>
    <row r="89" spans="1:9">
      <c r="G89" t="s">
        <v>127</v>
      </c>
      <c r="H89" s="20"/>
      <c r="I89" s="20"/>
    </row>
  </sheetData>
  <phoneticPr fontId="5" type="noConversion"/>
  <printOptions horizontalCentered="1"/>
  <pageMargins left="0.59055118110236227" right="0.39370078740157483" top="0.39370078740157483" bottom="0.39370078740157483" header="0.39370078740157483" footer="0.3937007874015748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invoce</vt:lpstr>
      <vt:lpstr>Sheet1</vt:lpstr>
    </vt:vector>
  </TitlesOfParts>
  <Company>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Dinh Tho</dc:creator>
  <cp:lastModifiedBy>Viet Hoang</cp:lastModifiedBy>
  <cp:lastPrinted>2019-03-02T05:00:51Z</cp:lastPrinted>
  <dcterms:created xsi:type="dcterms:W3CDTF">2019-03-01T04:56:40Z</dcterms:created>
  <dcterms:modified xsi:type="dcterms:W3CDTF">2019-03-02T05:10:50Z</dcterms:modified>
</cp:coreProperties>
</file>