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7440" yWindow="60" windowWidth="25605" windowHeight="14205" tabRatio="718" firstSheet="6" activeTab="6"/>
  </bookViews>
  <sheets>
    <sheet name="Sheet1" sheetId="2" r:id="rId1"/>
    <sheet name="Wood-Elec-LPG PP no pig" sheetId="3" r:id="rId2"/>
    <sheet name="Source %" sheetId="4" r:id="rId3"/>
    <sheet name="distance" sheetId="7" r:id="rId4"/>
    <sheet name="% source by commune" sheetId="8" r:id="rId5"/>
    <sheet name="Sheet2" sheetId="12" r:id="rId6"/>
    <sheet name="Main" sheetId="1" r:id="rId7"/>
    <sheet name="% size by commune" sheetId="14" r:id="rId8"/>
    <sheet name="% size cluster" sheetId="15" r:id="rId9"/>
    <sheet name="Sheet3" sheetId="13" r:id="rId10"/>
    <sheet name="Total wood by source" sheetId="16" r:id="rId11"/>
    <sheet name="Supply" sheetId="17" r:id="rId12"/>
  </sheets>
  <definedNames>
    <definedName name="_xlnm._FilterDatabase" localSheetId="6" hidden="1">Main!$A$1:$CU$221</definedName>
  </definedNames>
  <calcPr calcId="144525"/>
  <pivotCaches>
    <pivotCache cacheId="0" r:id="rId13"/>
    <pivotCache cacheId="1" r:id="rId14"/>
    <pivotCache cacheId="2" r:id="rId15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7" l="1"/>
  <c r="D4" i="17"/>
  <c r="D5" i="17"/>
  <c r="D6" i="17"/>
  <c r="D7" i="17"/>
  <c r="D8" i="17"/>
  <c r="D9" i="17"/>
  <c r="D2" i="17"/>
  <c r="B7" i="16" l="1"/>
  <c r="J3" i="16"/>
  <c r="J4" i="16"/>
  <c r="J5" i="16"/>
  <c r="J6" i="16"/>
  <c r="J2" i="16"/>
  <c r="J7" i="16" s="1"/>
  <c r="H3" i="16"/>
  <c r="H4" i="16"/>
  <c r="H5" i="16"/>
  <c r="H6" i="16"/>
  <c r="H2" i="16"/>
  <c r="H7" i="16" s="1"/>
  <c r="F3" i="16"/>
  <c r="F4" i="16"/>
  <c r="F5" i="16"/>
  <c r="F6" i="16"/>
  <c r="F2" i="16"/>
  <c r="F7" i="16" s="1"/>
  <c r="D3" i="16"/>
  <c r="D4" i="16"/>
  <c r="D7" i="16" s="1"/>
  <c r="D5" i="16"/>
  <c r="D6" i="16"/>
  <c r="D2" i="16"/>
  <c r="AQ3" i="1" l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158" i="1"/>
  <c r="AQ159" i="1"/>
  <c r="AQ160" i="1"/>
  <c r="AQ161" i="1"/>
  <c r="AQ162" i="1"/>
  <c r="AQ163" i="1"/>
  <c r="AQ164" i="1"/>
  <c r="AQ165" i="1"/>
  <c r="AQ166" i="1"/>
  <c r="AQ167" i="1"/>
  <c r="AQ168" i="1"/>
  <c r="AQ169" i="1"/>
  <c r="AQ170" i="1"/>
  <c r="AQ171" i="1"/>
  <c r="AQ172" i="1"/>
  <c r="AQ173" i="1"/>
  <c r="AQ174" i="1"/>
  <c r="AQ175" i="1"/>
  <c r="AQ176" i="1"/>
  <c r="AQ177" i="1"/>
  <c r="AQ178" i="1"/>
  <c r="AQ179" i="1"/>
  <c r="AQ180" i="1"/>
  <c r="AQ181" i="1"/>
  <c r="AQ182" i="1"/>
  <c r="AQ183" i="1"/>
  <c r="AQ184" i="1"/>
  <c r="AQ185" i="1"/>
  <c r="AQ186" i="1"/>
  <c r="AQ187" i="1"/>
  <c r="AQ188" i="1"/>
  <c r="AQ189" i="1"/>
  <c r="AQ190" i="1"/>
  <c r="AQ191" i="1"/>
  <c r="AQ192" i="1"/>
  <c r="AQ193" i="1"/>
  <c r="AQ194" i="1"/>
  <c r="AQ195" i="1"/>
  <c r="AQ196" i="1"/>
  <c r="AQ197" i="1"/>
  <c r="AQ198" i="1"/>
  <c r="AQ199" i="1"/>
  <c r="AQ200" i="1"/>
  <c r="AQ201" i="1"/>
  <c r="AQ202" i="1"/>
  <c r="AQ203" i="1"/>
  <c r="AQ204" i="1"/>
  <c r="AQ205" i="1"/>
  <c r="AQ206" i="1"/>
  <c r="AQ207" i="1"/>
  <c r="AQ208" i="1"/>
  <c r="AQ209" i="1"/>
  <c r="AQ210" i="1"/>
  <c r="AQ211" i="1"/>
  <c r="AQ212" i="1"/>
  <c r="AQ213" i="1"/>
  <c r="AQ214" i="1"/>
  <c r="AQ215" i="1"/>
  <c r="AQ216" i="1"/>
  <c r="AQ217" i="1"/>
  <c r="AQ218" i="1"/>
  <c r="AQ219" i="1"/>
  <c r="AQ220" i="1"/>
  <c r="AQ221" i="1"/>
  <c r="AQ2" i="1"/>
  <c r="BW3" i="1" l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W156" i="1"/>
  <c r="BW157" i="1"/>
  <c r="BW158" i="1"/>
  <c r="BW159" i="1"/>
  <c r="BW160" i="1"/>
  <c r="BW161" i="1"/>
  <c r="BW162" i="1"/>
  <c r="BW163" i="1"/>
  <c r="BW164" i="1"/>
  <c r="BW165" i="1"/>
  <c r="BW166" i="1"/>
  <c r="BW167" i="1"/>
  <c r="BW168" i="1"/>
  <c r="BW169" i="1"/>
  <c r="BW170" i="1"/>
  <c r="BW171" i="1"/>
  <c r="BW172" i="1"/>
  <c r="BW173" i="1"/>
  <c r="BW174" i="1"/>
  <c r="BW175" i="1"/>
  <c r="BW176" i="1"/>
  <c r="BW177" i="1"/>
  <c r="BW178" i="1"/>
  <c r="BW179" i="1"/>
  <c r="BW180" i="1"/>
  <c r="BW181" i="1"/>
  <c r="BW182" i="1"/>
  <c r="BW183" i="1"/>
  <c r="BW184" i="1"/>
  <c r="BW185" i="1"/>
  <c r="BW186" i="1"/>
  <c r="BW187" i="1"/>
  <c r="BW188" i="1"/>
  <c r="BW189" i="1"/>
  <c r="BW190" i="1"/>
  <c r="BW191" i="1"/>
  <c r="BW192" i="1"/>
  <c r="BW193" i="1"/>
  <c r="BW194" i="1"/>
  <c r="BW195" i="1"/>
  <c r="BW196" i="1"/>
  <c r="BW197" i="1"/>
  <c r="BW198" i="1"/>
  <c r="BW199" i="1"/>
  <c r="BW200" i="1"/>
  <c r="BW201" i="1"/>
  <c r="BW202" i="1"/>
  <c r="BW203" i="1"/>
  <c r="BW204" i="1"/>
  <c r="BW205" i="1"/>
  <c r="BW206" i="1"/>
  <c r="BW207" i="1"/>
  <c r="BW208" i="1"/>
  <c r="BW209" i="1"/>
  <c r="BW210" i="1"/>
  <c r="BW211" i="1"/>
  <c r="BW212" i="1"/>
  <c r="BW213" i="1"/>
  <c r="BW214" i="1"/>
  <c r="BW215" i="1"/>
  <c r="BW216" i="1"/>
  <c r="BW217" i="1"/>
  <c r="BW218" i="1"/>
  <c r="BW219" i="1"/>
  <c r="BW220" i="1"/>
  <c r="BW221" i="1"/>
  <c r="BW2" i="1"/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" i="1"/>
  <c r="K220" i="1"/>
  <c r="K218" i="1"/>
  <c r="BZ218" i="1" l="1"/>
  <c r="BY218" i="1"/>
  <c r="CA218" i="1"/>
  <c r="BX218" i="1"/>
  <c r="BZ220" i="1"/>
  <c r="CA220" i="1"/>
  <c r="BX220" i="1"/>
  <c r="BY220" i="1"/>
  <c r="K221" i="1"/>
  <c r="K219" i="1"/>
  <c r="K217" i="1"/>
  <c r="K2" i="1"/>
  <c r="BZ2" i="1" l="1"/>
  <c r="BY2" i="1"/>
  <c r="CA2" i="1"/>
  <c r="BX2" i="1"/>
  <c r="CA217" i="1"/>
  <c r="BZ217" i="1"/>
  <c r="BY217" i="1"/>
  <c r="BX217" i="1"/>
  <c r="CA219" i="1"/>
  <c r="BY219" i="1"/>
  <c r="BZ219" i="1"/>
  <c r="BX219" i="1"/>
  <c r="CA221" i="1"/>
  <c r="BY221" i="1"/>
  <c r="BZ221" i="1"/>
  <c r="BX221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CA212" i="1" l="1"/>
  <c r="BZ212" i="1"/>
  <c r="BY212" i="1"/>
  <c r="BX212" i="1"/>
  <c r="BZ204" i="1"/>
  <c r="CA204" i="1"/>
  <c r="BY204" i="1"/>
  <c r="BX204" i="1"/>
  <c r="BZ196" i="1"/>
  <c r="BX196" i="1"/>
  <c r="CA196" i="1"/>
  <c r="BY196" i="1"/>
  <c r="CA214" i="1"/>
  <c r="BZ214" i="1"/>
  <c r="BY214" i="1"/>
  <c r="BX214" i="1"/>
  <c r="BZ210" i="1"/>
  <c r="BY210" i="1"/>
  <c r="CA210" i="1"/>
  <c r="BX210" i="1"/>
  <c r="BZ206" i="1"/>
  <c r="BY206" i="1"/>
  <c r="CA206" i="1"/>
  <c r="BX206" i="1"/>
  <c r="BZ202" i="1"/>
  <c r="BY202" i="1"/>
  <c r="CA202" i="1"/>
  <c r="BX202" i="1"/>
  <c r="CA198" i="1"/>
  <c r="BZ198" i="1"/>
  <c r="BY198" i="1"/>
  <c r="BX198" i="1"/>
  <c r="BZ194" i="1"/>
  <c r="BY194" i="1"/>
  <c r="CA194" i="1"/>
  <c r="BX194" i="1"/>
  <c r="BZ190" i="1"/>
  <c r="BY190" i="1"/>
  <c r="CA190" i="1"/>
  <c r="BX190" i="1"/>
  <c r="BZ186" i="1"/>
  <c r="BY186" i="1"/>
  <c r="BX186" i="1"/>
  <c r="CA186" i="1"/>
  <c r="CA182" i="1"/>
  <c r="BZ182" i="1"/>
  <c r="BY182" i="1"/>
  <c r="BX182" i="1"/>
  <c r="BZ178" i="1"/>
  <c r="BY178" i="1"/>
  <c r="CA178" i="1"/>
  <c r="BX178" i="1"/>
  <c r="BZ174" i="1"/>
  <c r="BY174" i="1"/>
  <c r="CA174" i="1"/>
  <c r="BX174" i="1"/>
  <c r="BZ170" i="1"/>
  <c r="BY170" i="1"/>
  <c r="CA170" i="1"/>
  <c r="BX170" i="1"/>
  <c r="CA166" i="1"/>
  <c r="BZ166" i="1"/>
  <c r="BY166" i="1"/>
  <c r="BX166" i="1"/>
  <c r="BZ162" i="1"/>
  <c r="BY162" i="1"/>
  <c r="CA162" i="1"/>
  <c r="BX162" i="1"/>
  <c r="BZ158" i="1"/>
  <c r="BY158" i="1"/>
  <c r="BX158" i="1"/>
  <c r="CA158" i="1"/>
  <c r="BZ154" i="1"/>
  <c r="BY154" i="1"/>
  <c r="CA154" i="1"/>
  <c r="BX154" i="1"/>
  <c r="CA150" i="1"/>
  <c r="BZ150" i="1"/>
  <c r="BY150" i="1"/>
  <c r="BX150" i="1"/>
  <c r="BZ146" i="1"/>
  <c r="BY146" i="1"/>
  <c r="CA146" i="1"/>
  <c r="BX146" i="1"/>
  <c r="BZ142" i="1"/>
  <c r="BY142" i="1"/>
  <c r="CA142" i="1"/>
  <c r="BX142" i="1"/>
  <c r="BZ138" i="1"/>
  <c r="BY138" i="1"/>
  <c r="CA138" i="1"/>
  <c r="BX138" i="1"/>
  <c r="CA134" i="1"/>
  <c r="BZ134" i="1"/>
  <c r="BY134" i="1"/>
  <c r="BX134" i="1"/>
  <c r="BZ130" i="1"/>
  <c r="BY130" i="1"/>
  <c r="BX130" i="1"/>
  <c r="CA130" i="1"/>
  <c r="BZ126" i="1"/>
  <c r="BY126" i="1"/>
  <c r="CA126" i="1"/>
  <c r="BX126" i="1"/>
  <c r="BZ122" i="1"/>
  <c r="BY122" i="1"/>
  <c r="CA122" i="1"/>
  <c r="BX122" i="1"/>
  <c r="CA118" i="1"/>
  <c r="BY118" i="1"/>
  <c r="BZ118" i="1"/>
  <c r="BX118" i="1"/>
  <c r="BY114" i="1"/>
  <c r="CA114" i="1"/>
  <c r="BZ114" i="1"/>
  <c r="BX114" i="1"/>
  <c r="BY110" i="1"/>
  <c r="CA110" i="1"/>
  <c r="BZ110" i="1"/>
  <c r="BX110" i="1"/>
  <c r="BZ106" i="1"/>
  <c r="BY106" i="1"/>
  <c r="BX106" i="1"/>
  <c r="CA106" i="1"/>
  <c r="CA102" i="1"/>
  <c r="BY102" i="1"/>
  <c r="BX102" i="1"/>
  <c r="BZ102" i="1"/>
  <c r="BY98" i="1"/>
  <c r="BX98" i="1"/>
  <c r="BZ98" i="1"/>
  <c r="CA98" i="1"/>
  <c r="BY94" i="1"/>
  <c r="BX94" i="1"/>
  <c r="CA94" i="1"/>
  <c r="BZ94" i="1"/>
  <c r="BZ90" i="1"/>
  <c r="BY90" i="1"/>
  <c r="BX90" i="1"/>
  <c r="CA90" i="1"/>
  <c r="CA86" i="1"/>
  <c r="BY86" i="1"/>
  <c r="BX86" i="1"/>
  <c r="BZ86" i="1"/>
  <c r="BY82" i="1"/>
  <c r="BX82" i="1"/>
  <c r="CA82" i="1"/>
  <c r="BZ82" i="1"/>
  <c r="BY78" i="1"/>
  <c r="BX78" i="1"/>
  <c r="CA78" i="1"/>
  <c r="BZ78" i="1"/>
  <c r="BZ74" i="1"/>
  <c r="BY74" i="1"/>
  <c r="BX74" i="1"/>
  <c r="CA74" i="1"/>
  <c r="CA70" i="1"/>
  <c r="BY70" i="1"/>
  <c r="BX70" i="1"/>
  <c r="BZ70" i="1"/>
  <c r="BY66" i="1"/>
  <c r="BX66" i="1"/>
  <c r="CA66" i="1"/>
  <c r="BZ66" i="1"/>
  <c r="BY62" i="1"/>
  <c r="BX62" i="1"/>
  <c r="CA62" i="1"/>
  <c r="BZ62" i="1"/>
  <c r="BZ58" i="1"/>
  <c r="BY58" i="1"/>
  <c r="BX58" i="1"/>
  <c r="CA58" i="1"/>
  <c r="CA54" i="1"/>
  <c r="BY54" i="1"/>
  <c r="BX54" i="1"/>
  <c r="BZ54" i="1"/>
  <c r="BY50" i="1"/>
  <c r="BX50" i="1"/>
  <c r="CA50" i="1"/>
  <c r="BZ50" i="1"/>
  <c r="BY46" i="1"/>
  <c r="BX46" i="1"/>
  <c r="CA46" i="1"/>
  <c r="BZ46" i="1"/>
  <c r="BZ42" i="1"/>
  <c r="BY42" i="1"/>
  <c r="BX42" i="1"/>
  <c r="CA42" i="1"/>
  <c r="CA38" i="1"/>
  <c r="BY38" i="1"/>
  <c r="BX38" i="1"/>
  <c r="BZ38" i="1"/>
  <c r="BY34" i="1"/>
  <c r="BX34" i="1"/>
  <c r="CA34" i="1"/>
  <c r="BZ34" i="1"/>
  <c r="BY30" i="1"/>
  <c r="BX30" i="1"/>
  <c r="BZ30" i="1"/>
  <c r="CA30" i="1"/>
  <c r="BZ26" i="1"/>
  <c r="BY26" i="1"/>
  <c r="BX26" i="1"/>
  <c r="CA26" i="1"/>
  <c r="CA22" i="1"/>
  <c r="BY22" i="1"/>
  <c r="BX22" i="1"/>
  <c r="BZ22" i="1"/>
  <c r="BY18" i="1"/>
  <c r="BX18" i="1"/>
  <c r="CA18" i="1"/>
  <c r="BZ18" i="1"/>
  <c r="BY14" i="1"/>
  <c r="BX14" i="1"/>
  <c r="CA14" i="1"/>
  <c r="BZ14" i="1"/>
  <c r="BZ10" i="1"/>
  <c r="BY10" i="1"/>
  <c r="BX10" i="1"/>
  <c r="CA10" i="1"/>
  <c r="CA6" i="1"/>
  <c r="BY6" i="1"/>
  <c r="BX6" i="1"/>
  <c r="BZ6" i="1"/>
  <c r="CA213" i="1"/>
  <c r="BZ213" i="1"/>
  <c r="BY213" i="1"/>
  <c r="BX213" i="1"/>
  <c r="CA209" i="1"/>
  <c r="BZ209" i="1"/>
  <c r="BY209" i="1"/>
  <c r="BX209" i="1"/>
  <c r="CA205" i="1"/>
  <c r="BY205" i="1"/>
  <c r="BZ205" i="1"/>
  <c r="BX205" i="1"/>
  <c r="CA201" i="1"/>
  <c r="BZ201" i="1"/>
  <c r="BY201" i="1"/>
  <c r="BX201" i="1"/>
  <c r="CA197" i="1"/>
  <c r="BY197" i="1"/>
  <c r="BZ197" i="1"/>
  <c r="BX197" i="1"/>
  <c r="CA193" i="1"/>
  <c r="BZ193" i="1"/>
  <c r="BY193" i="1"/>
  <c r="BX193" i="1"/>
  <c r="CA189" i="1"/>
  <c r="BY189" i="1"/>
  <c r="BZ189" i="1"/>
  <c r="BX189" i="1"/>
  <c r="CA185" i="1"/>
  <c r="BZ185" i="1"/>
  <c r="BY185" i="1"/>
  <c r="BX185" i="1"/>
  <c r="CA181" i="1"/>
  <c r="BZ181" i="1"/>
  <c r="BY181" i="1"/>
  <c r="BX181" i="1"/>
  <c r="CA177" i="1"/>
  <c r="BZ177" i="1"/>
  <c r="BY177" i="1"/>
  <c r="BX177" i="1"/>
  <c r="CA173" i="1"/>
  <c r="BY173" i="1"/>
  <c r="BZ173" i="1"/>
  <c r="BX173" i="1"/>
  <c r="CA169" i="1"/>
  <c r="BZ169" i="1"/>
  <c r="BY169" i="1"/>
  <c r="BX169" i="1"/>
  <c r="CA165" i="1"/>
  <c r="BY165" i="1"/>
  <c r="BZ165" i="1"/>
  <c r="BX165" i="1"/>
  <c r="CA161" i="1"/>
  <c r="BZ161" i="1"/>
  <c r="BY161" i="1"/>
  <c r="BX161" i="1"/>
  <c r="CA157" i="1"/>
  <c r="BY157" i="1"/>
  <c r="BZ157" i="1"/>
  <c r="BX157" i="1"/>
  <c r="CA153" i="1"/>
  <c r="BZ153" i="1"/>
  <c r="BY153" i="1"/>
  <c r="BX153" i="1"/>
  <c r="CA149" i="1"/>
  <c r="BZ149" i="1"/>
  <c r="BY149" i="1"/>
  <c r="BX149" i="1"/>
  <c r="CA145" i="1"/>
  <c r="BZ145" i="1"/>
  <c r="BY145" i="1"/>
  <c r="BX145" i="1"/>
  <c r="CA141" i="1"/>
  <c r="BY141" i="1"/>
  <c r="BZ141" i="1"/>
  <c r="BX141" i="1"/>
  <c r="CA137" i="1"/>
  <c r="BZ137" i="1"/>
  <c r="BY137" i="1"/>
  <c r="BX137" i="1"/>
  <c r="CA133" i="1"/>
  <c r="BY133" i="1"/>
  <c r="BZ133" i="1"/>
  <c r="BX133" i="1"/>
  <c r="CA129" i="1"/>
  <c r="BZ129" i="1"/>
  <c r="BY129" i="1"/>
  <c r="BX129" i="1"/>
  <c r="CA125" i="1"/>
  <c r="BY125" i="1"/>
  <c r="BZ125" i="1"/>
  <c r="BX125" i="1"/>
  <c r="CA121" i="1"/>
  <c r="BZ121" i="1"/>
  <c r="BY121" i="1"/>
  <c r="BX121" i="1"/>
  <c r="CA117" i="1"/>
  <c r="BZ117" i="1"/>
  <c r="BY117" i="1"/>
  <c r="BX117" i="1"/>
  <c r="CA113" i="1"/>
  <c r="BZ113" i="1"/>
  <c r="BY113" i="1"/>
  <c r="BX113" i="1"/>
  <c r="CA109" i="1"/>
  <c r="BZ109" i="1"/>
  <c r="BY109" i="1"/>
  <c r="BX109" i="1"/>
  <c r="CA105" i="1"/>
  <c r="BZ105" i="1"/>
  <c r="BY105" i="1"/>
  <c r="BX105" i="1"/>
  <c r="CA101" i="1"/>
  <c r="BZ101" i="1"/>
  <c r="BY101" i="1"/>
  <c r="BX101" i="1"/>
  <c r="CA97" i="1"/>
  <c r="BZ97" i="1"/>
  <c r="BY97" i="1"/>
  <c r="BX97" i="1"/>
  <c r="CA93" i="1"/>
  <c r="BZ93" i="1"/>
  <c r="BY93" i="1"/>
  <c r="BX93" i="1"/>
  <c r="CA89" i="1"/>
  <c r="BZ89" i="1"/>
  <c r="BY89" i="1"/>
  <c r="BX89" i="1"/>
  <c r="CA85" i="1"/>
  <c r="BZ85" i="1"/>
  <c r="BY85" i="1"/>
  <c r="BX85" i="1"/>
  <c r="CA81" i="1"/>
  <c r="BZ81" i="1"/>
  <c r="BX81" i="1"/>
  <c r="BY81" i="1"/>
  <c r="CA77" i="1"/>
  <c r="BZ77" i="1"/>
  <c r="BY77" i="1"/>
  <c r="BX77" i="1"/>
  <c r="CA73" i="1"/>
  <c r="BZ73" i="1"/>
  <c r="BX73" i="1"/>
  <c r="BY73" i="1"/>
  <c r="CA69" i="1"/>
  <c r="BZ69" i="1"/>
  <c r="BY69" i="1"/>
  <c r="BX69" i="1"/>
  <c r="CA65" i="1"/>
  <c r="BZ65" i="1"/>
  <c r="BY65" i="1"/>
  <c r="BX65" i="1"/>
  <c r="CA61" i="1"/>
  <c r="BZ61" i="1"/>
  <c r="BY61" i="1"/>
  <c r="BX61" i="1"/>
  <c r="CA57" i="1"/>
  <c r="BZ57" i="1"/>
  <c r="BY57" i="1"/>
  <c r="BX57" i="1"/>
  <c r="CA53" i="1"/>
  <c r="BZ53" i="1"/>
  <c r="BY53" i="1"/>
  <c r="BX53" i="1"/>
  <c r="CA49" i="1"/>
  <c r="BZ49" i="1"/>
  <c r="BX49" i="1"/>
  <c r="BY49" i="1"/>
  <c r="CA45" i="1"/>
  <c r="BZ45" i="1"/>
  <c r="BY45" i="1"/>
  <c r="BX45" i="1"/>
  <c r="CA41" i="1"/>
  <c r="BZ41" i="1"/>
  <c r="BX41" i="1"/>
  <c r="BY41" i="1"/>
  <c r="CA37" i="1"/>
  <c r="BZ37" i="1"/>
  <c r="BY37" i="1"/>
  <c r="BX37" i="1"/>
  <c r="CA33" i="1"/>
  <c r="BZ33" i="1"/>
  <c r="BY33" i="1"/>
  <c r="BX33" i="1"/>
  <c r="CA29" i="1"/>
  <c r="BZ29" i="1"/>
  <c r="BY29" i="1"/>
  <c r="BX29" i="1"/>
  <c r="CA25" i="1"/>
  <c r="BZ25" i="1"/>
  <c r="BY25" i="1"/>
  <c r="BX25" i="1"/>
  <c r="CA21" i="1"/>
  <c r="BZ21" i="1"/>
  <c r="BY21" i="1"/>
  <c r="BX21" i="1"/>
  <c r="CA17" i="1"/>
  <c r="BZ17" i="1"/>
  <c r="BX17" i="1"/>
  <c r="BY17" i="1"/>
  <c r="CA13" i="1"/>
  <c r="BZ13" i="1"/>
  <c r="BY13" i="1"/>
  <c r="BX13" i="1"/>
  <c r="CA9" i="1"/>
  <c r="BZ9" i="1"/>
  <c r="BX9" i="1"/>
  <c r="BY9" i="1"/>
  <c r="CA5" i="1"/>
  <c r="BZ5" i="1"/>
  <c r="BY5" i="1"/>
  <c r="BX5" i="1"/>
  <c r="CA216" i="1"/>
  <c r="BY216" i="1"/>
  <c r="BX216" i="1"/>
  <c r="BZ216" i="1"/>
  <c r="CA208" i="1"/>
  <c r="BX208" i="1"/>
  <c r="BY208" i="1"/>
  <c r="BZ208" i="1"/>
  <c r="BY200" i="1"/>
  <c r="BZ200" i="1"/>
  <c r="BX200" i="1"/>
  <c r="CA200" i="1"/>
  <c r="CA192" i="1"/>
  <c r="BX192" i="1"/>
  <c r="BZ192" i="1"/>
  <c r="BY192" i="1"/>
  <c r="CA188" i="1"/>
  <c r="BZ188" i="1"/>
  <c r="BX188" i="1"/>
  <c r="BY188" i="1"/>
  <c r="CA184" i="1"/>
  <c r="BY184" i="1"/>
  <c r="BX184" i="1"/>
  <c r="BZ184" i="1"/>
  <c r="CA180" i="1"/>
  <c r="BZ180" i="1"/>
  <c r="BX180" i="1"/>
  <c r="BY180" i="1"/>
  <c r="CA176" i="1"/>
  <c r="BY176" i="1"/>
  <c r="BX176" i="1"/>
  <c r="BZ176" i="1"/>
  <c r="BZ172" i="1"/>
  <c r="BX172" i="1"/>
  <c r="BY172" i="1"/>
  <c r="CA172" i="1"/>
  <c r="BY168" i="1"/>
  <c r="BZ168" i="1"/>
  <c r="BX168" i="1"/>
  <c r="CA168" i="1"/>
  <c r="BZ164" i="1"/>
  <c r="BX164" i="1"/>
  <c r="CA164" i="1"/>
  <c r="BY164" i="1"/>
  <c r="CA160" i="1"/>
  <c r="BX160" i="1"/>
  <c r="BZ160" i="1"/>
  <c r="BY160" i="1"/>
  <c r="BZ156" i="1"/>
  <c r="CA156" i="1"/>
  <c r="BX156" i="1"/>
  <c r="BY156" i="1"/>
  <c r="CA152" i="1"/>
  <c r="BY152" i="1"/>
  <c r="BX152" i="1"/>
  <c r="BZ152" i="1"/>
  <c r="CA148" i="1"/>
  <c r="BZ148" i="1"/>
  <c r="BY148" i="1"/>
  <c r="BX148" i="1"/>
  <c r="CA144" i="1"/>
  <c r="BX144" i="1"/>
  <c r="BY144" i="1"/>
  <c r="BZ144" i="1"/>
  <c r="BZ140" i="1"/>
  <c r="BY140" i="1"/>
  <c r="BX140" i="1"/>
  <c r="CA140" i="1"/>
  <c r="BY136" i="1"/>
  <c r="BZ136" i="1"/>
  <c r="BX136" i="1"/>
  <c r="CA136" i="1"/>
  <c r="BZ132" i="1"/>
  <c r="CA132" i="1"/>
  <c r="BX132" i="1"/>
  <c r="BY132" i="1"/>
  <c r="CA128" i="1"/>
  <c r="BX128" i="1"/>
  <c r="BZ128" i="1"/>
  <c r="BY128" i="1"/>
  <c r="CA124" i="1"/>
  <c r="BZ124" i="1"/>
  <c r="BX124" i="1"/>
  <c r="BY124" i="1"/>
  <c r="CA120" i="1"/>
  <c r="BZ120" i="1"/>
  <c r="BY120" i="1"/>
  <c r="BX120" i="1"/>
  <c r="BZ116" i="1"/>
  <c r="CA116" i="1"/>
  <c r="BX116" i="1"/>
  <c r="BY116" i="1"/>
  <c r="CA112" i="1"/>
  <c r="BZ112" i="1"/>
  <c r="BY112" i="1"/>
  <c r="BX112" i="1"/>
  <c r="BX108" i="1"/>
  <c r="CA108" i="1"/>
  <c r="BY108" i="1"/>
  <c r="BZ108" i="1"/>
  <c r="BY104" i="1"/>
  <c r="CA104" i="1"/>
  <c r="BZ104" i="1"/>
  <c r="BX104" i="1"/>
  <c r="BZ100" i="1"/>
  <c r="BY100" i="1"/>
  <c r="BX100" i="1"/>
  <c r="CA100" i="1"/>
  <c r="CA96" i="1"/>
  <c r="BZ96" i="1"/>
  <c r="BY96" i="1"/>
  <c r="BX96" i="1"/>
  <c r="CA92" i="1"/>
  <c r="BZ92" i="1"/>
  <c r="BX92" i="1"/>
  <c r="BY92" i="1"/>
  <c r="CA88" i="1"/>
  <c r="BZ88" i="1"/>
  <c r="BY88" i="1"/>
  <c r="BX88" i="1"/>
  <c r="BZ84" i="1"/>
  <c r="CA84" i="1"/>
  <c r="BX84" i="1"/>
  <c r="BY84" i="1"/>
  <c r="CA80" i="1"/>
  <c r="BY80" i="1"/>
  <c r="BZ80" i="1"/>
  <c r="BX80" i="1"/>
  <c r="CA76" i="1"/>
  <c r="BY76" i="1"/>
  <c r="BX76" i="1"/>
  <c r="BZ76" i="1"/>
  <c r="BY72" i="1"/>
  <c r="BZ72" i="1"/>
  <c r="CA72" i="1"/>
  <c r="BX72" i="1"/>
  <c r="BZ68" i="1"/>
  <c r="BY68" i="1"/>
  <c r="CA68" i="1"/>
  <c r="BX68" i="1"/>
  <c r="CA64" i="1"/>
  <c r="BY64" i="1"/>
  <c r="BZ64" i="1"/>
  <c r="BX64" i="1"/>
  <c r="CA60" i="1"/>
  <c r="BZ60" i="1"/>
  <c r="BX60" i="1"/>
  <c r="BY60" i="1"/>
  <c r="CA56" i="1"/>
  <c r="BZ56" i="1"/>
  <c r="BY56" i="1"/>
  <c r="BX56" i="1"/>
  <c r="BZ52" i="1"/>
  <c r="CA52" i="1"/>
  <c r="BX52" i="1"/>
  <c r="BY52" i="1"/>
  <c r="CA48" i="1"/>
  <c r="BY48" i="1"/>
  <c r="BZ48" i="1"/>
  <c r="BX48" i="1"/>
  <c r="BY44" i="1"/>
  <c r="BX44" i="1"/>
  <c r="BZ44" i="1"/>
  <c r="CA44" i="1"/>
  <c r="BY40" i="1"/>
  <c r="BZ40" i="1"/>
  <c r="CA40" i="1"/>
  <c r="BX40" i="1"/>
  <c r="BZ36" i="1"/>
  <c r="CA36" i="1"/>
  <c r="BY36" i="1"/>
  <c r="BX36" i="1"/>
  <c r="CA32" i="1"/>
  <c r="BZ32" i="1"/>
  <c r="BY32" i="1"/>
  <c r="BX32" i="1"/>
  <c r="CA28" i="1"/>
  <c r="BZ28" i="1"/>
  <c r="BX28" i="1"/>
  <c r="BY28" i="1"/>
  <c r="CA24" i="1"/>
  <c r="BZ24" i="1"/>
  <c r="BY24" i="1"/>
  <c r="BX24" i="1"/>
  <c r="BZ20" i="1"/>
  <c r="CA20" i="1"/>
  <c r="BX20" i="1"/>
  <c r="BY20" i="1"/>
  <c r="CA16" i="1"/>
  <c r="BY16" i="1"/>
  <c r="BZ16" i="1"/>
  <c r="BX16" i="1"/>
  <c r="BZ12" i="1"/>
  <c r="BY12" i="1"/>
  <c r="BX12" i="1"/>
  <c r="CA12" i="1"/>
  <c r="BY8" i="1"/>
  <c r="CA8" i="1"/>
  <c r="BX8" i="1"/>
  <c r="BZ8" i="1"/>
  <c r="BZ4" i="1"/>
  <c r="CA4" i="1"/>
  <c r="BY4" i="1"/>
  <c r="BX4" i="1"/>
  <c r="BZ215" i="1"/>
  <c r="BY215" i="1"/>
  <c r="CA215" i="1"/>
  <c r="BX215" i="1"/>
  <c r="BY211" i="1"/>
  <c r="BZ211" i="1"/>
  <c r="CA211" i="1"/>
  <c r="BX211" i="1"/>
  <c r="BZ207" i="1"/>
  <c r="CA207" i="1"/>
  <c r="BY207" i="1"/>
  <c r="BX207" i="1"/>
  <c r="CA203" i="1"/>
  <c r="BZ203" i="1"/>
  <c r="BY203" i="1"/>
  <c r="BX203" i="1"/>
  <c r="BZ199" i="1"/>
  <c r="CA199" i="1"/>
  <c r="BY199" i="1"/>
  <c r="BX199" i="1"/>
  <c r="CA195" i="1"/>
  <c r="BY195" i="1"/>
  <c r="BZ195" i="1"/>
  <c r="BX195" i="1"/>
  <c r="CA191" i="1"/>
  <c r="BZ191" i="1"/>
  <c r="BY191" i="1"/>
  <c r="BX191" i="1"/>
  <c r="CA187" i="1"/>
  <c r="BY187" i="1"/>
  <c r="BZ187" i="1"/>
  <c r="BX187" i="1"/>
  <c r="BZ183" i="1"/>
  <c r="BY183" i="1"/>
  <c r="CA183" i="1"/>
  <c r="BX183" i="1"/>
  <c r="BY179" i="1"/>
  <c r="BZ179" i="1"/>
  <c r="CA179" i="1"/>
  <c r="BX179" i="1"/>
  <c r="BZ175" i="1"/>
  <c r="CA175" i="1"/>
  <c r="BY175" i="1"/>
  <c r="BX175" i="1"/>
  <c r="CA171" i="1"/>
  <c r="BZ171" i="1"/>
  <c r="BY171" i="1"/>
  <c r="BX171" i="1"/>
  <c r="CA167" i="1"/>
  <c r="BZ167" i="1"/>
  <c r="BY167" i="1"/>
  <c r="BX167" i="1"/>
  <c r="CA163" i="1"/>
  <c r="BY163" i="1"/>
  <c r="BZ163" i="1"/>
  <c r="BX163" i="1"/>
  <c r="CA159" i="1"/>
  <c r="BZ159" i="1"/>
  <c r="BY159" i="1"/>
  <c r="BX159" i="1"/>
  <c r="CA155" i="1"/>
  <c r="BY155" i="1"/>
  <c r="BZ155" i="1"/>
  <c r="BX155" i="1"/>
  <c r="BZ151" i="1"/>
  <c r="CA151" i="1"/>
  <c r="BY151" i="1"/>
  <c r="BX151" i="1"/>
  <c r="BY147" i="1"/>
  <c r="CA147" i="1"/>
  <c r="BZ147" i="1"/>
  <c r="BX147" i="1"/>
  <c r="BZ143" i="1"/>
  <c r="BY143" i="1"/>
  <c r="CA143" i="1"/>
  <c r="BX143" i="1"/>
  <c r="CA139" i="1"/>
  <c r="BZ139" i="1"/>
  <c r="BY139" i="1"/>
  <c r="BX139" i="1"/>
  <c r="BZ135" i="1"/>
  <c r="CA135" i="1"/>
  <c r="BY135" i="1"/>
  <c r="BX135" i="1"/>
  <c r="CA131" i="1"/>
  <c r="BY131" i="1"/>
  <c r="BZ131" i="1"/>
  <c r="BX131" i="1"/>
  <c r="CA127" i="1"/>
  <c r="BZ127" i="1"/>
  <c r="BY127" i="1"/>
  <c r="BX127" i="1"/>
  <c r="CA123" i="1"/>
  <c r="BY123" i="1"/>
  <c r="BZ123" i="1"/>
  <c r="BX123" i="1"/>
  <c r="CA119" i="1"/>
  <c r="BY119" i="1"/>
  <c r="BZ119" i="1"/>
  <c r="BX119" i="1"/>
  <c r="BY115" i="1"/>
  <c r="BZ115" i="1"/>
  <c r="CA115" i="1"/>
  <c r="BX115" i="1"/>
  <c r="BZ111" i="1"/>
  <c r="CA111" i="1"/>
  <c r="BY111" i="1"/>
  <c r="BX111" i="1"/>
  <c r="CA107" i="1"/>
  <c r="BZ107" i="1"/>
  <c r="BY107" i="1"/>
  <c r="BX107" i="1"/>
  <c r="CA103" i="1"/>
  <c r="BZ103" i="1"/>
  <c r="BX103" i="1"/>
  <c r="BY103" i="1"/>
  <c r="CA99" i="1"/>
  <c r="BZ99" i="1"/>
  <c r="BY99" i="1"/>
  <c r="BX99" i="1"/>
  <c r="BZ95" i="1"/>
  <c r="CA95" i="1"/>
  <c r="BX95" i="1"/>
  <c r="BY95" i="1"/>
  <c r="CA91" i="1"/>
  <c r="BY91" i="1"/>
  <c r="BZ91" i="1"/>
  <c r="BX91" i="1"/>
  <c r="BY87" i="1"/>
  <c r="BX87" i="1"/>
  <c r="BZ87" i="1"/>
  <c r="CA87" i="1"/>
  <c r="BY83" i="1"/>
  <c r="BZ83" i="1"/>
  <c r="CA83" i="1"/>
  <c r="BX83" i="1"/>
  <c r="BZ79" i="1"/>
  <c r="CA79" i="1"/>
  <c r="BY79" i="1"/>
  <c r="BX79" i="1"/>
  <c r="CA75" i="1"/>
  <c r="BZ75" i="1"/>
  <c r="BY75" i="1"/>
  <c r="BX75" i="1"/>
  <c r="CA71" i="1"/>
  <c r="BZ71" i="1"/>
  <c r="BX71" i="1"/>
  <c r="BY71" i="1"/>
  <c r="CA67" i="1"/>
  <c r="BZ67" i="1"/>
  <c r="BY67" i="1"/>
  <c r="BX67" i="1"/>
  <c r="BZ63" i="1"/>
  <c r="CA63" i="1"/>
  <c r="BX63" i="1"/>
  <c r="BY63" i="1"/>
  <c r="CA59" i="1"/>
  <c r="BY59" i="1"/>
  <c r="BZ59" i="1"/>
  <c r="BX59" i="1"/>
  <c r="BZ55" i="1"/>
  <c r="BY55" i="1"/>
  <c r="BX55" i="1"/>
  <c r="CA55" i="1"/>
  <c r="BY51" i="1"/>
  <c r="CA51" i="1"/>
  <c r="BZ51" i="1"/>
  <c r="BX51" i="1"/>
  <c r="BZ47" i="1"/>
  <c r="CA47" i="1"/>
  <c r="BY47" i="1"/>
  <c r="BX47" i="1"/>
  <c r="CA43" i="1"/>
  <c r="BY43" i="1"/>
  <c r="BZ43" i="1"/>
  <c r="BX43" i="1"/>
  <c r="CA39" i="1"/>
  <c r="BZ39" i="1"/>
  <c r="BX39" i="1"/>
  <c r="BY39" i="1"/>
  <c r="CA35" i="1"/>
  <c r="BZ35" i="1"/>
  <c r="BY35" i="1"/>
  <c r="BX35" i="1"/>
  <c r="BZ31" i="1"/>
  <c r="CA31" i="1"/>
  <c r="BX31" i="1"/>
  <c r="BY31" i="1"/>
  <c r="CA27" i="1"/>
  <c r="BY27" i="1"/>
  <c r="BZ27" i="1"/>
  <c r="BX27" i="1"/>
  <c r="BY23" i="1"/>
  <c r="BX23" i="1"/>
  <c r="CA23" i="1"/>
  <c r="BZ23" i="1"/>
  <c r="BY19" i="1"/>
  <c r="CA19" i="1"/>
  <c r="BZ19" i="1"/>
  <c r="BX19" i="1"/>
  <c r="BZ15" i="1"/>
  <c r="BY15" i="1"/>
  <c r="BX15" i="1"/>
  <c r="CA15" i="1"/>
  <c r="CA11" i="1"/>
  <c r="BZ11" i="1"/>
  <c r="BY11" i="1"/>
  <c r="BX11" i="1"/>
  <c r="CA7" i="1"/>
  <c r="BZ7" i="1"/>
  <c r="BX7" i="1"/>
  <c r="BY7" i="1"/>
  <c r="CA3" i="1"/>
  <c r="BZ3" i="1"/>
  <c r="BY3" i="1"/>
  <c r="BX3" i="1"/>
</calcChain>
</file>

<file path=xl/sharedStrings.xml><?xml version="1.0" encoding="utf-8"?>
<sst xmlns="http://schemas.openxmlformats.org/spreadsheetml/2006/main" count="10826" uniqueCount="1005">
  <si>
    <t>ID_old</t>
  </si>
  <si>
    <t>ID</t>
  </si>
  <si>
    <t>Nguoi nhap phieu</t>
  </si>
  <si>
    <t>Date</t>
  </si>
  <si>
    <t>Village</t>
  </si>
  <si>
    <t>Commune</t>
  </si>
  <si>
    <t>District</t>
  </si>
  <si>
    <t>Province</t>
  </si>
  <si>
    <t>I.1 (Tên Chủ Hộ)</t>
  </si>
  <si>
    <t>I.1a (Tuổi)</t>
  </si>
  <si>
    <t>I.1b (Giới tính)</t>
  </si>
  <si>
    <t>I.2 (Người dùng củi)</t>
  </si>
  <si>
    <t>I.2a (Tuổi)</t>
  </si>
  <si>
    <t>I.2b (Giới tính)</t>
  </si>
  <si>
    <t>I.3 (Dân Tộc)</t>
  </si>
  <si>
    <t>I.4 (Loại KT Hộ)</t>
  </si>
  <si>
    <t>I.5 (Số người trong hộ)</t>
  </si>
  <si>
    <t>I.6 (Số người dưới 15 tuổi)</t>
  </si>
  <si>
    <t>I.7 (Diện tích nông nghiệp - ha)</t>
  </si>
  <si>
    <t>I.8 (Cây nông nghiệp chính)</t>
  </si>
  <si>
    <t>I.9 (Diện tích Lâm Nghiệp - ha)</t>
  </si>
  <si>
    <t>I.10 (Diện tích rừng tự nhiên - ha)</t>
  </si>
  <si>
    <t>I.11 (Diện tích rừng trồng - ha)</t>
  </si>
  <si>
    <t>I.12 (Cây rừng trồng chính)</t>
  </si>
  <si>
    <t>I.12a (Tuổi cây)</t>
  </si>
  <si>
    <t>I.13 (Nguồn đun nấu khác)</t>
  </si>
  <si>
    <t>I.14a (số đầu heo/ năm)</t>
  </si>
  <si>
    <t>I.14a.2(người nuôi)</t>
  </si>
  <si>
    <t>I.14b (số lít rượu/ năm)</t>
  </si>
  <si>
    <t>I.14b.2(người nấu)</t>
  </si>
  <si>
    <t>I.14c (Chế biến thực phẩm)</t>
  </si>
  <si>
    <t>I.14d (Nghề phụ khác)</t>
  </si>
  <si>
    <t>I.15 (Thu nhập 1 tháng của hộ VNĐ)</t>
  </si>
  <si>
    <t>II.1 (Số gỗ củi kg/tháng)</t>
  </si>
  <si>
    <t>II. 2c (% Cành nhánh)</t>
  </si>
  <si>
    <t>II. 3a (Số rơm rạ/ tháng - kg)</t>
  </si>
  <si>
    <t>II.3b (Số trấu/ tháng - kg)</t>
  </si>
  <si>
    <t>II.3c (Mùn cưa /tháng - kg)</t>
  </si>
  <si>
    <t>II.4a ( % nấu ăn)</t>
  </si>
  <si>
    <t>II.4b (% cho lợn)</t>
  </si>
  <si>
    <t>II.4c ( % Sưởi ấm)</t>
  </si>
  <si>
    <t>II.4d (% nghề phụ)</t>
  </si>
  <si>
    <t>II.4e (% bán)</t>
  </si>
  <si>
    <t>II.5a (Số tiền mua củi/ tháng - VNĐ)</t>
  </si>
  <si>
    <t>II.5b (điện nấu ăn, tiền/tháng - VNĐ)</t>
  </si>
  <si>
    <t>II.5c (bình gas, tiền/tháng - VNĐ)</t>
  </si>
  <si>
    <t>II.5d (chí phí biogas/tháng - VNĐ)</t>
  </si>
  <si>
    <t>II.5e (chi phí dầu/ tháng - VNĐ)</t>
  </si>
  <si>
    <t>II.5f (chi phí than/tháng - VNĐ)</t>
  </si>
  <si>
    <t>II.5g (chi phí khác/tháng - VNĐ)</t>
  </si>
  <si>
    <t>II.6 Xu thế nhu cầu tại gia đình</t>
  </si>
  <si>
    <t>II.7 Dự định thay thế loại năng lượng</t>
  </si>
  <si>
    <t>III.1 (Lấy củi rừng tự nhiên cách nhà - km)</t>
  </si>
  <si>
    <t>III.1a (Thời gian cho 1 gánh củi - giờ)</t>
  </si>
  <si>
    <t>III.2 (Lấy củi rừng trồng cách nhà - km)</t>
  </si>
  <si>
    <t>III.2a (Thời gian cho 1 gánh củi - giờ)</t>
  </si>
  <si>
    <t>III3. Mấy ngày lấy 1 lần</t>
  </si>
  <si>
    <t>III.3a (Ước tính số gùi mỗi tuần)</t>
  </si>
  <si>
    <t>III.5 Xu thế nguồn củi đun</t>
  </si>
  <si>
    <t>III.6 Lấy củi ở đâu</t>
  </si>
  <si>
    <t>III.7 Nguồn gỗ củi đun (%)</t>
  </si>
  <si>
    <t>III.8 Thay đổi cự ly lấy củi</t>
  </si>
  <si>
    <t>III. 8a (km)</t>
  </si>
  <si>
    <t>IV. 1 (Lấy củi bán có :1 , ko: 0)</t>
  </si>
  <si>
    <t>IV. 2(Ai là người bán)</t>
  </si>
  <si>
    <t>IV.3 (Bán cho ai)</t>
  </si>
  <si>
    <t>IV.4 (Ai giữ tiền bán củi)</t>
  </si>
  <si>
    <t>IV.5a ( Nguồn gốc củi bán Rừng tự nhiên - %)</t>
  </si>
  <si>
    <t>IV.5b (Nguồn gốc củi bán rừng trồng %)</t>
  </si>
  <si>
    <t>IV. 5c (Nguồn gốc củi bán vườn nhà %)</t>
  </si>
  <si>
    <t>IV. 5d (Nguồn gốc củi bán khác %)</t>
  </si>
  <si>
    <t>IV.6 (giá bán củi VNĐ/ kg)</t>
  </si>
  <si>
    <t>IV.7 Giá bán gỗ rừng trồng cây đứng</t>
  </si>
  <si>
    <t>IV.8 Các thông tin khác</t>
  </si>
  <si>
    <t>V.1 Dùng bếp gì để nấu ăn</t>
  </si>
  <si>
    <t>V.2 Dùng bếp nào nấu cho heo</t>
  </si>
  <si>
    <t>V.3 Có thích bếp cải tiến ko</t>
  </si>
  <si>
    <t>V.4 Các dự án bếp củi cải tiến đã thực hiện</t>
  </si>
  <si>
    <t>V.5 Nguyện vọng của gia đình</t>
  </si>
  <si>
    <t>V.6 Các hoạt động dự án trồng rừng lấy củi</t>
  </si>
  <si>
    <t>V.7 nguyện vong về nguồn củi đun</t>
  </si>
  <si>
    <t>Lê Thị Quỳnh Hoa</t>
  </si>
  <si>
    <t>18/08/2014</t>
  </si>
  <si>
    <t>Cú</t>
  </si>
  <si>
    <t>Thiết Ống</t>
  </si>
  <si>
    <t>Bá Thước</t>
  </si>
  <si>
    <t>Thanh Hoá</t>
  </si>
  <si>
    <t>Phạm Văn Thướng</t>
  </si>
  <si>
    <t>Nam</t>
  </si>
  <si>
    <t>Cả nhà</t>
  </si>
  <si>
    <t>N/a</t>
  </si>
  <si>
    <t>Mường</t>
  </si>
  <si>
    <t>Lúa</t>
  </si>
  <si>
    <t>Xoan, keo</t>
  </si>
  <si>
    <t>Điện, bếp ga</t>
  </si>
  <si>
    <t>Con dâu</t>
  </si>
  <si>
    <t>Chăn nuôi trâu, gà, vịt, cá</t>
  </si>
  <si>
    <t>Giảm dần</t>
  </si>
  <si>
    <t>Biogas</t>
  </si>
  <si>
    <t>Ổn đinh</t>
  </si>
  <si>
    <t>Rừng tự nhiên của nhà và rừng trồng của nhà</t>
  </si>
  <si>
    <t>Gần hơn</t>
  </si>
  <si>
    <t>Kiềng 3 chân truyền thống</t>
  </si>
  <si>
    <t>Có (Vì tiết kiệm được củi)</t>
  </si>
  <si>
    <t>40.000 đ thì mua, 100.000 đ thì sẽ không mua</t>
  </si>
  <si>
    <t>Phạm Văn Lực</t>
  </si>
  <si>
    <t>Vợ</t>
  </si>
  <si>
    <t>Nữ</t>
  </si>
  <si>
    <t>Lúa, ngô</t>
  </si>
  <si>
    <t>Xoan</t>
  </si>
  <si>
    <t>Vợ con</t>
  </si>
  <si>
    <t>Chăn nuôi trâu, gà, vịt, trâu, dê</t>
  </si>
  <si>
    <t>Không, cứ dùng như thế này là được rồi</t>
  </si>
  <si>
    <t>Như trước</t>
  </si>
  <si>
    <t>Luồng loại 1: 20.000 đ, luồng loại 2: 15.000, luồng loại 3: 10.000 đ, Xoan: 2.6 triệu/m3 to ; 1.1 triệu/ nhỏ</t>
  </si>
  <si>
    <t>Xoan: 6-15 năm thu hoạch</t>
  </si>
  <si>
    <t>Có (Vì tiết kiệm được củi, đỡ phải đi lấy củi)</t>
  </si>
  <si>
    <t>Mong muốn hỗ trợ kỹ thuật để làm bếp cải tiến</t>
  </si>
  <si>
    <t>Phạm Văn Ban</t>
  </si>
  <si>
    <t>Phạm Thị Hương</t>
  </si>
  <si>
    <t>Keo, lát</t>
  </si>
  <si>
    <t>Điện, bếp ga, bếp than tổ ong</t>
  </si>
  <si>
    <t>Chăn nuôi gà vịt</t>
  </si>
  <si>
    <t>Không</t>
  </si>
  <si>
    <t>Rừng trồng của nhà</t>
  </si>
  <si>
    <t>Có (Tiết kiệm củi)</t>
  </si>
  <si>
    <t>Sẽ mua</t>
  </si>
  <si>
    <t>Phạm Văn Thắng</t>
  </si>
  <si>
    <t>Chủ hộ</t>
  </si>
  <si>
    <t>Trung bình</t>
  </si>
  <si>
    <t>Luồng</t>
  </si>
  <si>
    <t>Điện, phế liệu khác</t>
  </si>
  <si>
    <t>Chăn nuôi gà vịt, cá, trâu</t>
  </si>
  <si>
    <t>Biogas (Vì sử dụng phân lợn vừa đỡ phải lấy củi và khỏi ô nhiễm)</t>
  </si>
  <si>
    <t>Nguồn củi tăng dần</t>
  </si>
  <si>
    <t>Không có ý kiến</t>
  </si>
  <si>
    <t>Không mua vì mất tiền, giá 40.000 đ/ bếp cách đây 3 năm</t>
  </si>
  <si>
    <t>23/08/2013</t>
  </si>
  <si>
    <t>Na Ca</t>
  </si>
  <si>
    <t>Nga My</t>
  </si>
  <si>
    <t>Tương Dương</t>
  </si>
  <si>
    <t>Nghệ An</t>
  </si>
  <si>
    <t>Vy Thị Thiên</t>
  </si>
  <si>
    <t>Thái</t>
  </si>
  <si>
    <t>Keo</t>
  </si>
  <si>
    <t>Tăng chậm</t>
  </si>
  <si>
    <t>Khan hiếm dần</t>
  </si>
  <si>
    <t>Rừng tự nhiên, rừng trồng của nhà</t>
  </si>
  <si>
    <t>Xa hơn</t>
  </si>
  <si>
    <t>23/08/2014</t>
  </si>
  <si>
    <t>Kha Văn Tuốt</t>
  </si>
  <si>
    <t>Điện</t>
  </si>
  <si>
    <t>Tăng nhanh</t>
  </si>
  <si>
    <t>Rừng tự nhiên của nhà, rừng trồng của nhà</t>
  </si>
  <si>
    <t>Lương Văn Thủy</t>
  </si>
  <si>
    <t>Bình thường</t>
  </si>
  <si>
    <t>Vy Văn Sơn</t>
  </si>
  <si>
    <t>Mổ heo</t>
  </si>
  <si>
    <t>Kiêm Văn Vịnh</t>
  </si>
  <si>
    <t>Vy Thị Hòa</t>
  </si>
  <si>
    <t>Bếp ga</t>
  </si>
  <si>
    <t>Lương Văn Loan</t>
  </si>
  <si>
    <t>Ổn định</t>
  </si>
  <si>
    <t>Lữ Văn Chính</t>
  </si>
  <si>
    <t>Trần Thị Hà</t>
  </si>
  <si>
    <t>Rừng cộng đồng</t>
  </si>
  <si>
    <t>Mua nồi cơm điện</t>
  </si>
  <si>
    <t>Lương Thị Nguyệt</t>
  </si>
  <si>
    <t>Khá</t>
  </si>
  <si>
    <t>Rừng cộng đồng, rừng trồng của nhà</t>
  </si>
  <si>
    <t>300.000 đ/ ste củi rừng tự nhiên</t>
  </si>
  <si>
    <t>Có</t>
  </si>
  <si>
    <t>Bếp củi cải tiền cho người, heo và cất rượu</t>
  </si>
  <si>
    <t>Lộc Văn Thanh</t>
  </si>
  <si>
    <t>Nghèo</t>
  </si>
  <si>
    <t>Rừng cộng đồng, rừng nhà nước</t>
  </si>
  <si>
    <t>Bếp cải tiến bé</t>
  </si>
  <si>
    <t>Lô Thị Thoan</t>
  </si>
  <si>
    <t>Rừng tự nhiên của nhà, rừng cộng đồng</t>
  </si>
  <si>
    <t>Chưa bán</t>
  </si>
  <si>
    <t>Hỗ trợ biogas vì có heo</t>
  </si>
  <si>
    <t>Lương Thị Nga</t>
  </si>
  <si>
    <t>Cận nghèo</t>
  </si>
  <si>
    <t>Hỗ trợ bếp cải tiến để nấu cám lợn</t>
  </si>
  <si>
    <t>Hỗ trợ kỹ thuật trồng rừng</t>
  </si>
  <si>
    <t>Lương Văn Mây</t>
  </si>
  <si>
    <t>Bán keo ước lượng theo vườn</t>
  </si>
  <si>
    <t>Hỗ trợ kỹ thuật hoặc bếp củi cải tiến</t>
  </si>
  <si>
    <t>30 A (2012), hỗ trợ và cấp giống</t>
  </si>
  <si>
    <t>Hỗ trợ Kinh tế để mua thép rào rừng</t>
  </si>
  <si>
    <t>Lò Văn Khuê</t>
  </si>
  <si>
    <t>Lò Thị Sinh</t>
  </si>
  <si>
    <t>Keo, xoan, mây</t>
  </si>
  <si>
    <t>Chủ hộ là hội trưởng hội cựu chiến binh</t>
  </si>
  <si>
    <t>Rừng trồng của nhà,Rừng cộng đồng</t>
  </si>
  <si>
    <t>Không có nguyện vọng</t>
  </si>
  <si>
    <t>Hỗ trợ thép để làm hàng rào rừng</t>
  </si>
  <si>
    <t>Kha Văn Phảo</t>
  </si>
  <si>
    <t>Chặt nứa</t>
  </si>
  <si>
    <t>Rừng trồng của nhà anh em, Rừng cộng đồng</t>
  </si>
  <si>
    <t>Nứa to: 1 chục 20.000 đ, nứa nhỏ 1 chục 8.000 đ</t>
  </si>
  <si>
    <t>Kiềng 3 chân truyền thốg</t>
  </si>
  <si>
    <t>có, vì để đỡ đi lấy củi</t>
  </si>
  <si>
    <t>Có nguyện vọng hỗ trợ bếp củi cải tiến để đun trấu-&gt; Đỡ vất vả hơn</t>
  </si>
  <si>
    <t>Có nguyện vọng được phân rừng trồng</t>
  </si>
  <si>
    <t>Lộc Văn Giáo</t>
  </si>
  <si>
    <t>Keo, xoan</t>
  </si>
  <si>
    <t>Đi làm cỏ thuê (100.000 đ/ ngày, 1 tháng làm 5 ngày)</t>
  </si>
  <si>
    <t>điện, đỡ vất vả</t>
  </si>
  <si>
    <t>có</t>
  </si>
  <si>
    <t>Hỗ trợ lò, bếp để nấu cám lợn</t>
  </si>
  <si>
    <t>24/08/2014</t>
  </si>
  <si>
    <t>Cập Chảng</t>
  </si>
  <si>
    <t>Yên Tĩnh</t>
  </si>
  <si>
    <t>Lâm Văn Tuấn</t>
  </si>
  <si>
    <t>rừng trồng của nhà,Rừng cộng đồng,Rừng nhà nước</t>
  </si>
  <si>
    <t>Vy Văn Thiện</t>
  </si>
  <si>
    <t>lúa</t>
  </si>
  <si>
    <t>điện,bếp ga</t>
  </si>
  <si>
    <t>rùng tự nhiên,Rừng cộng đồng</t>
  </si>
  <si>
    <t>Lò Thị Lam</t>
  </si>
  <si>
    <t>keo,xoan</t>
  </si>
  <si>
    <t>điện</t>
  </si>
  <si>
    <t>Vy Vân Dui</t>
  </si>
  <si>
    <t>Lâm Thị Thưởng</t>
  </si>
  <si>
    <t>làm bánh tráng</t>
  </si>
  <si>
    <t>kiềng 3 chân truyền thống,bếp lò cải tiến 1 nồi</t>
  </si>
  <si>
    <t>Lân Đình Huệ</t>
  </si>
  <si>
    <t>Vy Vân Mão</t>
  </si>
  <si>
    <t>trung bình</t>
  </si>
  <si>
    <t>Ngân Vân Lăng</t>
  </si>
  <si>
    <t>Vi Thị Thỉu</t>
  </si>
  <si>
    <t>giảm dần</t>
  </si>
  <si>
    <t>Rừng tự nhiên của nhà</t>
  </si>
  <si>
    <t>Lâm Văn Việt</t>
  </si>
  <si>
    <t>Vi Thị Biệt</t>
  </si>
  <si>
    <t>keo</t>
  </si>
  <si>
    <t>40.000đ/bó củi</t>
  </si>
  <si>
    <t>Ngân Văn Tớn</t>
  </si>
  <si>
    <t>QuangThị Cáng</t>
  </si>
  <si>
    <t>nghèo</t>
  </si>
  <si>
    <t>xoan</t>
  </si>
  <si>
    <t>Rừng nhà nước</t>
  </si>
  <si>
    <t>Lâm Thị May</t>
  </si>
  <si>
    <t>khá</t>
  </si>
  <si>
    <t>không</t>
  </si>
  <si>
    <t>không có nguyện vọng,nấu củi sướng hơn</t>
  </si>
  <si>
    <t>Vi Văn Mạo</t>
  </si>
  <si>
    <t>QuangThị Lún</t>
  </si>
  <si>
    <t>điện,đỡ phải đun nấu</t>
  </si>
  <si>
    <t>Mưng Văn Phóng</t>
  </si>
  <si>
    <t>Rừng tự nhiên của nhà,Rừng cộng đồng,rẫy</t>
  </si>
  <si>
    <t>không vì nhiều củi</t>
  </si>
  <si>
    <t>không biết</t>
  </si>
  <si>
    <t>không rõ</t>
  </si>
  <si>
    <t>không có</t>
  </si>
  <si>
    <t>Vi Văn Cả</t>
  </si>
  <si>
    <t>Rừng cộng đồng,rẫy</t>
  </si>
  <si>
    <t>bếp cải tiến bé</t>
  </si>
  <si>
    <t>Vi Thị Lan</t>
  </si>
  <si>
    <t>cả nhà</t>
  </si>
  <si>
    <t>xoan,lát</t>
  </si>
  <si>
    <t>điện,bếp ga đang dùng</t>
  </si>
  <si>
    <t>Lương Thị Thu</t>
  </si>
  <si>
    <t>xoan,keo</t>
  </si>
  <si>
    <t>như cũ</t>
  </si>
  <si>
    <t>ddienj,bếp ga</t>
  </si>
  <si>
    <t>bếp cải tiến</t>
  </si>
  <si>
    <t>25/8/2014</t>
  </si>
  <si>
    <t>Thôn 1</t>
  </si>
  <si>
    <t>Đức Sơn</t>
  </si>
  <si>
    <t>Anh Sơn</t>
  </si>
  <si>
    <t>Nguyễn Thị Đại</t>
  </si>
  <si>
    <t>Kinh</t>
  </si>
  <si>
    <t>Lương Thị Qúy</t>
  </si>
  <si>
    <t>bếp ga</t>
  </si>
  <si>
    <t>rừng trồng của nhà</t>
  </si>
  <si>
    <t>Nguyễn Thị Bức</t>
  </si>
  <si>
    <t>lúa,ngô</t>
  </si>
  <si>
    <t>keo,chè</t>
  </si>
  <si>
    <t>Nguyễn Thị Tiên</t>
  </si>
  <si>
    <t>Nguyễn Thị Thanh</t>
  </si>
  <si>
    <t>Lê Thị Tịnh</t>
  </si>
  <si>
    <t>gần hơn</t>
  </si>
  <si>
    <t>không,ở một mình không cần</t>
  </si>
  <si>
    <t>Đinh Thị Hệ</t>
  </si>
  <si>
    <t>khan hiến dần</t>
  </si>
  <si>
    <t>bếp lò cải tiến 2-3 nồi</t>
  </si>
  <si>
    <t>bếp lò cải tiến</t>
  </si>
  <si>
    <t>Phan Xuân Lai</t>
  </si>
  <si>
    <t>giảm nhanh</t>
  </si>
  <si>
    <t>nguồn củi tăng dần</t>
  </si>
  <si>
    <t>Đặng Thị Qùy</t>
  </si>
  <si>
    <t>Bùi Thị Hải</t>
  </si>
  <si>
    <t>Nguyễn Hải Trung</t>
  </si>
  <si>
    <t>Phạm Văn Xoa</t>
  </si>
  <si>
    <t>Trương Thị Dương</t>
  </si>
  <si>
    <t>lúa, mía</t>
  </si>
  <si>
    <t>lát, xoan</t>
  </si>
  <si>
    <t>điện, gas, bếp than</t>
  </si>
  <si>
    <t>Khan hiếm nhanh</t>
  </si>
  <si>
    <t>Luồng 9m: 14.000/ cây, Luồng 8m: 8.000/ cây, Xoan: 1m3: 2tr6</t>
  </si>
  <si>
    <t>&lt;200.000 đ sẽ mua</t>
  </si>
  <si>
    <t>Lê Xuân Hùng</t>
  </si>
  <si>
    <t>Phạm Thị Quế</t>
  </si>
  <si>
    <t>lát, keo</t>
  </si>
  <si>
    <t>điện, bếp gas</t>
  </si>
  <si>
    <t>vợ</t>
  </si>
  <si>
    <t>Bếp gas</t>
  </si>
  <si>
    <t>Xếp gạch</t>
  </si>
  <si>
    <t>Muốn xây hầm biogas</t>
  </si>
  <si>
    <t>WB4 : keo, lát, xoan, sao đen -&gt; không hiệu quả</t>
  </si>
  <si>
    <t>Phạm Văn Bình</t>
  </si>
  <si>
    <t>luồng</t>
  </si>
  <si>
    <t>bếp gas (100%)</t>
  </si>
  <si>
    <t>Không dùng nữa</t>
  </si>
  <si>
    <t>Lê Văn Nam</t>
  </si>
  <si>
    <t>luồng, xoan</t>
  </si>
  <si>
    <t>chăn dê, mộc</t>
  </si>
  <si>
    <t>Giảm nhanh</t>
  </si>
  <si>
    <t>Hà Ngọc Thanh</t>
  </si>
  <si>
    <t>Nguyễn Thị Thân</t>
  </si>
  <si>
    <t>Không dùng nữa và giá gas đắt hơn nữa vẫn sẽ dùng</t>
  </si>
  <si>
    <t>Mong hỗ trợ xây hầm biogas</t>
  </si>
  <si>
    <t>Nguồn củi tăng nhanh</t>
  </si>
  <si>
    <t>Hỗ trợ bếp số 2 trong bảng giới thiệu vì sau này có thể nuôi heo</t>
  </si>
  <si>
    <t>Trương Ngọc Tươi</t>
  </si>
  <si>
    <t>Hoàng Thị Mai</t>
  </si>
  <si>
    <t>Tăng chậm (do nuôi heo), không nuôi heo thì không dùng củi</t>
  </si>
  <si>
    <t>Nguồn củi tăng dần từ rừng luồng và xoan</t>
  </si>
  <si>
    <t>1 bó = 40kg = 25.000đ (củi đã khô)</t>
  </si>
  <si>
    <t>Không bán cả rừng, chỉ chặt bán gỗ xẻ (lát, keo, xoan)</t>
  </si>
  <si>
    <t>Không có ý kiến vì ít dùng củi</t>
  </si>
  <si>
    <t>Hỗ trợ làm Biogas, hầm vỏ nhựa</t>
  </si>
  <si>
    <t>Củi không quan trọng</t>
  </si>
  <si>
    <t>Lê Văn Kỳ</t>
  </si>
  <si>
    <t>Bếp lò cái tiến 1 nồi</t>
  </si>
  <si>
    <t>Phạm Thị Cày</t>
  </si>
  <si>
    <t>Trương Trần Trung</t>
  </si>
  <si>
    <t>Cả gia đình</t>
  </si>
  <si>
    <t>Kiềng 3 chân và bếp lò cải tiến 1 nồi</t>
  </si>
  <si>
    <t>Có: vì tiết kiệm củi</t>
  </si>
  <si>
    <t>Đinh Văn Thành</t>
  </si>
  <si>
    <t>Giảm nhanh do chăn nuôi ít đi và dùng bình gas</t>
  </si>
  <si>
    <t>Bếp lò cải tiến 2-3 nồi và bếp lò cải tiến có ống khói ra ngoài nhà</t>
  </si>
  <si>
    <t>Bếp lò cải tiến</t>
  </si>
  <si>
    <t>Mong muốn được hỗ trợ kỹ thuật và tài chính</t>
  </si>
  <si>
    <t>Trần Xuân Hùng</t>
  </si>
  <si>
    <t>điện, bếp gas, biogas</t>
  </si>
  <si>
    <t>chồng</t>
  </si>
  <si>
    <t>không tốn chi phí</t>
  </si>
  <si>
    <t>19/08/2014</t>
  </si>
  <si>
    <t>Ban Công</t>
  </si>
  <si>
    <t>Hà Văn Thưa</t>
  </si>
  <si>
    <t>Hà Thị Ém</t>
  </si>
  <si>
    <t>luồng, sắn</t>
  </si>
  <si>
    <t>Cân bằng</t>
  </si>
  <si>
    <t>Kiềng 3 chân</t>
  </si>
  <si>
    <t>o</t>
  </si>
  <si>
    <t>Kinh phí để xây lò</t>
  </si>
  <si>
    <t>Hà Văn Luận</t>
  </si>
  <si>
    <t>Hà Thị Thao</t>
  </si>
  <si>
    <t>lúa, sắn</t>
  </si>
  <si>
    <t>luồng, keo</t>
  </si>
  <si>
    <t>Như các năm trước</t>
  </si>
  <si>
    <t>điện, gas</t>
  </si>
  <si>
    <t>Hỗ trợ về Kinh phí và kỹ thuật</t>
  </si>
  <si>
    <t>Dự án 661: keo và dự án 47: luồng. Kết quả tốt</t>
  </si>
  <si>
    <t>Hà Văn Thu</t>
  </si>
  <si>
    <t>Hà Bị Bượn</t>
  </si>
  <si>
    <t>Ổng định</t>
  </si>
  <si>
    <t>Hỗ trợ về Kinh phí</t>
  </si>
  <si>
    <t>Dự án 661: keo, luồng. Lấy được củi đốt</t>
  </si>
  <si>
    <t>Đầu tư thêm về luồng</t>
  </si>
  <si>
    <t>Hà Văn Tơ</t>
  </si>
  <si>
    <t>Hà Thị Cắt</t>
  </si>
  <si>
    <t>ngô, sắn</t>
  </si>
  <si>
    <t>keo, luồng</t>
  </si>
  <si>
    <t>điện, gas, biogas</t>
  </si>
  <si>
    <t>60.000đ/ 1 tạ keo</t>
  </si>
  <si>
    <t>Hỗ trợ về kỹ thuật trồng và Kinh phí</t>
  </si>
  <si>
    <t>Lò Văn Phú</t>
  </si>
  <si>
    <t>Lò Thị Thảo</t>
  </si>
  <si>
    <t>18.000đ/ 1 cây luồng</t>
  </si>
  <si>
    <t>Hỗ trợ về cây giống</t>
  </si>
  <si>
    <t>Hà Văn Sơn</t>
  </si>
  <si>
    <t>Hà Thị Hạnh</t>
  </si>
  <si>
    <t>lúa, ngô</t>
  </si>
  <si>
    <t>bố</t>
  </si>
  <si>
    <t>hỗ trợ về Kinh phí</t>
  </si>
  <si>
    <t>Dự án 661: keo. Cây keo chết, không hiệu quả</t>
  </si>
  <si>
    <t>Lò Văn Giáo</t>
  </si>
  <si>
    <t>Hà Thị Thỏi</t>
  </si>
  <si>
    <t>1 bế = 30.000đ</t>
  </si>
  <si>
    <t>Dự án 661: keo. Dự án WB4: lát. Kết quả không cao, đất không phù hợp với keo</t>
  </si>
  <si>
    <t>Lò Văn Vĩnh</t>
  </si>
  <si>
    <t>Lò Thị Thắm</t>
  </si>
  <si>
    <t>Giảm dần do sử dụng điện</t>
  </si>
  <si>
    <t>3km</t>
  </si>
  <si>
    <t>chưa được nhìn thấy, bán bếp cải tiến sẽ mua kể cả đắt để tiết kiệm củi</t>
  </si>
  <si>
    <t>Lò Văn Lái</t>
  </si>
  <si>
    <t>Hà Thị Đậu</t>
  </si>
  <si>
    <t>3 km</t>
  </si>
  <si>
    <t>Sẽ mua nếu tiết kiệm được củi</t>
  </si>
  <si>
    <t>Hà Văn Yên</t>
  </si>
  <si>
    <t>Vi Thị Luyện</t>
  </si>
  <si>
    <t>xoan, luồng</t>
  </si>
  <si>
    <t>chăn nuôi gà, thu gom sắn</t>
  </si>
  <si>
    <t>Chưa được thấy, bao nhiêu cũng mua nếu tiết kiệm củi</t>
  </si>
  <si>
    <t>Hà Văn Giáp</t>
  </si>
  <si>
    <t>Hà Thị Huệ</t>
  </si>
  <si>
    <t>keo, xoan</t>
  </si>
  <si>
    <t>chăn nuôi bò, cá</t>
  </si>
  <si>
    <t>Có ý định sẽ mua 1 cái</t>
  </si>
  <si>
    <t>Lò Văn Ây</t>
  </si>
  <si>
    <t>Lương Thị Luyến</t>
  </si>
  <si>
    <t>cận nghèo</t>
  </si>
  <si>
    <t>luồng, xoan, keo</t>
  </si>
  <si>
    <t>Bán cành xoan</t>
  </si>
  <si>
    <t>Giảm dần do có điện</t>
  </si>
  <si>
    <t>Xoan to: &gt;2triệu, Xoan nhỏ: &lt; 1triệu, Luồng: 12.000đ/ cây</t>
  </si>
  <si>
    <t>Mong muốn được xây bếp cải tiến, hỗ trợ kỹ thuật</t>
  </si>
  <si>
    <t>661 (2006, 147 (2012), WB4 (2008), CRA (2006)</t>
  </si>
  <si>
    <t>Hỗ trợ giống, kỹ thuật, Kinh phí</t>
  </si>
  <si>
    <t>Hà Văn Vững</t>
  </si>
  <si>
    <t>Lương Thị Miền</t>
  </si>
  <si>
    <t>nuôi trâu, gà</t>
  </si>
  <si>
    <t>Cố gắng mua dù đắt và mong đươc hỗ trợ Kinh phí xây lò</t>
  </si>
  <si>
    <t>Lò Văn Quynh</t>
  </si>
  <si>
    <t>Hà Thị Chừn</t>
  </si>
  <si>
    <t>chăn nuôi bò</t>
  </si>
  <si>
    <t>Giảm dần vì đã có nồi cơm điện và bếp gas</t>
  </si>
  <si>
    <t>Chưa được nhìn thấy bếp cải tiến, nếu bán 200.000đ vẫn sẽ mua</t>
  </si>
  <si>
    <t>Hà Văn Liên</t>
  </si>
  <si>
    <t>Lò Thị Hành</t>
  </si>
  <si>
    <t>nuôi bò</t>
  </si>
  <si>
    <t>Sẽ mua nếu tiết kiệm củi</t>
  </si>
  <si>
    <t>Hà Văn Xuân</t>
  </si>
  <si>
    <t>Hà Thị Vân</t>
  </si>
  <si>
    <t>nuôi trâu, cá</t>
  </si>
  <si>
    <t>Vẫn như trước</t>
  </si>
  <si>
    <t>Sẽ mua dù đắt</t>
  </si>
  <si>
    <t>21/08/2014</t>
  </si>
  <si>
    <t>Minh Thuận</t>
  </si>
  <si>
    <t>Minh Sơn</t>
  </si>
  <si>
    <t>Ngọc Lặc</t>
  </si>
  <si>
    <t>Lê Thị Tính</t>
  </si>
  <si>
    <t>làm cỏ</t>
  </si>
  <si>
    <t>Không có nguyện vọng mua</t>
  </si>
  <si>
    <t>Trương Đức Mạnh</t>
  </si>
  <si>
    <t>Kim Thị Hiền</t>
  </si>
  <si>
    <t>Máy xát, chăn nuôi</t>
  </si>
  <si>
    <t>Vườn nhà</t>
  </si>
  <si>
    <t>Dự án 661 (2008) và 327 (1995). Kết quả tốt</t>
  </si>
  <si>
    <t>Bùi Văn Đạt</t>
  </si>
  <si>
    <t>Mới thoát nghèo</t>
  </si>
  <si>
    <t>nuôi trâu</t>
  </si>
  <si>
    <t>Đỡ tốn củi thì thích</t>
  </si>
  <si>
    <t>Hỗ trợ 2 năm cho tiền, giống nhưng sau đó thì không cho nữa</t>
  </si>
  <si>
    <t>Xin được hỗ trợ vốn</t>
  </si>
  <si>
    <t>Nguyễn Văn Định</t>
  </si>
  <si>
    <t>Đặng Thị Lý</t>
  </si>
  <si>
    <t>Gas</t>
  </si>
  <si>
    <t>Muốn xây bếp lò</t>
  </si>
  <si>
    <t>Trương Thị Do</t>
  </si>
  <si>
    <t>vừa thoát nghèo</t>
  </si>
  <si>
    <t>Bùi Văn Biên</t>
  </si>
  <si>
    <t>làm thuê trồng keo, tỉa ngô</t>
  </si>
  <si>
    <t>keo bán cả đồi, bán cho thương lái</t>
  </si>
  <si>
    <t>Thích bếp lò nấu trấu</t>
  </si>
  <si>
    <t>Bùi Văn Hoà</t>
  </si>
  <si>
    <t>vợ chồng</t>
  </si>
  <si>
    <t>vác keo thuê, tỉa ngô</t>
  </si>
  <si>
    <t>Na</t>
  </si>
  <si>
    <t>CÓ</t>
  </si>
  <si>
    <t>hỗ trợ mua bếp</t>
  </si>
  <si>
    <t>Bùi Văn Nho</t>
  </si>
  <si>
    <t>chủ hộ</t>
  </si>
  <si>
    <t>bếp gas</t>
  </si>
  <si>
    <t>Phạm Thị Thanh</t>
  </si>
  <si>
    <t>thoát nghèo</t>
  </si>
  <si>
    <t>đi làm thuê</t>
  </si>
  <si>
    <t>Bùi Văn Phú</t>
  </si>
  <si>
    <t>làm thuê</t>
  </si>
  <si>
    <t>hỗ trợ để xây lò</t>
  </si>
  <si>
    <t>Hỗ trợ vốn</t>
  </si>
  <si>
    <t>Lê Duy Lại</t>
  </si>
  <si>
    <t>Bùi Thị Lài</t>
  </si>
  <si>
    <t>liên tục vào các ngày đẹp trời</t>
  </si>
  <si>
    <t>Kiềng 4 bếp dài</t>
  </si>
  <si>
    <t>hỗ trợ 100% thì xây</t>
  </si>
  <si>
    <t>Hỗ trợ Kinh phi trồng keo 100%</t>
  </si>
  <si>
    <t>Kim Ngọc Kỳ</t>
  </si>
  <si>
    <t>Bùi Thị Phượng</t>
  </si>
  <si>
    <t>cao su</t>
  </si>
  <si>
    <t>bếp ga, biogas</t>
  </si>
  <si>
    <t>Dự án của công ty Minh Giang. Trồng cao su được 2 năm và phát triển tốt</t>
  </si>
  <si>
    <t>Đặng Sĩ Thanh</t>
  </si>
  <si>
    <t>Nguyễn Thị Sinh</t>
  </si>
  <si>
    <t>trung binh</t>
  </si>
  <si>
    <t>điện, biogas</t>
  </si>
  <si>
    <t>đậu phụ/ vợ làm</t>
  </si>
  <si>
    <t>Như mọi năm</t>
  </si>
  <si>
    <t>1 xe = 500.000đ</t>
  </si>
  <si>
    <t>Bếp lò cải tiến 1 nồi</t>
  </si>
  <si>
    <t>Kiềng 3 chân (làm đậu)</t>
  </si>
  <si>
    <t>Hỗ trợ Kinh phí</t>
  </si>
  <si>
    <t>2108/2014</t>
  </si>
  <si>
    <t>Bùi Hồng Luyện</t>
  </si>
  <si>
    <t>Đặng Thị Thuý</t>
  </si>
  <si>
    <t>800đ/ cân</t>
  </si>
  <si>
    <t>1 tr/ khối (keo)</t>
  </si>
  <si>
    <t>Bùi Văn Điệp</t>
  </si>
  <si>
    <t>Hoàng Thị Thơm</t>
  </si>
  <si>
    <t>mía</t>
  </si>
  <si>
    <t>1,1tr/ khối (chở tới nhà máy)</t>
  </si>
  <si>
    <t>Đá xếp lại</t>
  </si>
  <si>
    <t>Bùi Đăng Hạnh</t>
  </si>
  <si>
    <t>Phạm Thị Thuỷ</t>
  </si>
  <si>
    <t>keo, lát</t>
  </si>
  <si>
    <t>Dự án 327. Không hiệu quả</t>
  </si>
  <si>
    <t>Kim Ngọc Trường</t>
  </si>
  <si>
    <t>Bùi Thị Luyến</t>
  </si>
  <si>
    <t>Cao Xuân</t>
  </si>
  <si>
    <t>Ngọc Khê</t>
  </si>
  <si>
    <t>Phạm Văn Thanh</t>
  </si>
  <si>
    <t>lát, luồng</t>
  </si>
  <si>
    <t>Luồng loại 1: 18.000đ/ cây</t>
  </si>
  <si>
    <t>Phạm Văn Giao</t>
  </si>
  <si>
    <t>Bếp lò cải tiến 2-3 nồi</t>
  </si>
  <si>
    <t>Dự án WB3 (2013) và 167 (2008). Được cấp giống, tiền, gà</t>
  </si>
  <si>
    <t>Phạm Văn Hạnh</t>
  </si>
  <si>
    <t>mẹ</t>
  </si>
  <si>
    <t>bán cây trồng</t>
  </si>
  <si>
    <t>Phạm Thị Giang</t>
  </si>
  <si>
    <t>chồng lái xe</t>
  </si>
  <si>
    <t>Phạm Văn Lý</t>
  </si>
  <si>
    <t>chăn trâu, làm thuê</t>
  </si>
  <si>
    <t>Giảm dần do dùng điện và gas</t>
  </si>
  <si>
    <t>Muốn có 1 bếp cải tiến</t>
  </si>
  <si>
    <t>Phạm Văn Tuân</t>
  </si>
  <si>
    <t>nếu có lợi hơn thì sẽ dùng</t>
  </si>
  <si>
    <t>Hỗ trợ vốn để trồng</t>
  </si>
  <si>
    <t>Phạm Văn Loan</t>
  </si>
  <si>
    <t>Phạm Thị Tài</t>
  </si>
  <si>
    <t>700.000đ/ 1 tấn keo, 20.000đ/ cây luồng</t>
  </si>
  <si>
    <t>Phạm Văn Nam</t>
  </si>
  <si>
    <t>Dự án 661 và 167. Kết quả phát triển tốt</t>
  </si>
  <si>
    <t>Cải tạo cây trồng, tăng màu đất và kỹ thuật</t>
  </si>
  <si>
    <t>Phạm Văn Huệ</t>
  </si>
  <si>
    <t>Hỗ trợ về mặt kỹ thuật và Kinh phí</t>
  </si>
  <si>
    <t>Dự án 667. Kết quả tốt</t>
  </si>
  <si>
    <t>Phạm Văn Tường</t>
  </si>
  <si>
    <t>Hà Thị Oanh</t>
  </si>
  <si>
    <t>Bao nhiêu cũng làm</t>
  </si>
  <si>
    <t>Phạm Văn Nghĩa</t>
  </si>
  <si>
    <t>Điện, bếp gas</t>
  </si>
  <si>
    <t>biogas</t>
  </si>
  <si>
    <t>Kỹ thuật và 1 phần Kinh tế</t>
  </si>
  <si>
    <t>Dự án WB3: luồng, 661: keo. Kết quả tốt</t>
  </si>
  <si>
    <t>Phạm Văn Trị</t>
  </si>
  <si>
    <t>Phạm Thị Hoà</t>
  </si>
  <si>
    <t>ngô, lạc</t>
  </si>
  <si>
    <t>Giảm hẳn, không dùng nữa</t>
  </si>
  <si>
    <t>Luồng: 15-16.000đ/ cây, luồng loại 2,3: 8-12.000đ/ cây</t>
  </si>
  <si>
    <t>Xây bếp cải tiến</t>
  </si>
  <si>
    <t>Chương Văn Toàn</t>
  </si>
  <si>
    <t>Phạm Thị Tiến</t>
  </si>
  <si>
    <t>luồng, mía</t>
  </si>
  <si>
    <t>Giảm hẳn, do dùng biogas</t>
  </si>
  <si>
    <t>Tương lai sẽ sử dụng</t>
  </si>
  <si>
    <t>Phạm Văn Sơn</t>
  </si>
  <si>
    <t>Phạm Thị Liên</t>
  </si>
  <si>
    <t>điện, bếp gas, biogas, trấu</t>
  </si>
  <si>
    <t>tạp hoá</t>
  </si>
  <si>
    <t>Mong muốn có dự án về các cây gỗ mang giá trị lớn</t>
  </si>
  <si>
    <t>22/08/2014</t>
  </si>
  <si>
    <t>Bản Chổi</t>
  </si>
  <si>
    <t>Châu Kim</t>
  </si>
  <si>
    <t>Quế Phong</t>
  </si>
  <si>
    <t>Lô Văn Tuấn</t>
  </si>
  <si>
    <t>lúa 2 vụ</t>
  </si>
  <si>
    <t>xoan, keo</t>
  </si>
  <si>
    <t>Ít thay đổi</t>
  </si>
  <si>
    <t>Bếp cải tiến</t>
  </si>
  <si>
    <t>Ngân Thị Dung</t>
  </si>
  <si>
    <t>Vi Thị Hiền</t>
  </si>
  <si>
    <t>Thích dùng bếp cải tiến nhỏ</t>
  </si>
  <si>
    <t>Lô Thị Tiến</t>
  </si>
  <si>
    <t>Rừng tự nhiên</t>
  </si>
  <si>
    <t>thích dùng bếp cải tiến nhỏ</t>
  </si>
  <si>
    <t>Lương Quốc Phòng</t>
  </si>
  <si>
    <t>quế + rau</t>
  </si>
  <si>
    <t>Quanh nhà</t>
  </si>
  <si>
    <t>Lứ Văn Minh</t>
  </si>
  <si>
    <t>gas</t>
  </si>
  <si>
    <t>Mong dùng</t>
  </si>
  <si>
    <t>Lô Thị Hoàng</t>
  </si>
  <si>
    <t>Bếp cải tiến nhỏ</t>
  </si>
  <si>
    <t>Vi Văn Châu</t>
  </si>
  <si>
    <t>Vi Thị Châu</t>
  </si>
  <si>
    <t>Xoan: nhỏ = 150.000đ, cây nhỏ hơn = 100.000đ</t>
  </si>
  <si>
    <t>Dự án không hiệu quả</t>
  </si>
  <si>
    <t>Vi Văn Thu</t>
  </si>
  <si>
    <t>Vi Thị Thu</t>
  </si>
  <si>
    <t>200.000đ/ cây xoan/ tự cắt</t>
  </si>
  <si>
    <t>Hỗ trợ Kinh phí và kỹ thuật</t>
  </si>
  <si>
    <t>Hỗ trợ cây trồng tăng thu nhập</t>
  </si>
  <si>
    <t>Lữ Văn Đài</t>
  </si>
  <si>
    <t>Vi Thị Hà</t>
  </si>
  <si>
    <t>100.000đ/ 1 yến (quế), 200.000đ/ cây xoan</t>
  </si>
  <si>
    <t>147: keo, dự án của kiểm lâm: quế. Kết quả tốt cho cây keo nhưng không hiệu quả với quế</t>
  </si>
  <si>
    <t>Lương Văn Đạo</t>
  </si>
  <si>
    <t>Lương Thị Hà</t>
  </si>
  <si>
    <t>quế</t>
  </si>
  <si>
    <t>Xây 1 lò, hỗ trợ Kinh tế</t>
  </si>
  <si>
    <t>Hỗ trợ thép làm hàng rào</t>
  </si>
  <si>
    <t>Lữ THanh Hoài</t>
  </si>
  <si>
    <t>Lô Thị Ngọc</t>
  </si>
  <si>
    <t>Có (số 3)</t>
  </si>
  <si>
    <t>Hỗ trợ Kinh tế, vật liệu</t>
  </si>
  <si>
    <t>327: quế. Không hiệu quả</t>
  </si>
  <si>
    <t>Lương Thị Thanh Xuân</t>
  </si>
  <si>
    <t>6triệu = 32 a (quế)</t>
  </si>
  <si>
    <t>Bếp lò cải tiến có ống khói ra ngoài nhà</t>
  </si>
  <si>
    <t>135: quế. Không hiệu quả</t>
  </si>
  <si>
    <t>Vi Văn Lâm</t>
  </si>
  <si>
    <t>Vi Thị Châm</t>
  </si>
  <si>
    <t>quế, xoan</t>
  </si>
  <si>
    <t>gas, biogas</t>
  </si>
  <si>
    <t>Trồng keo (2010)</t>
  </si>
  <si>
    <t>Hà Thị Bích</t>
  </si>
  <si>
    <t>na</t>
  </si>
  <si>
    <t>Hỗ trợ Kinh tế và kỹ thuật</t>
  </si>
  <si>
    <t>Dự án nông lâm. Hiệu quả tốt</t>
  </si>
  <si>
    <t>Hỗ trợ về trồng xoan</t>
  </si>
  <si>
    <t>Bản Quành</t>
  </si>
  <si>
    <t>Châu Thôn</t>
  </si>
  <si>
    <t>Lương Hà Việt</t>
  </si>
  <si>
    <t>Lô Thị Xuân</t>
  </si>
  <si>
    <t>Khan hiếm</t>
  </si>
  <si>
    <t>Rừng tự nhiên và rừng nhà</t>
  </si>
  <si>
    <t>25.000đ/ 1 bế</t>
  </si>
  <si>
    <t>1m3 xoan = 2,5 triệu, 0,5 ha keo = 3triệu</t>
  </si>
  <si>
    <t>Hỗ trợ Kinh phí, kỹ thuật</t>
  </si>
  <si>
    <t>Dự án 100: xoan, keo. Phát triển tốt, đạt 80%</t>
  </si>
  <si>
    <t>Hỗ trợ về trồng lát, mận, vải</t>
  </si>
  <si>
    <t>Hà Văn Quế</t>
  </si>
  <si>
    <t>Hà Thị Mai</t>
  </si>
  <si>
    <t>Kiêng 3 chân</t>
  </si>
  <si>
    <t>Kinh phí</t>
  </si>
  <si>
    <t>Vi Văn Thông</t>
  </si>
  <si>
    <t>Lộc Thị Nhàn</t>
  </si>
  <si>
    <t>Dự án 147. Kết quả tốt</t>
  </si>
  <si>
    <t>Hỗ trợ cây giống</t>
  </si>
  <si>
    <t>Lương Văn Tuấn</t>
  </si>
  <si>
    <t>Lương Văn Tiến</t>
  </si>
  <si>
    <t>Lương Thị Thanh</t>
  </si>
  <si>
    <t>Quang Văn Hoà</t>
  </si>
  <si>
    <t>Hà Thị Thu</t>
  </si>
  <si>
    <t>Dương Văn Bằng</t>
  </si>
  <si>
    <t>Lục Thị Mai</t>
  </si>
  <si>
    <t>THái</t>
  </si>
  <si>
    <t>Hỗ trợ 50%</t>
  </si>
  <si>
    <t>Vi Văn Lợi</t>
  </si>
  <si>
    <t>Lương Thị Lan</t>
  </si>
  <si>
    <t>Dự án 100: keo. Không hiệu quả, sâu bệnh</t>
  </si>
  <si>
    <t>Hà Văn Tỉnh</t>
  </si>
  <si>
    <t>Lô Thị Hương</t>
  </si>
  <si>
    <t>Lương Văn Bình</t>
  </si>
  <si>
    <t>Lộc Thuỷ Lan</t>
  </si>
  <si>
    <t>Hỗ trợ Kinh phí và kỹ thuật (50%)</t>
  </si>
  <si>
    <t>Hà Văn Tuân</t>
  </si>
  <si>
    <t>Vi Thị Thủ</t>
  </si>
  <si>
    <t>Hà Văn Thủng</t>
  </si>
  <si>
    <t>Hà Thị Nhân</t>
  </si>
  <si>
    <t>Dự án 147: keo. Cây tốt, nhưng không hỗ trợ gạo, gà, phân</t>
  </si>
  <si>
    <t>Lộc Văn Dương</t>
  </si>
  <si>
    <t>Lương Thị Vinh</t>
  </si>
  <si>
    <t>Rừng tự nhiên và rừng trồng</t>
  </si>
  <si>
    <t>Hỗ trợ 60-70%</t>
  </si>
  <si>
    <t>Dự án 100: keo, xoan. Không hiệu quả</t>
  </si>
  <si>
    <t>Hỗ trợ cây con, cây bobo</t>
  </si>
  <si>
    <t>Lô Ngọc Vinh</t>
  </si>
  <si>
    <t>Lương Thị Phượng</t>
  </si>
  <si>
    <t>hỗ trợ Kinh phí và kỹ thuật</t>
  </si>
  <si>
    <t>147: xoan, 100: keo. Không hiệu quả, trâu bò phá</t>
  </si>
  <si>
    <t>Lương Thanh Minh</t>
  </si>
  <si>
    <t>Lộc Thị Thiện</t>
  </si>
  <si>
    <t>sắn</t>
  </si>
  <si>
    <t>Giảm dần do nuôi ít lợn</t>
  </si>
  <si>
    <t>hỗ trợ về Kinh tế, kỹ thuật thì chắc chắn làm</t>
  </si>
  <si>
    <t>Phạm Mạnh Đạm</t>
  </si>
  <si>
    <t>Trô</t>
  </si>
  <si>
    <t>Giao An</t>
  </si>
  <si>
    <t>Lang Chánh</t>
  </si>
  <si>
    <t>Thanh Hóa</t>
  </si>
  <si>
    <t>Lê Văn Sơn</t>
  </si>
  <si>
    <t>Cả Nhà</t>
  </si>
  <si>
    <t>Bếp điện, Bếp ga</t>
  </si>
  <si>
    <t>Rừng trồng của nhà, quanh vườn nhà</t>
  </si>
  <si>
    <t>Có: vì tiết kiệm thời gian</t>
  </si>
  <si>
    <t>Chưa có</t>
  </si>
  <si>
    <t>Lê Văn Túc</t>
  </si>
  <si>
    <t>Mong muốn được giúp đỡ và hỗ trợ để phát triển bếp cải tiến</t>
  </si>
  <si>
    <t>Hà Văn Quyền</t>
  </si>
  <si>
    <t>Nấu cơm điện, Bếp gas</t>
  </si>
  <si>
    <t>Rừng trồng của nhà, rừng của nhà nước</t>
  </si>
  <si>
    <t>Có: giảm thời gian phải đi lấy củi</t>
  </si>
  <si>
    <t>Muốn được hỗ trợ xây bếp cải tiến</t>
  </si>
  <si>
    <t>Lê Văn Đồng</t>
  </si>
  <si>
    <t>Lê Văn Duyên</t>
  </si>
  <si>
    <t>Lê Đình Chiến</t>
  </si>
  <si>
    <t>Nấu cơm điện</t>
  </si>
  <si>
    <t>Lê Văn Hồng</t>
  </si>
  <si>
    <t>Nấu cơm điện, bếp gas</t>
  </si>
  <si>
    <t>Bùi Văn Tiến</t>
  </si>
  <si>
    <t>Ko thích vì phải chẻ củi và ngồi trông</t>
  </si>
  <si>
    <t>Bùi Văn Vinh</t>
  </si>
  <si>
    <t>Bùi Thị Được</t>
  </si>
  <si>
    <t>Cận Nghèo</t>
  </si>
  <si>
    <t>Ko có ý kiến</t>
  </si>
  <si>
    <t>Lê Văn Luận</t>
  </si>
  <si>
    <t>Phạm Văn Mao</t>
  </si>
  <si>
    <t>Lê Văn Việt</t>
  </si>
  <si>
    <t>Lê Văn Thức</t>
  </si>
  <si>
    <t>Phan Bá Liên</t>
  </si>
  <si>
    <t>Sẽ mua bếp gas</t>
  </si>
  <si>
    <t>Ko</t>
  </si>
  <si>
    <t>Cơm điện, bếp gas</t>
  </si>
  <si>
    <t>20/08/2014</t>
  </si>
  <si>
    <t>Vỉn</t>
  </si>
  <si>
    <t>Trí Năng</t>
  </si>
  <si>
    <t>Bùi Văn Thủy</t>
  </si>
  <si>
    <t>Cơm điện</t>
  </si>
  <si>
    <t>Rừng nhà nước, Rừng tự nhiên</t>
  </si>
  <si>
    <t>Lê Hồng Sơn</t>
  </si>
  <si>
    <t>Lúa, Ngô</t>
  </si>
  <si>
    <t>Vy Xuân Trường</t>
  </si>
  <si>
    <t>Lê Thị Nhung</t>
  </si>
  <si>
    <t>:Lúa</t>
  </si>
  <si>
    <t>Rừng trồng của nhà, Rừng nhà nước</t>
  </si>
  <si>
    <t>Lê Thị Lăm</t>
  </si>
  <si>
    <t>Hà Thị Hình</t>
  </si>
  <si>
    <t>chủ yếu từ rừng trồng</t>
  </si>
  <si>
    <t>Vy Thị Ngọc</t>
  </si>
  <si>
    <t>Ngân Thị Hà</t>
  </si>
  <si>
    <t>Keo, luồng</t>
  </si>
  <si>
    <t>nấu cơm điện</t>
  </si>
  <si>
    <t>Lương Thị Thiên</t>
  </si>
  <si>
    <t>Bùi Văn Giáp</t>
  </si>
  <si>
    <t>Lê Thị Minh</t>
  </si>
  <si>
    <t>Lang Thị Tiên</t>
  </si>
  <si>
    <t>Làm thuê</t>
  </si>
  <si>
    <t>Lê Thị Nhàng</t>
  </si>
  <si>
    <t>Chặt luồng thuê</t>
  </si>
  <si>
    <t>Giàm dần</t>
  </si>
  <si>
    <t>rừng trồng, Rừng nhà nước (lấy gỗ lớn)</t>
  </si>
  <si>
    <t>Vy Thị Phọn</t>
  </si>
  <si>
    <t>Ôn định</t>
  </si>
  <si>
    <t>Ko có nhu cầu</t>
  </si>
  <si>
    <t>Lê Thị Nhâm</t>
  </si>
  <si>
    <t>Hà Thị Thuận</t>
  </si>
  <si>
    <t>Ngàn Thị Phú</t>
  </si>
  <si>
    <t>Làm thuê ko cố định</t>
  </si>
  <si>
    <t>Sẽ mua bếp cải tiến</t>
  </si>
  <si>
    <t>Nam Cao</t>
  </si>
  <si>
    <t>Xuân Cao</t>
  </si>
  <si>
    <t>Thường Xuân</t>
  </si>
  <si>
    <t>Vũ Xuân Vôn</t>
  </si>
  <si>
    <t>Mía, sắn</t>
  </si>
  <si>
    <t>Nấu cơm điện, bếp gas, cây sắn, lá mía</t>
  </si>
  <si>
    <t>Làm đậu phụ</t>
  </si>
  <si>
    <t>Kiềng 3 chân truyền thống, bếp lò cải tiến</t>
  </si>
  <si>
    <t>Cần hỗ trợ xây biogas</t>
  </si>
  <si>
    <t>Lê Thị Huyền</t>
  </si>
  <si>
    <t>Mua trong xã là chủ yếu</t>
  </si>
  <si>
    <t>ko</t>
  </si>
  <si>
    <t>Không thấy cần thiết</t>
  </si>
  <si>
    <t>Nguyễn Đình Phúc</t>
  </si>
  <si>
    <t>cận Nghèo</t>
  </si>
  <si>
    <t>Lê Văn Thảo</t>
  </si>
  <si>
    <t>5 kg đậu 1 ngày</t>
  </si>
  <si>
    <t>Lê Bá Thắng</t>
  </si>
  <si>
    <t>Ngô, sắn, mía</t>
  </si>
  <si>
    <t>Như cũ</t>
  </si>
  <si>
    <t>Xây biogas</t>
  </si>
  <si>
    <t>Lấy từ rừng trồng của nhà</t>
  </si>
  <si>
    <t>Nguyễn Văn Mừng</t>
  </si>
  <si>
    <t>Mía</t>
  </si>
  <si>
    <t>làm đậu phụ</t>
  </si>
  <si>
    <t>Thích xây biogas</t>
  </si>
  <si>
    <t>Trịnh Bá Quân</t>
  </si>
  <si>
    <t>Mía ,sắn</t>
  </si>
  <si>
    <t>Làm bánh</t>
  </si>
  <si>
    <t>Chủ yếu đi mua</t>
  </si>
  <si>
    <t>Trịnh Bá Hồng</t>
  </si>
  <si>
    <t>Làm đậu 15kg/ngày</t>
  </si>
  <si>
    <t>Bếp ga, bioga</t>
  </si>
  <si>
    <t>Nguyễn Đình Loan</t>
  </si>
  <si>
    <t>mía,sắn</t>
  </si>
  <si>
    <t>Làm đậu 8kg/ngày</t>
  </si>
  <si>
    <t>Trần Thị Hương</t>
  </si>
  <si>
    <t>Nhu cầu dùng củi không nhiều</t>
  </si>
  <si>
    <t>Nguyễn Văn Đồng</t>
  </si>
  <si>
    <t>Sắn, mía</t>
  </si>
  <si>
    <t>Làm đậu 5kg/ngày</t>
  </si>
  <si>
    <t>Xin từ rừng trồng nhà khác</t>
  </si>
  <si>
    <t>Lê Văn Thế</t>
  </si>
  <si>
    <t>Sắn</t>
  </si>
  <si>
    <t>Trịnh Thị Minh</t>
  </si>
  <si>
    <t>Cần hỗ trợ biogas</t>
  </si>
  <si>
    <t>Hoàng Văn Quế</t>
  </si>
  <si>
    <t>Cao su</t>
  </si>
  <si>
    <t>Lê Đình Dân</t>
  </si>
  <si>
    <t>Từ rừng trồng của nhà và đi xin nhà khác</t>
  </si>
  <si>
    <t>Tống Hữu Trữ</t>
  </si>
  <si>
    <t>Trịnh thị vui</t>
  </si>
  <si>
    <t>Chủ yếu đi mua củi</t>
  </si>
  <si>
    <t>Trịnh Đình Tâm</t>
  </si>
  <si>
    <t>Làm đậu</t>
  </si>
  <si>
    <t>Chỉ đi mua về dùng</t>
  </si>
  <si>
    <t>Thôn 2 - Thống Nhất</t>
  </si>
  <si>
    <t>Xuân Dương</t>
  </si>
  <si>
    <t>Nguyễn Văn Nam</t>
  </si>
  <si>
    <t>kiềng 3 chân</t>
  </si>
  <si>
    <t>Nguyễn Văn Hùng</t>
  </si>
  <si>
    <t>Nguyễn Viết Lý</t>
  </si>
  <si>
    <t>Chủ yếu mua củi để nấu cho lợn</t>
  </si>
  <si>
    <t>Chăn nuôi gà, vịt</t>
  </si>
  <si>
    <t>Lê Thọ Gành</t>
  </si>
  <si>
    <t>Lúa, sắn</t>
  </si>
  <si>
    <t>Đỗ Viết Huynh</t>
  </si>
  <si>
    <t>Lê Văn Tỵ</t>
  </si>
  <si>
    <t>Ngô, lúa, sắn</t>
  </si>
  <si>
    <t>Chủ yếu lấy quanh vườn nhà và từ phế phẩm nông nghiệp</t>
  </si>
  <si>
    <t>Đỗ Văn Hoạt</t>
  </si>
  <si>
    <t>Chủ yếu lấy quanh vườn nhà và từ phế phẩm nông nghiệp và xin củi</t>
  </si>
  <si>
    <t>Lê Trọng Trung</t>
  </si>
  <si>
    <t>Ngô, sắn</t>
  </si>
  <si>
    <t>Lê Văn Toán</t>
  </si>
  <si>
    <t>Ngô, lúa</t>
  </si>
  <si>
    <t>Nguyễn Ngọc Van</t>
  </si>
  <si>
    <t>Lê Thị Nhất</t>
  </si>
  <si>
    <t>Lê Thọ Liên</t>
  </si>
  <si>
    <t>Lúa, sắn, ngô</t>
  </si>
  <si>
    <t>Lê Văn Lâm</t>
  </si>
  <si>
    <t>Lê Thọ Hải</t>
  </si>
  <si>
    <t>Lê Thị Ngần</t>
  </si>
  <si>
    <t>Xin củi ở xa, dùng ít chủ yếu là từ rơm rạ</t>
  </si>
  <si>
    <t>Trịnh Xuân Năm</t>
  </si>
  <si>
    <t>25/08/2014</t>
  </si>
  <si>
    <t>Thôn II</t>
  </si>
  <si>
    <t>Hùng Sơn</t>
  </si>
  <si>
    <t>Lê Thị Tuyết</t>
  </si>
  <si>
    <t>Trung Bình</t>
  </si>
  <si>
    <t>Ngô</t>
  </si>
  <si>
    <t>Nguyễn xuân Quý</t>
  </si>
  <si>
    <t>Ngô, mía</t>
  </si>
  <si>
    <t>Cơm điện, bếp ga, biogas</t>
  </si>
  <si>
    <t>Kiềng 3 chân, bếp cải tiến</t>
  </si>
  <si>
    <t>Lê Văn Quý</t>
  </si>
  <si>
    <t>Chè, lúa</t>
  </si>
  <si>
    <t>Từ rừng trồng, vườn nhà</t>
  </si>
  <si>
    <t>Phúc Văn Tường</t>
  </si>
  <si>
    <t>Lê Trọng Giáp</t>
  </si>
  <si>
    <t>Ngô lúa chè</t>
  </si>
  <si>
    <t>Ít dùng củi, chủ yếu đun bằng lõi ngô</t>
  </si>
  <si>
    <t>Đậu Đình Thế</t>
  </si>
  <si>
    <t>Trần Thị Tám</t>
  </si>
  <si>
    <t>Keo, chè</t>
  </si>
  <si>
    <t>Lấy chủ yếu từ rừng trồng của nhà</t>
  </si>
  <si>
    <t>Phan Thị Thu Hà</t>
  </si>
  <si>
    <t>Chủ yếu lấy từ rừng trồng, nhu cầu củi ít</t>
  </si>
  <si>
    <t>Ko đun nhiều nên ko quan tâm</t>
  </si>
  <si>
    <t>Trần Thị Nga</t>
  </si>
  <si>
    <t>Chồng</t>
  </si>
  <si>
    <t>Nhà máy chế biến chè Hung Sơn</t>
  </si>
  <si>
    <t>Vợ chồng</t>
  </si>
  <si>
    <t>250k/khối - cành keo</t>
  </si>
  <si>
    <t>Hồ Thị Thúy</t>
  </si>
  <si>
    <t>Chè</t>
  </si>
  <si>
    <t>Nấu cơm điện, bếp gas, biogas</t>
  </si>
  <si>
    <t>Lấy chủ yếu từ rừng trồng của nhà, xin hàng xóm</t>
  </si>
  <si>
    <t>Bếp cải tiến 2-3 nồi</t>
  </si>
  <si>
    <t>Nguyễn Hữu Anh</t>
  </si>
  <si>
    <t>Tăng dần</t>
  </si>
  <si>
    <t>Nguyễn Thị Huệ</t>
  </si>
  <si>
    <t>Phan Bá Công</t>
  </si>
  <si>
    <t>Chủ yếu từ phế phẩm nông nghiệp, và rừng trồng của nhà</t>
  </si>
  <si>
    <t>Lê Thị Bình</t>
  </si>
  <si>
    <t>Chủ yếu lấy từ rừng tự nhiên và một ít rừng trồng</t>
  </si>
  <si>
    <t>Nguyễn Thị Thái</t>
  </si>
  <si>
    <t>Đậu Thị Hương</t>
  </si>
  <si>
    <t>Cluster</t>
  </si>
  <si>
    <t>Fuelwood PP</t>
  </si>
  <si>
    <t>Võ Văn Loan</t>
  </si>
  <si>
    <t>II.2b (% Gỗ nhỏ 5-15 cm)</t>
  </si>
  <si>
    <t>II.2a (% Gỗ lớn &gt;15 cm)</t>
  </si>
  <si>
    <t>III.7.a Rừng tự nhiên%</t>
  </si>
  <si>
    <t>III.7.b Rừng trồng %</t>
  </si>
  <si>
    <t>III.7.c Vườn nhà %</t>
  </si>
  <si>
    <t>III.7.d Khác</t>
  </si>
  <si>
    <t xml:space="preserve"> </t>
  </si>
  <si>
    <t>Cơm điện, bếp ga</t>
  </si>
  <si>
    <t>Không dùng</t>
  </si>
  <si>
    <t>Vườn nhà, xin quanh nhà</t>
  </si>
  <si>
    <t>Rừng trồng xin hàng xóm</t>
  </si>
  <si>
    <t>1 xe</t>
  </si>
  <si>
    <t>Vườn, xung quanh nhà</t>
  </si>
  <si>
    <t>Rừng trồng</t>
  </si>
  <si>
    <t>Cồi ngô dùng nhiều</t>
  </si>
  <si>
    <t>Cồi ngô chiếm 50% tổng biomass</t>
  </si>
  <si>
    <t>Chủ yếu dùng cồi ngô</t>
  </si>
  <si>
    <t>Rừng trồng và rừng cộng đồng</t>
  </si>
  <si>
    <t>Rừng tự nhiên 20%, rừng trồng 30%, còn lại là mua</t>
  </si>
  <si>
    <t>Mua</t>
  </si>
  <si>
    <t>Chủ yếu mua 60%</t>
  </si>
  <si>
    <t>Mua 60%</t>
  </si>
  <si>
    <t>Mua trong xã là chủ yếu 70%</t>
  </si>
  <si>
    <t>Mua 70%</t>
  </si>
  <si>
    <t>Mua 100%</t>
  </si>
  <si>
    <t>Xin từ rừng trồng nhà khác, còn lại là mua</t>
  </si>
  <si>
    <t>Rừng trồng 50%, mua 50%</t>
  </si>
  <si>
    <t>Củi sắn, cồi ngô</t>
  </si>
  <si>
    <t>25/08/2015</t>
  </si>
  <si>
    <t>Lưu văn Trung</t>
  </si>
  <si>
    <t>0</t>
  </si>
  <si>
    <t>Lau Văn Hiên</t>
  </si>
  <si>
    <t>25/08/2016</t>
  </si>
  <si>
    <t>Lục Thị Bằng</t>
  </si>
  <si>
    <t>25/08/2017</t>
  </si>
  <si>
    <t>Nguyễn Thanh An</t>
  </si>
  <si>
    <t>25/08/2018</t>
  </si>
  <si>
    <t>Nguyễn Văn Hui</t>
  </si>
  <si>
    <t>III.4 (Khối lượng 1 lần đi lấy củi - kg)</t>
  </si>
  <si>
    <t>Chủ yếu rừng tự nhiên, rừng trồng của nhà</t>
  </si>
  <si>
    <t>Rừng tự nhiên, xin của hàng xóm trồng keo</t>
  </si>
  <si>
    <t>Rừng tự nhiên, xin rừng trồng nhà người khác</t>
  </si>
  <si>
    <t>Chủ yếu rừng trồng của nhà, rừng tự nhiên</t>
  </si>
  <si>
    <t>Rừng trồng xin bà con, rừng tự nhiên</t>
  </si>
  <si>
    <t>Rừng cộng đồng, xin rừng trồng của nhà người khác</t>
  </si>
  <si>
    <t>Rừng tự nhiên của nhà và rừng trồng của nhà (luồng)</t>
  </si>
  <si>
    <t>Rừng cộng đồng và vườn nhà</t>
  </si>
  <si>
    <t>Xin, lấy quanh nhà</t>
  </si>
  <si>
    <t>Rừng tự nhiên, củi rừng trồng luồng</t>
  </si>
  <si>
    <t>Rừng trồng của nhà (khác), rừng tự nhiên</t>
  </si>
  <si>
    <t>Row Labels</t>
  </si>
  <si>
    <t>Grand Total</t>
  </si>
  <si>
    <t>Average of Fuelwood PP</t>
  </si>
  <si>
    <t>StdDev of Fuelwood PP</t>
  </si>
  <si>
    <t>Filter=0 (pig=0; alco=0; supple=0)</t>
  </si>
  <si>
    <t>Electricity PP</t>
  </si>
  <si>
    <t>LPG per person</t>
  </si>
  <si>
    <t>Average of Electricity PP</t>
  </si>
  <si>
    <t>Average of LPG per person</t>
  </si>
  <si>
    <t>Tổng % nguồn gốc củi</t>
  </si>
  <si>
    <t>Average of III.7.a Rừng tự nhiên%</t>
  </si>
  <si>
    <t>Average of III.7.b Rừng trồng %</t>
  </si>
  <si>
    <t>Average of III.7.c Vườn nhà %</t>
  </si>
  <si>
    <t>Trung bình củi TN PP (kg)</t>
  </si>
  <si>
    <t>Trung bình củi trồng PP (kg)</t>
  </si>
  <si>
    <t>Trung bình củi vườn PP (kg)</t>
  </si>
  <si>
    <t>Trung bình củi khác PP (kg)</t>
  </si>
  <si>
    <t>% TN</t>
  </si>
  <si>
    <t>% trong</t>
  </si>
  <si>
    <t>% vuon</t>
  </si>
  <si>
    <t>Count of Cluster</t>
  </si>
  <si>
    <t>Average of III.1 (Lấy củi rừng tự nhiên cách nhà - km)</t>
  </si>
  <si>
    <t>Average of III.2 (Lấy củi rừng trồng cách nhà - km)</t>
  </si>
  <si>
    <t>Average of III.7.d Khác</t>
  </si>
  <si>
    <t>Sum % by size</t>
  </si>
  <si>
    <t>Average of II.2a (% Gỗ lớn &gt;15 cm)</t>
  </si>
  <si>
    <t>Average of II.2b (% Gỗ nhỏ 5-15 cm)</t>
  </si>
  <si>
    <t>Average of II. 2c (% Cành nhánh)</t>
  </si>
  <si>
    <t>Total fuelwood consumption (ton/ year)</t>
  </si>
  <si>
    <t>% of fuelwood from natural forest</t>
  </si>
  <si>
    <t>Quantity of fuelwood from natural forest (ton/ year)</t>
  </si>
  <si>
    <t>% of fuelwood from plantation forest</t>
  </si>
  <si>
    <t>Quantity of fuelwood from plantation forest (ton/ year)</t>
  </si>
  <si>
    <t>% of fuelwood from home garden</t>
  </si>
  <si>
    <t>Quantity of fuelwood from home garden forest (ton/ year)</t>
  </si>
  <si>
    <t>% of fuelwood from other source</t>
  </si>
  <si>
    <t>Quantity of fuelwood from other source (ton/ year)</t>
  </si>
  <si>
    <t>Cluster 6</t>
  </si>
  <si>
    <t>Cluster 5</t>
  </si>
  <si>
    <t>Cluster 4</t>
  </si>
  <si>
    <t>Cluster 3</t>
  </si>
  <si>
    <t>Cluster 2</t>
  </si>
  <si>
    <t>Total by source</t>
  </si>
  <si>
    <t>Broad leaf rich</t>
  </si>
  <si>
    <t>Broad leaf medium</t>
  </si>
  <si>
    <t>Broad leaf poor</t>
  </si>
  <si>
    <t>Broad leaf re-growth</t>
  </si>
  <si>
    <t>Mixed woody bamboo</t>
  </si>
  <si>
    <t>Rock mountain forest</t>
  </si>
  <si>
    <t>Bamboo</t>
  </si>
  <si>
    <t>Plantation</t>
  </si>
  <si>
    <t>Forest type</t>
  </si>
  <si>
    <t>Nghe An supply (tons)</t>
  </si>
  <si>
    <t>Thanh Hoa supply (tons)</t>
  </si>
  <si>
    <t xml:space="preserve">Nghe An supply </t>
  </si>
  <si>
    <t>Thanh Hoa supply %</t>
  </si>
  <si>
    <t>Sum NA-TH</t>
  </si>
  <si>
    <t xml:space="preserve">Kiềng 3 chân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</si>
</sst>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"/>
    <numFmt numFmtId="165" formatCode="0.000"/>
    <numFmt numFmtId="166" formatCode="_(* #,##0_);_(* \(#,##0\);_(* &quot;-&quot;??_);_(@_)"/>
  </numFmts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MS Sans Serif"/>
      <family val="2"/>
    </font>
    <font>
      <sz val="10"/>
      <color rgb="FF0000FF"/>
      <name val="Arial"/>
      <family val="2"/>
      <charset val="163"/>
    </font>
    <font>
      <b/>
      <sz val="10"/>
      <color theme="1"/>
      <name val="Arial"/>
      <family val="2"/>
      <charset val="163"/>
    </font>
    <font>
      <sz val="10"/>
      <color theme="1"/>
      <name val="Arial"/>
      <family val="2"/>
      <charset val="163"/>
    </font>
    <font>
      <b/>
      <sz val="10"/>
      <name val="Arial"/>
      <family val="2"/>
      <charset val="163"/>
    </font>
    <font>
      <sz val="10"/>
      <name val="Arial"/>
      <family val="2"/>
      <charset val="163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0"/>
      <color rgb="FF000000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83800"/>
        <bgColor indexed="64"/>
      </patternFill>
    </fill>
    <fill>
      <patternFill patternType="solid">
        <fgColor rgb="FF73B2FF"/>
        <bgColor indexed="64"/>
      </patternFill>
    </fill>
    <fill>
      <patternFill patternType="solid">
        <fgColor rgb="FFFFFF73"/>
        <bgColor indexed="64"/>
      </patternFill>
    </fill>
    <fill>
      <patternFill patternType="solid">
        <fgColor rgb="FF38A800"/>
        <bgColor indexed="64"/>
      </patternFill>
    </fill>
    <fill>
      <patternFill patternType="solid">
        <fgColor rgb="FFFFAA00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6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93">
    <xf numFmtId="0" fontId="0" fillId="0" borderId="0" xfId="0"/>
    <xf numFmtId="0" fontId="5" fillId="0" borderId="0" xfId="0" applyFont="1" applyAlignment="1">
      <alignment vertical="center" wrapText="1"/>
    </xf>
    <xf numFmtId="0" fontId="6" fillId="0" borderId="0" xfId="0" applyFont="1"/>
    <xf numFmtId="1" fontId="6" fillId="0" borderId="0" xfId="0" applyNumberFormat="1" applyFont="1"/>
    <xf numFmtId="0" fontId="6" fillId="3" borderId="0" xfId="0" applyFont="1" applyFill="1"/>
    <xf numFmtId="0" fontId="6" fillId="2" borderId="0" xfId="0" applyFont="1" applyFill="1"/>
    <xf numFmtId="0" fontId="7" fillId="0" borderId="0" xfId="0" applyFont="1" applyAlignment="1">
      <alignment vertical="center" wrapText="1"/>
    </xf>
    <xf numFmtId="0" fontId="7" fillId="3" borderId="0" xfId="0" applyFont="1" applyFill="1" applyAlignment="1">
      <alignment vertical="center" wrapText="1"/>
    </xf>
    <xf numFmtId="1" fontId="7" fillId="0" borderId="0" xfId="0" applyNumberFormat="1" applyFont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8" fillId="0" borderId="0" xfId="0" applyFont="1"/>
    <xf numFmtId="0" fontId="8" fillId="3" borderId="0" xfId="0" applyFont="1" applyFill="1"/>
    <xf numFmtId="0" fontId="8" fillId="2" borderId="0" xfId="0" applyFont="1" applyFill="1"/>
    <xf numFmtId="0" fontId="8" fillId="0" borderId="0" xfId="0" applyNumberFormat="1" applyFont="1"/>
    <xf numFmtId="0" fontId="8" fillId="0" borderId="0" xfId="0" applyNumberFormat="1" applyFont="1" applyBorder="1" applyAlignment="1"/>
    <xf numFmtId="0" fontId="8" fillId="0" borderId="0" xfId="0" applyFont="1" applyBorder="1" applyAlignment="1"/>
    <xf numFmtId="0" fontId="8" fillId="0" borderId="0" xfId="0" applyFont="1" applyFill="1" applyBorder="1" applyAlignment="1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6" fillId="0" borderId="0" xfId="0" applyFont="1" applyAlignment="1">
      <alignment vertical="center" wrapText="1"/>
    </xf>
    <xf numFmtId="0" fontId="7" fillId="4" borderId="0" xfId="0" applyFont="1" applyFill="1" applyAlignment="1">
      <alignment vertical="center" wrapText="1"/>
    </xf>
    <xf numFmtId="0" fontId="6" fillId="4" borderId="0" xfId="0" applyFont="1" applyFill="1"/>
    <xf numFmtId="0" fontId="8" fillId="4" borderId="0" xfId="0" applyFont="1" applyFill="1"/>
    <xf numFmtId="0" fontId="8" fillId="4" borderId="0" xfId="0" applyNumberFormat="1" applyFont="1" applyFill="1" applyBorder="1" applyAlignment="1"/>
    <xf numFmtId="0" fontId="8" fillId="2" borderId="0" xfId="0" applyFont="1" applyFill="1" applyBorder="1" applyAlignment="1"/>
    <xf numFmtId="0" fontId="7" fillId="5" borderId="0" xfId="0" applyFont="1" applyFill="1" applyAlignment="1">
      <alignment vertical="center" wrapText="1"/>
    </xf>
    <xf numFmtId="0" fontId="6" fillId="5" borderId="0" xfId="0" applyFont="1" applyFill="1"/>
    <xf numFmtId="0" fontId="8" fillId="5" borderId="0" xfId="0" applyFont="1" applyFill="1"/>
    <xf numFmtId="0" fontId="8" fillId="5" borderId="0" xfId="0" applyNumberFormat="1" applyFont="1" applyFill="1" applyBorder="1" applyAlignment="1"/>
    <xf numFmtId="0" fontId="8" fillId="5" borderId="0" xfId="0" applyFont="1" applyFill="1" applyBorder="1" applyAlignment="1"/>
    <xf numFmtId="0" fontId="8" fillId="3" borderId="0" xfId="0" applyNumberFormat="1" applyFont="1" applyFill="1" applyBorder="1" applyAlignment="1"/>
    <xf numFmtId="0" fontId="8" fillId="2" borderId="0" xfId="0" applyNumberFormat="1" applyFont="1" applyFill="1" applyBorder="1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 applyAlignment="1">
      <alignment horizontal="left"/>
    </xf>
    <xf numFmtId="164" fontId="0" fillId="0" borderId="0" xfId="0" applyNumberFormat="1"/>
    <xf numFmtId="0" fontId="7" fillId="6" borderId="0" xfId="0" applyFont="1" applyFill="1" applyAlignment="1">
      <alignment vertical="center" wrapText="1"/>
    </xf>
    <xf numFmtId="2" fontId="6" fillId="6" borderId="0" xfId="0" applyNumberFormat="1" applyFont="1" applyFill="1"/>
    <xf numFmtId="0" fontId="6" fillId="6" borderId="0" xfId="0" applyFont="1" applyFill="1"/>
    <xf numFmtId="3" fontId="7" fillId="7" borderId="0" xfId="0" applyNumberFormat="1" applyFont="1" applyFill="1" applyAlignment="1">
      <alignment vertical="center" wrapText="1"/>
    </xf>
    <xf numFmtId="3" fontId="6" fillId="7" borderId="0" xfId="0" applyNumberFormat="1" applyFont="1" applyFill="1"/>
    <xf numFmtId="2" fontId="8" fillId="6" borderId="0" xfId="0" applyNumberFormat="1" applyFont="1" applyFill="1"/>
    <xf numFmtId="3" fontId="0" fillId="0" borderId="0" xfId="0" applyNumberFormat="1"/>
    <xf numFmtId="0" fontId="0" fillId="0" borderId="0" xfId="0" applyAlignment="1">
      <alignment horizontal="left" indent="1"/>
    </xf>
    <xf numFmtId="0" fontId="7" fillId="8" borderId="0" xfId="0" applyFont="1" applyFill="1" applyAlignment="1">
      <alignment vertical="center" wrapText="1"/>
    </xf>
    <xf numFmtId="0" fontId="6" fillId="8" borderId="0" xfId="0" applyFont="1" applyFill="1"/>
    <xf numFmtId="164" fontId="7" fillId="8" borderId="0" xfId="0" applyNumberFormat="1" applyFont="1" applyFill="1" applyAlignment="1">
      <alignment vertical="center" wrapText="1"/>
    </xf>
    <xf numFmtId="164" fontId="6" fillId="8" borderId="0" xfId="0" applyNumberFormat="1" applyFont="1" applyFill="1"/>
    <xf numFmtId="165" fontId="0" fillId="0" borderId="0" xfId="0" applyNumberFormat="1"/>
    <xf numFmtId="1" fontId="7" fillId="9" borderId="0" xfId="0" applyNumberFormat="1" applyFont="1" applyFill="1" applyAlignment="1">
      <alignment vertical="center" wrapText="1"/>
    </xf>
    <xf numFmtId="1" fontId="6" fillId="9" borderId="0" xfId="0" applyNumberFormat="1" applyFont="1" applyFill="1"/>
    <xf numFmtId="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10" borderId="12" xfId="0" applyFont="1" applyFill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3" fontId="10" fillId="0" borderId="13" xfId="0" applyNumberFormat="1" applyFont="1" applyBorder="1" applyAlignment="1">
      <alignment horizontal="center" vertical="center" wrapText="1"/>
    </xf>
    <xf numFmtId="0" fontId="9" fillId="11" borderId="12" xfId="0" applyFont="1" applyFill="1" applyBorder="1" applyAlignment="1">
      <alignment horizontal="center" vertical="center" wrapText="1"/>
    </xf>
    <xf numFmtId="0" fontId="9" fillId="12" borderId="12" xfId="0" applyFont="1" applyFill="1" applyBorder="1" applyAlignment="1">
      <alignment horizontal="center" vertical="center" wrapText="1"/>
    </xf>
    <xf numFmtId="0" fontId="9" fillId="13" borderId="12" xfId="0" applyFont="1" applyFill="1" applyBorder="1" applyAlignment="1">
      <alignment horizontal="center" vertical="center" wrapText="1"/>
    </xf>
    <xf numFmtId="0" fontId="9" fillId="14" borderId="12" xfId="0" applyFont="1" applyFill="1" applyBorder="1" applyAlignment="1">
      <alignment horizontal="center" vertical="center" wrapText="1"/>
    </xf>
    <xf numFmtId="0" fontId="11" fillId="15" borderId="12" xfId="0" applyFont="1" applyFill="1" applyBorder="1" applyAlignment="1">
      <alignment horizontal="center" vertical="center" wrapText="1"/>
    </xf>
    <xf numFmtId="3" fontId="11" fillId="0" borderId="13" xfId="0" applyNumberFormat="1" applyFont="1" applyBorder="1" applyAlignment="1">
      <alignment horizontal="center" vertical="center" wrapText="1"/>
    </xf>
    <xf numFmtId="3" fontId="9" fillId="0" borderId="10" xfId="0" applyNumberFormat="1" applyFont="1" applyBorder="1" applyAlignment="1">
      <alignment horizontal="center" vertical="center" wrapText="1"/>
    </xf>
    <xf numFmtId="3" fontId="9" fillId="0" borderId="12" xfId="0" applyNumberFormat="1" applyFont="1" applyBorder="1" applyAlignment="1">
      <alignment horizontal="center" vertical="center" wrapText="1"/>
    </xf>
    <xf numFmtId="3" fontId="9" fillId="0" borderId="11" xfId="0" applyNumberFormat="1" applyFont="1" applyBorder="1" applyAlignment="1">
      <alignment horizontal="center" vertical="center" wrapText="1"/>
    </xf>
    <xf numFmtId="166" fontId="0" fillId="0" borderId="0" xfId="0" applyNumberFormat="1"/>
    <xf numFmtId="43" fontId="0" fillId="0" borderId="0" xfId="0" applyNumberFormat="1"/>
    <xf numFmtId="0" fontId="12" fillId="0" borderId="14" xfId="0" applyFont="1" applyBorder="1" applyAlignment="1">
      <alignment horizontal="left" vertical="center"/>
    </xf>
    <xf numFmtId="3" fontId="12" fillId="0" borderId="15" xfId="0" applyNumberFormat="1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3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horizontal="left" vertical="center"/>
    </xf>
    <xf numFmtId="3" fontId="12" fillId="0" borderId="20" xfId="0" applyNumberFormat="1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21" xfId="0" applyFont="1" applyBorder="1" applyAlignment="1">
      <alignment horizontal="left" vertical="center"/>
    </xf>
    <xf numFmtId="0" fontId="12" fillId="0" borderId="22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</cellXfs>
  <cellStyles count="6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  <cellStyle name="Normal 2" xfId="65"/>
  </cellStyles>
  <dxfs count="16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5" formatCode="0.000"/>
    </dxf>
    <dxf>
      <numFmt numFmtId="165" formatCode="0.000"/>
    </dxf>
    <dxf>
      <numFmt numFmtId="2" formatCode="0.00"/>
    </dxf>
    <dxf>
      <numFmt numFmtId="2" formatCode="0.00"/>
    </dxf>
    <dxf>
      <numFmt numFmtId="3" formatCode="#,##0"/>
    </dxf>
    <dxf>
      <numFmt numFmtId="3" formatCode="#,##0"/>
    </dxf>
    <dxf>
      <numFmt numFmtId="164" formatCode="0.0"/>
    </dxf>
    <dxf>
      <numFmt numFmtId="164" formatCode="0.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ongAnh" refreshedDate="41913.605884837962" createdVersion="4" refreshedVersion="4" minRefreshableVersion="3" recordCount="220">
  <cacheSource type="worksheet">
    <worksheetSource ref="A1:BZ221" sheet="Main"/>
  </cacheSource>
  <cacheFields count="77">
    <cacheField name="ID_old" numFmtId="0">
      <sharedItems containsSemiMixedTypes="0" containsString="0" containsNumber="1" containsInteger="1" minValue="1" maxValue="328"/>
    </cacheField>
    <cacheField name="ID" numFmtId="0">
      <sharedItems containsSemiMixedTypes="0" containsString="0" containsNumber="1" containsInteger="1" minValue="1" maxValue="221"/>
    </cacheField>
    <cacheField name="Nguoi nhap phieu" numFmtId="0">
      <sharedItems/>
    </cacheField>
    <cacheField name="Date" numFmtId="0">
      <sharedItems/>
    </cacheField>
    <cacheField name="Village" numFmtId="0">
      <sharedItems containsMixedTypes="1" containsNumber="1" containsInteger="1" minValue="3" maxValue="3"/>
    </cacheField>
    <cacheField name="Cluster" numFmtId="0">
      <sharedItems containsSemiMixedTypes="0" containsString="0" containsNumber="1" containsInteger="1" minValue="2" maxValue="6" count="5">
        <n v="5"/>
        <n v="4"/>
        <n v="6"/>
        <n v="3"/>
        <n v="2"/>
      </sharedItems>
    </cacheField>
    <cacheField name="Commune" numFmtId="0">
      <sharedItems count="14">
        <s v="Thiết Ống"/>
        <s v="Nga My"/>
        <s v="Yên Tĩnh"/>
        <s v="Đức Sơn"/>
        <s v="Ban Công"/>
        <s v="Minh Sơn"/>
        <s v="Ngọc Khê"/>
        <s v="Châu Kim"/>
        <s v="Châu Thôn"/>
        <s v="Giao An"/>
        <s v="Trí Năng"/>
        <s v="Xuân Cao"/>
        <s v="Xuân Dương"/>
        <s v="Hùng Sơn"/>
      </sharedItems>
    </cacheField>
    <cacheField name="District" numFmtId="0">
      <sharedItems/>
    </cacheField>
    <cacheField name="Province" numFmtId="0">
      <sharedItems/>
    </cacheField>
    <cacheField name="I.1 (Tên Chủ Hộ)" numFmtId="0">
      <sharedItems/>
    </cacheField>
    <cacheField name="Fuelwood PP" numFmtId="2">
      <sharedItems containsSemiMixedTypes="0" containsString="0" containsNumber="1" minValue="0" maxValue="300"/>
    </cacheField>
    <cacheField name="Electricity PP" numFmtId="3">
      <sharedItems containsSemiMixedTypes="0" containsString="0" containsNumber="1" minValue="0" maxValue="50000"/>
    </cacheField>
    <cacheField name="LPG per person" numFmtId="3">
      <sharedItems containsSemiMixedTypes="0" containsString="0" containsNumber="1" minValue="0" maxValue="100000"/>
    </cacheField>
    <cacheField name="Filter=0 (pig=0; alco=0; supple=0)" numFmtId="1">
      <sharedItems containsSemiMixedTypes="0" containsString="0" containsNumber="1" containsInteger="1" minValue="0" maxValue="1" count="2">
        <n v="1"/>
        <n v="0"/>
      </sharedItems>
    </cacheField>
    <cacheField name="I.1a (Tuổi)" numFmtId="0">
      <sharedItems containsSemiMixedTypes="0" containsString="0" containsNumber="1" containsInteger="1" minValue="21" maxValue="85"/>
    </cacheField>
    <cacheField name="I.1b (Giới tính)" numFmtId="0">
      <sharedItems/>
    </cacheField>
    <cacheField name="I.2 (Người dùng củi)" numFmtId="0">
      <sharedItems containsBlank="1" containsMixedTypes="1" containsNumber="1" containsInteger="1" minValue="0" maxValue="0"/>
    </cacheField>
    <cacheField name="I.2a (Tuổi)" numFmtId="0">
      <sharedItems containsBlank="1" containsMixedTypes="1" containsNumber="1" containsInteger="1" minValue="0" maxValue="77"/>
    </cacheField>
    <cacheField name="I.2b (Giới tính)" numFmtId="0">
      <sharedItems containsBlank="1" containsMixedTypes="1" containsNumber="1" containsInteger="1" minValue="0" maxValue="0"/>
    </cacheField>
    <cacheField name="I.3 (Dân Tộc)" numFmtId="0">
      <sharedItems containsBlank="1"/>
    </cacheField>
    <cacheField name="I.4 (Loại KT Hộ)" numFmtId="0">
      <sharedItems containsBlank="1" containsMixedTypes="1" containsNumber="1" containsInteger="1" minValue="5" maxValue="5"/>
    </cacheField>
    <cacheField name="I.5 (Số người trong hộ)" numFmtId="0">
      <sharedItems containsSemiMixedTypes="0" containsString="0" containsNumber="1" containsInteger="1" minValue="1" maxValue="9"/>
    </cacheField>
    <cacheField name="I.6 (Số người dưới 15 tuổi)" numFmtId="0">
      <sharedItems containsMixedTypes="1" containsNumber="1" containsInteger="1" minValue="0" maxValue="3"/>
    </cacheField>
    <cacheField name="I.7 (Diện tích nông nghiệp - ha)" numFmtId="0">
      <sharedItems containsSemiMixedTypes="0" containsString="0" containsNumber="1" minValue="0" maxValue="125"/>
    </cacheField>
    <cacheField name="I.8 (Cây nông nghiệp chính)" numFmtId="0">
      <sharedItems containsBlank="1"/>
    </cacheField>
    <cacheField name="I.9 (Diện tích Lâm Nghiệp - ha)" numFmtId="0">
      <sharedItems containsSemiMixedTypes="0" containsString="0" containsNumber="1" minValue="0" maxValue="30"/>
    </cacheField>
    <cacheField name="I.10 (Diện tích rừng tự nhiên - ha)" numFmtId="0">
      <sharedItems containsMixedTypes="1" containsNumber="1" minValue="0" maxValue="14"/>
    </cacheField>
    <cacheField name="I.11 (Diện tích rừng trồng - ha)" numFmtId="0">
      <sharedItems containsSemiMixedTypes="0" containsString="0" containsNumber="1" minValue="0" maxValue="30"/>
    </cacheField>
    <cacheField name="I.12 (Cây rừng trồng chính)" numFmtId="0">
      <sharedItems containsBlank="1" containsMixedTypes="1" containsNumber="1" containsInteger="1" minValue="0" maxValue="0"/>
    </cacheField>
    <cacheField name="I.12a (Tuổi cây)" numFmtId="0">
      <sharedItems containsBlank="1" containsMixedTypes="1" containsNumber="1" minValue="0" maxValue="20"/>
    </cacheField>
    <cacheField name="I.13 (Nguồn đun nấu khác)" numFmtId="0">
      <sharedItems containsBlank="1" containsMixedTypes="1" containsNumber="1" containsInteger="1" minValue="0" maxValue="0"/>
    </cacheField>
    <cacheField name="I.14a (số đầu heo/ năm)" numFmtId="0">
      <sharedItems containsSemiMixedTypes="0" containsString="0" containsNumber="1" containsInteger="1" minValue="0" maxValue="120"/>
    </cacheField>
    <cacheField name="I.14a.2(người nuôi)" numFmtId="0">
      <sharedItems containsBlank="1"/>
    </cacheField>
    <cacheField name="I.14b (số lít rượu/ năm)" numFmtId="0">
      <sharedItems containsSemiMixedTypes="0" containsString="0" containsNumber="1" containsInteger="1" minValue="0" maxValue="3600"/>
    </cacheField>
    <cacheField name="I.14b.2(người nấu)" numFmtId="0">
      <sharedItems containsBlank="1" containsMixedTypes="1" containsNumber="1" containsInteger="1" minValue="0" maxValue="0"/>
    </cacheField>
    <cacheField name="I.14c (Chế biến thực phẩm)" numFmtId="0">
      <sharedItems containsMixedTypes="1" containsNumber="1" containsInteger="1" minValue="0" maxValue="0"/>
    </cacheField>
    <cacheField name="I.14d (Nghề phụ khác)" numFmtId="0">
      <sharedItems containsBlank="1" containsMixedTypes="1" containsNumber="1" containsInteger="1" minValue="0" maxValue="0"/>
    </cacheField>
    <cacheField name="I.15 (Thu nhập 1 tháng của hộ VNĐ)" numFmtId="0">
      <sharedItems containsMixedTypes="1" containsNumber="1" containsInteger="1" minValue="0" maxValue="13000000"/>
    </cacheField>
    <cacheField name="II.1 (Số gỗ củi kg/tháng)" numFmtId="0">
      <sharedItems containsSemiMixedTypes="0" containsString="0" containsNumber="1" containsInteger="1" minValue="0" maxValue="1800"/>
    </cacheField>
    <cacheField name="II.2a (% Gỗ lớn &gt;15 cm)" numFmtId="0">
      <sharedItems containsSemiMixedTypes="0" containsString="0" containsNumber="1" minValue="0" maxValue="100"/>
    </cacheField>
    <cacheField name="II.2b (% Gỗ nhỏ 5-15 cm)" numFmtId="0">
      <sharedItems containsSemiMixedTypes="0" containsString="0" containsNumber="1" containsInteger="1" minValue="0" maxValue="100"/>
    </cacheField>
    <cacheField name="II. 2c (% Cành nhánh)" numFmtId="0">
      <sharedItems containsMixedTypes="1" containsNumber="1" containsInteger="1" minValue="0" maxValue="100"/>
    </cacheField>
    <cacheField name="II. 3a (Số rơm rạ/ tháng - kg)" numFmtId="0">
      <sharedItems containsMixedTypes="1" containsNumber="1" containsInteger="1" minValue="0" maxValue="750"/>
    </cacheField>
    <cacheField name="II.3b (Số trấu/ tháng - kg)" numFmtId="0">
      <sharedItems containsSemiMixedTypes="0" containsString="0" containsNumber="1" containsInteger="1" minValue="0" maxValue="600"/>
    </cacheField>
    <cacheField name="II.3c (Mùn cưa /tháng - kg)" numFmtId="0">
      <sharedItems containsSemiMixedTypes="0" containsString="0" containsNumber="1" containsInteger="1" minValue="0" maxValue="100"/>
    </cacheField>
    <cacheField name="II.4a ( % nấu ăn)" numFmtId="0">
      <sharedItems containsSemiMixedTypes="0" containsString="0" containsNumber="1" containsInteger="1" minValue="0" maxValue="100"/>
    </cacheField>
    <cacheField name="II.4b (% cho lợn)" numFmtId="0">
      <sharedItems containsString="0" containsBlank="1" containsNumber="1" containsInteger="1" minValue="0" maxValue="100"/>
    </cacheField>
    <cacheField name="II.4c ( % Sưởi ấm)" numFmtId="0">
      <sharedItems containsSemiMixedTypes="0" containsString="0" containsNumber="1" containsInteger="1" minValue="0" maxValue="100"/>
    </cacheField>
    <cacheField name="II.4d (% nghề phụ)" numFmtId="0">
      <sharedItems containsSemiMixedTypes="0" containsString="0" containsNumber="1" containsInteger="1" minValue="0" maxValue="100"/>
    </cacheField>
    <cacheField name="II.4e (% bán)" numFmtId="0">
      <sharedItems containsString="0" containsBlank="1" containsNumber="1" containsInteger="1" minValue="0" maxValue="0"/>
    </cacheField>
    <cacheField name="II.5a (Số tiền mua củi/ tháng - VNĐ)" numFmtId="0">
      <sharedItems containsSemiMixedTypes="0" containsString="0" containsNumber="1" containsInteger="1" minValue="0" maxValue="1200000"/>
    </cacheField>
    <cacheField name="II.5b (điện nấu ăn, tiền/tháng - VNĐ)" numFmtId="0">
      <sharedItems containsSemiMixedTypes="0" containsString="0" containsNumber="1" containsInteger="1" minValue="0" maxValue="130000"/>
    </cacheField>
    <cacheField name="II.5c (bình gas, tiền/tháng - VNĐ)" numFmtId="0">
      <sharedItems containsSemiMixedTypes="0" containsString="0" containsNumber="1" containsInteger="1" minValue="0" maxValue="400000"/>
    </cacheField>
    <cacheField name="II.5d (chí phí biogas/tháng - VNĐ)" numFmtId="0">
      <sharedItems containsBlank="1" containsMixedTypes="1" containsNumber="1" containsInteger="1" minValue="0" maxValue="20000000"/>
    </cacheField>
    <cacheField name="II.5e (chi phí dầu/ tháng - VNĐ)" numFmtId="0">
      <sharedItems containsString="0" containsBlank="1" containsNumber="1" containsInteger="1" minValue="0" maxValue="0"/>
    </cacheField>
    <cacheField name="II.5f (chi phí than/tháng - VNĐ)" numFmtId="0">
      <sharedItems containsString="0" containsBlank="1" containsNumber="1" containsInteger="1" minValue="0" maxValue="300000"/>
    </cacheField>
    <cacheField name="II.5g (chi phí khác/tháng - VNĐ)" numFmtId="0">
      <sharedItems containsString="0" containsBlank="1" containsNumber="1" containsInteger="1" minValue="0" maxValue="0"/>
    </cacheField>
    <cacheField name="II.6 Xu thế nhu cầu tại gia đình" numFmtId="0">
      <sharedItems containsBlank="1" containsMixedTypes="1" containsNumber="1" containsInteger="1" minValue="0" maxValue="0"/>
    </cacheField>
    <cacheField name="II.7 Dự định thay thế loại năng lượng" numFmtId="0">
      <sharedItems containsBlank="1" containsMixedTypes="1" containsNumber="1" containsInteger="1" minValue="0" maxValue="0"/>
    </cacheField>
    <cacheField name="III.1 (Lấy củi rừng tự nhiên cách nhà - km)" numFmtId="0">
      <sharedItems containsMixedTypes="1" containsNumber="1" minValue="0" maxValue="5"/>
    </cacheField>
    <cacheField name="III.1a (Thời gian cho 1 gánh củi - giờ)" numFmtId="0">
      <sharedItems containsMixedTypes="1" containsNumber="1" minValue="0" maxValue="4"/>
    </cacheField>
    <cacheField name="III.2 (Lấy củi rừng trồng cách nhà - km)" numFmtId="0">
      <sharedItems containsSemiMixedTypes="0" containsString="0" containsNumber="1" minValue="0" maxValue="6"/>
    </cacheField>
    <cacheField name="III.2a (Thời gian cho 1 gánh củi - giờ)" numFmtId="0">
      <sharedItems containsMixedTypes="1" containsNumber="1" minValue="0" maxValue="4"/>
    </cacheField>
    <cacheField name="III3. Mấy ngày lấy 1 lần" numFmtId="0">
      <sharedItems containsMixedTypes="1" containsNumber="1" minValue="0" maxValue="30"/>
    </cacheField>
    <cacheField name="III.3a (Ước tính số gùi mỗi tuần)" numFmtId="0">
      <sharedItems containsMixedTypes="1" containsNumber="1" minValue="0" maxValue="7"/>
    </cacheField>
    <cacheField name="III.4 (Khối lượng 1 lần đi lấy củi - kg)" numFmtId="0">
      <sharedItems containsMixedTypes="1" containsNumber="1" minValue="0" maxValue="450"/>
    </cacheField>
    <cacheField name="III.5 Xu thế nguồn củi đun" numFmtId="0">
      <sharedItems containsMixedTypes="1" containsNumber="1" containsInteger="1" minValue="0" maxValue="0"/>
    </cacheField>
    <cacheField name="III.6 Lấy củi ở đâu" numFmtId="0">
      <sharedItems containsMixedTypes="1" containsNumber="1" containsInteger="1" minValue="0" maxValue="0"/>
    </cacheField>
    <cacheField name="III.7 Nguồn gỗ củi đun (%)" numFmtId="0">
      <sharedItems containsBlank="1" containsMixedTypes="1" containsNumber="1" containsInteger="1" minValue="0" maxValue="0"/>
    </cacheField>
    <cacheField name="III.7.a Rừng tự nhiên%" numFmtId="0">
      <sharedItems containsString="0" containsBlank="1" containsNumber="1" containsInteger="1" minValue="0" maxValue="100"/>
    </cacheField>
    <cacheField name="III.7.b Rừng trồng %" numFmtId="0">
      <sharedItems containsString="0" containsBlank="1" containsNumber="1" containsInteger="1" minValue="0" maxValue="100"/>
    </cacheField>
    <cacheField name="III.7.c Vườn nhà %" numFmtId="0">
      <sharedItems containsString="0" containsBlank="1" containsNumber="1" containsInteger="1" minValue="0" maxValue="100"/>
    </cacheField>
    <cacheField name="III.7.d Khác" numFmtId="0">
      <sharedItems containsString="0" containsBlank="1" containsNumber="1" containsInteger="1" minValue="0" maxValue="100" count="8">
        <n v="0"/>
        <m/>
        <n v="40"/>
        <n v="100"/>
        <n v="10"/>
        <n v="50"/>
        <n v="70"/>
        <n v="60"/>
      </sharedItems>
    </cacheField>
    <cacheField name="Tổng % nguồn gốc củi" numFmtId="0">
      <sharedItems containsSemiMixedTypes="0" containsString="0" containsNumber="1" containsInteger="1" minValue="0" maxValue="100"/>
    </cacheField>
    <cacheField name="Trung bình củi TN PP" numFmtId="0">
      <sharedItems containsNonDate="0" containsString="0" containsBlank="1"/>
    </cacheField>
    <cacheField name="Trung bình củi trồng PP" numFmtId="0">
      <sharedItems containsNonDate="0" containsString="0" containsBlank="1"/>
    </cacheField>
    <cacheField name="Trung bình củi vườn PP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HongAnh" refreshedDate="41913.619165162039" createdVersion="5" refreshedVersion="4" minRefreshableVersion="3" recordCount="220">
  <cacheSource type="worksheet">
    <worksheetSource ref="A1:CU221" sheet="Main"/>
  </cacheSource>
  <cacheFields count="98">
    <cacheField name="ID_old" numFmtId="0">
      <sharedItems containsSemiMixedTypes="0" containsString="0" containsNumber="1" containsInteger="1" minValue="1" maxValue="328"/>
    </cacheField>
    <cacheField name="ID" numFmtId="0">
      <sharedItems containsSemiMixedTypes="0" containsString="0" containsNumber="1" containsInteger="1" minValue="1" maxValue="221"/>
    </cacheField>
    <cacheField name="Nguoi nhap phieu" numFmtId="0">
      <sharedItems/>
    </cacheField>
    <cacheField name="Date" numFmtId="0">
      <sharedItems/>
    </cacheField>
    <cacheField name="Village" numFmtId="0">
      <sharedItems containsMixedTypes="1" containsNumber="1" containsInteger="1" minValue="3" maxValue="3"/>
    </cacheField>
    <cacheField name="Cluster" numFmtId="0">
      <sharedItems containsSemiMixedTypes="0" containsString="0" containsNumber="1" containsInteger="1" minValue="2" maxValue="6" count="5">
        <n v="5"/>
        <n v="4"/>
        <n v="6"/>
        <n v="3"/>
        <n v="2"/>
      </sharedItems>
    </cacheField>
    <cacheField name="Commune" numFmtId="0">
      <sharedItems count="14">
        <s v="Thiết Ống"/>
        <s v="Nga My"/>
        <s v="Yên Tĩnh"/>
        <s v="Đức Sơn"/>
        <s v="Ban Công"/>
        <s v="Minh Sơn"/>
        <s v="Ngọc Khê"/>
        <s v="Châu Kim"/>
        <s v="Châu Thôn"/>
        <s v="Giao An"/>
        <s v="Trí Năng"/>
        <s v="Xuân Cao"/>
        <s v="Xuân Dương"/>
        <s v="Hùng Sơn"/>
      </sharedItems>
    </cacheField>
    <cacheField name="District" numFmtId="0">
      <sharedItems/>
    </cacheField>
    <cacheField name="Province" numFmtId="0">
      <sharedItems/>
    </cacheField>
    <cacheField name="I.1 (Tên Chủ Hộ)" numFmtId="0">
      <sharedItems/>
    </cacheField>
    <cacheField name="Fuelwood PP" numFmtId="2">
      <sharedItems containsSemiMixedTypes="0" containsString="0" containsNumber="1" minValue="0" maxValue="300" count="47">
        <n v="51.428571428571431"/>
        <n v="90"/>
        <n v="40"/>
        <n v="25"/>
        <n v="150"/>
        <n v="75"/>
        <n v="20"/>
        <n v="60"/>
        <n v="50"/>
        <n v="100"/>
        <n v="64.285714285714292"/>
        <n v="112.5"/>
        <n v="168.75"/>
        <n v="37.5"/>
        <n v="45"/>
        <n v="30"/>
        <n v="300"/>
        <n v="225"/>
        <n v="41.666666666666664"/>
        <n v="120"/>
        <n v="83.333333333333329"/>
        <n v="15"/>
        <n v="34.285714285714285"/>
        <n v="62.5"/>
        <n v="0"/>
        <n v="7.5"/>
        <n v="48"/>
        <n v="42.857142857142854"/>
        <n v="16.666666666666668"/>
        <n v="16"/>
        <n v="22.5"/>
        <n v="46.666666666666664"/>
        <n v="105"/>
        <n v="42"/>
        <n v="18.75"/>
        <n v="33.333333333333336"/>
        <n v="22.222222222222221"/>
        <n v="66.666666666666671"/>
        <n v="58.333333333333336"/>
        <n v="200"/>
        <n v="240"/>
        <n v="180"/>
        <n v="26.666666666666668"/>
        <n v="125"/>
        <n v="12"/>
        <n v="72"/>
        <n v="10"/>
      </sharedItems>
    </cacheField>
    <cacheField name="Electricity PP" numFmtId="3">
      <sharedItems containsSemiMixedTypes="0" containsString="0" containsNumber="1" minValue="0" maxValue="50000"/>
    </cacheField>
    <cacheField name="LPG per person" numFmtId="3">
      <sharedItems containsSemiMixedTypes="0" containsString="0" containsNumber="1" minValue="0" maxValue="100000"/>
    </cacheField>
    <cacheField name="Filter=0 (pig=0; alco=0; supple=0)" numFmtId="1">
      <sharedItems containsSemiMixedTypes="0" containsString="0" containsNumber="1" containsInteger="1" minValue="0" maxValue="1" count="2">
        <n v="1"/>
        <n v="0"/>
      </sharedItems>
    </cacheField>
    <cacheField name="I.1a (Tuổi)" numFmtId="0">
      <sharedItems containsSemiMixedTypes="0" containsString="0" containsNumber="1" containsInteger="1" minValue="21" maxValue="85"/>
    </cacheField>
    <cacheField name="I.1b (Giới tính)" numFmtId="0">
      <sharedItems/>
    </cacheField>
    <cacheField name="I.2 (Người dùng củi)" numFmtId="0">
      <sharedItems containsBlank="1" containsMixedTypes="1" containsNumber="1" containsInteger="1" minValue="0" maxValue="0"/>
    </cacheField>
    <cacheField name="I.2a (Tuổi)" numFmtId="0">
      <sharedItems containsBlank="1" containsMixedTypes="1" containsNumber="1" containsInteger="1" minValue="0" maxValue="77"/>
    </cacheField>
    <cacheField name="I.2b (Giới tính)" numFmtId="0">
      <sharedItems containsBlank="1" containsMixedTypes="1" containsNumber="1" containsInteger="1" minValue="0" maxValue="0"/>
    </cacheField>
    <cacheField name="I.3 (Dân Tộc)" numFmtId="0">
      <sharedItems containsBlank="1"/>
    </cacheField>
    <cacheField name="I.4 (Loại KT Hộ)" numFmtId="0">
      <sharedItems containsBlank="1" containsMixedTypes="1" containsNumber="1" containsInteger="1" minValue="5" maxValue="5"/>
    </cacheField>
    <cacheField name="I.5 (Số người trong hộ)" numFmtId="0">
      <sharedItems containsSemiMixedTypes="0" containsString="0" containsNumber="1" containsInteger="1" minValue="1" maxValue="9"/>
    </cacheField>
    <cacheField name="I.6 (Số người dưới 15 tuổi)" numFmtId="0">
      <sharedItems containsMixedTypes="1" containsNumber="1" containsInteger="1" minValue="0" maxValue="3"/>
    </cacheField>
    <cacheField name="I.7 (Diện tích nông nghiệp - ha)" numFmtId="0">
      <sharedItems containsSemiMixedTypes="0" containsString="0" containsNumber="1" minValue="0" maxValue="125"/>
    </cacheField>
    <cacheField name="I.8 (Cây nông nghiệp chính)" numFmtId="0">
      <sharedItems containsBlank="1"/>
    </cacheField>
    <cacheField name="I.9 (Diện tích Lâm Nghiệp - ha)" numFmtId="0">
      <sharedItems containsSemiMixedTypes="0" containsString="0" containsNumber="1" minValue="0" maxValue="30"/>
    </cacheField>
    <cacheField name="I.10 (Diện tích rừng tự nhiên - ha)" numFmtId="0">
      <sharedItems containsMixedTypes="1" containsNumber="1" minValue="0" maxValue="14"/>
    </cacheField>
    <cacheField name="I.11 (Diện tích rừng trồng - ha)" numFmtId="0">
      <sharedItems containsSemiMixedTypes="0" containsString="0" containsNumber="1" minValue="0" maxValue="30"/>
    </cacheField>
    <cacheField name="I.12 (Cây rừng trồng chính)" numFmtId="0">
      <sharedItems containsBlank="1" containsMixedTypes="1" containsNumber="1" containsInteger="1" minValue="0" maxValue="0"/>
    </cacheField>
    <cacheField name="I.12a (Tuổi cây)" numFmtId="0">
      <sharedItems containsBlank="1" containsMixedTypes="1" containsNumber="1" minValue="0" maxValue="20"/>
    </cacheField>
    <cacheField name="I.13 (Nguồn đun nấu khác)" numFmtId="0">
      <sharedItems containsBlank="1" containsMixedTypes="1" containsNumber="1" containsInteger="1" minValue="0" maxValue="0"/>
    </cacheField>
    <cacheField name="I.14a (số đầu heo/ năm)" numFmtId="0">
      <sharedItems containsSemiMixedTypes="0" containsString="0" containsNumber="1" containsInteger="1" minValue="0" maxValue="120"/>
    </cacheField>
    <cacheField name="I.14a.2(người nuôi)" numFmtId="0">
      <sharedItems containsBlank="1"/>
    </cacheField>
    <cacheField name="I.14b (số lít rượu/ năm)" numFmtId="0">
      <sharedItems containsSemiMixedTypes="0" containsString="0" containsNumber="1" containsInteger="1" minValue="0" maxValue="3600"/>
    </cacheField>
    <cacheField name="I.14b.2(người nấu)" numFmtId="0">
      <sharedItems containsBlank="1" containsMixedTypes="1" containsNumber="1" containsInteger="1" minValue="0" maxValue="0"/>
    </cacheField>
    <cacheField name="I.14c (Chế biến thực phẩm)" numFmtId="0">
      <sharedItems containsMixedTypes="1" containsNumber="1" containsInteger="1" minValue="0" maxValue="0"/>
    </cacheField>
    <cacheField name="I.14d (Nghề phụ khác)" numFmtId="0">
      <sharedItems containsBlank="1" containsMixedTypes="1" containsNumber="1" containsInteger="1" minValue="0" maxValue="0"/>
    </cacheField>
    <cacheField name="I.15 (Thu nhập 1 tháng của hộ VNĐ)" numFmtId="0">
      <sharedItems containsMixedTypes="1" containsNumber="1" containsInteger="1" minValue="0" maxValue="13000000"/>
    </cacheField>
    <cacheField name="II.1 (Số gỗ củi kg/tháng)" numFmtId="0">
      <sharedItems containsSemiMixedTypes="0" containsString="0" containsNumber="1" containsInteger="1" minValue="0" maxValue="1800"/>
    </cacheField>
    <cacheField name="II.2a (% Gỗ lớn &gt;15 cm)" numFmtId="0">
      <sharedItems containsSemiMixedTypes="0" containsString="0" containsNumber="1" minValue="0" maxValue="100"/>
    </cacheField>
    <cacheField name="II.2b (% Gỗ nhỏ 5-15 cm)" numFmtId="0">
      <sharedItems containsSemiMixedTypes="0" containsString="0" containsNumber="1" containsInteger="1" minValue="0" maxValue="100"/>
    </cacheField>
    <cacheField name="II. 2c (% Cành nhánh)" numFmtId="0">
      <sharedItems containsMixedTypes="1" containsNumber="1" containsInteger="1" minValue="0" maxValue="100" count="15">
        <n v="80"/>
        <n v="90"/>
        <n v="100"/>
        <n v="0"/>
        <n v="20"/>
        <n v="10"/>
        <n v="15"/>
        <n v="25"/>
        <s v="N/a"/>
        <n v="30"/>
        <n v="50"/>
        <n v="85"/>
        <n v="60"/>
        <n v="40"/>
        <n v="70"/>
      </sharedItems>
    </cacheField>
    <cacheField name="II. 3a (Số rơm rạ/ tháng - kg)" numFmtId="0">
      <sharedItems containsMixedTypes="1" containsNumber="1" containsInteger="1" minValue="0" maxValue="750"/>
    </cacheField>
    <cacheField name="II.3b (Số trấu/ tháng - kg)" numFmtId="0">
      <sharedItems containsSemiMixedTypes="0" containsString="0" containsNumber="1" containsInteger="1" minValue="0" maxValue="600"/>
    </cacheField>
    <cacheField name="II.3c (Mùn cưa /tháng - kg)" numFmtId="0">
      <sharedItems containsSemiMixedTypes="0" containsString="0" containsNumber="1" containsInteger="1" minValue="0" maxValue="100"/>
    </cacheField>
    <cacheField name="II.4a ( % nấu ăn)" numFmtId="0">
      <sharedItems containsSemiMixedTypes="0" containsString="0" containsNumber="1" containsInteger="1" minValue="0" maxValue="100"/>
    </cacheField>
    <cacheField name="II.4b (% cho lợn)" numFmtId="0">
      <sharedItems containsString="0" containsBlank="1" containsNumber="1" containsInteger="1" minValue="0" maxValue="100"/>
    </cacheField>
    <cacheField name="II.4c ( % Sưởi ấm)" numFmtId="0">
      <sharedItems containsSemiMixedTypes="0" containsString="0" containsNumber="1" containsInteger="1" minValue="0" maxValue="100"/>
    </cacheField>
    <cacheField name="II.4d (% nghề phụ)" numFmtId="0">
      <sharedItems containsSemiMixedTypes="0" containsString="0" containsNumber="1" containsInteger="1" minValue="0" maxValue="100"/>
    </cacheField>
    <cacheField name="II.4e (% bán)" numFmtId="0">
      <sharedItems containsString="0" containsBlank="1" containsNumber="1" containsInteger="1" minValue="0" maxValue="0"/>
    </cacheField>
    <cacheField name="II.5a (Số tiền mua củi/ tháng - VNĐ)" numFmtId="0">
      <sharedItems containsSemiMixedTypes="0" containsString="0" containsNumber="1" containsInteger="1" minValue="0" maxValue="1200000"/>
    </cacheField>
    <cacheField name="II.5b (điện nấu ăn, tiền/tháng - VNĐ)" numFmtId="0">
      <sharedItems containsSemiMixedTypes="0" containsString="0" containsNumber="1" containsInteger="1" minValue="0" maxValue="130000"/>
    </cacheField>
    <cacheField name="II.5c (bình gas, tiền/tháng - VNĐ)" numFmtId="0">
      <sharedItems containsSemiMixedTypes="0" containsString="0" containsNumber="1" containsInteger="1" minValue="0" maxValue="400000"/>
    </cacheField>
    <cacheField name="II.5d (chí phí biogas/tháng - VNĐ)" numFmtId="0">
      <sharedItems containsBlank="1" containsMixedTypes="1" containsNumber="1" containsInteger="1" minValue="0" maxValue="20000000"/>
    </cacheField>
    <cacheField name="II.5e (chi phí dầu/ tháng - VNĐ)" numFmtId="0">
      <sharedItems containsString="0" containsBlank="1" containsNumber="1" containsInteger="1" minValue="0" maxValue="0"/>
    </cacheField>
    <cacheField name="II.5f (chi phí than/tháng - VNĐ)" numFmtId="0">
      <sharedItems containsString="0" containsBlank="1" containsNumber="1" containsInteger="1" minValue="0" maxValue="300000"/>
    </cacheField>
    <cacheField name="II.5g (chi phí khác/tháng - VNĐ)" numFmtId="0">
      <sharedItems containsString="0" containsBlank="1" containsNumber="1" containsInteger="1" minValue="0" maxValue="0"/>
    </cacheField>
    <cacheField name="II.6 Xu thế nhu cầu tại gia đình" numFmtId="0">
      <sharedItems containsBlank="1" containsMixedTypes="1" containsNumber="1" containsInteger="1" minValue="0" maxValue="0"/>
    </cacheField>
    <cacheField name="II.7 Dự định thay thế loại năng lượng" numFmtId="0">
      <sharedItems containsBlank="1" containsMixedTypes="1" containsNumber="1" containsInteger="1" minValue="0" maxValue="0"/>
    </cacheField>
    <cacheField name="III.1 (Lấy củi rừng tự nhiên cách nhà - km)" numFmtId="0">
      <sharedItems containsMixedTypes="1" containsNumber="1" minValue="0" maxValue="5" count="14">
        <n v="2"/>
        <n v="4"/>
        <n v="0"/>
        <n v="1"/>
        <n v="3"/>
        <n v="1.5"/>
        <n v="0.5"/>
        <n v="4.5"/>
        <n v="5"/>
        <n v="2.5"/>
        <s v="N/a"/>
        <n v="1.6"/>
        <n v="1.2"/>
        <n v="3.5"/>
      </sharedItems>
    </cacheField>
    <cacheField name="III.1a (Thời gian cho 1 gánh củi - giờ)" numFmtId="0">
      <sharedItems containsMixedTypes="1" containsNumber="1" minValue="0" maxValue="4"/>
    </cacheField>
    <cacheField name="III.2 (Lấy củi rừng trồng cách nhà - km)" numFmtId="0">
      <sharedItems containsSemiMixedTypes="0" containsString="0" containsNumber="1" minValue="0" maxValue="6"/>
    </cacheField>
    <cacheField name="III.2a (Thời gian cho 1 gánh củi - giờ)" numFmtId="0">
      <sharedItems containsMixedTypes="1" containsNumber="1" minValue="0" maxValue="4"/>
    </cacheField>
    <cacheField name="III3. Mấy ngày lấy 1 lần" numFmtId="0">
      <sharedItems containsMixedTypes="1" containsNumber="1" minValue="0" maxValue="30"/>
    </cacheField>
    <cacheField name="III.3a (Ước tính số gùi mỗi tuần)" numFmtId="0">
      <sharedItems containsMixedTypes="1" containsNumber="1" minValue="0" maxValue="7"/>
    </cacheField>
    <cacheField name="III.4 (Khối lượng 1 lần đi lấy củi - kg)" numFmtId="0">
      <sharedItems containsMixedTypes="1" containsNumber="1" minValue="0" maxValue="450"/>
    </cacheField>
    <cacheField name="III.5 Xu thế nguồn củi đun" numFmtId="0">
      <sharedItems containsMixedTypes="1" containsNumber="1" containsInteger="1" minValue="0" maxValue="0"/>
    </cacheField>
    <cacheField name="III.6 Lấy củi ở đâu" numFmtId="0">
      <sharedItems containsMixedTypes="1" containsNumber="1" containsInteger="1" minValue="0" maxValue="0"/>
    </cacheField>
    <cacheField name="III.7 Nguồn gỗ củi đun (%)" numFmtId="0">
      <sharedItems containsBlank="1" containsMixedTypes="1" containsNumber="1" containsInteger="1" minValue="0" maxValue="0"/>
    </cacheField>
    <cacheField name="III.7.a Rừng tự nhiên%" numFmtId="0">
      <sharedItems containsString="0" containsBlank="1" containsNumber="1" containsInteger="1" minValue="0" maxValue="100"/>
    </cacheField>
    <cacheField name="III.7.b Rừng trồng %" numFmtId="0">
      <sharedItems containsString="0" containsBlank="1" containsNumber="1" containsInteger="1" minValue="0" maxValue="100"/>
    </cacheField>
    <cacheField name="III.7.c Vườn nhà %" numFmtId="0">
      <sharedItems containsString="0" containsBlank="1" containsNumber="1" containsInteger="1" minValue="0" maxValue="100"/>
    </cacheField>
    <cacheField name="III.7.d Khác" numFmtId="0">
      <sharedItems containsString="0" containsBlank="1" containsNumber="1" containsInteger="1" minValue="0" maxValue="100" count="8">
        <n v="0"/>
        <m/>
        <n v="40"/>
        <n v="100"/>
        <n v="10"/>
        <n v="50"/>
        <n v="70"/>
        <n v="60"/>
      </sharedItems>
    </cacheField>
    <cacheField name="Tổng % nguồn gốc củi" numFmtId="0">
      <sharedItems containsSemiMixedTypes="0" containsString="0" containsNumber="1" containsInteger="1" minValue="0" maxValue="100"/>
    </cacheField>
    <cacheField name="Trung bình củi TN PP" numFmtId="164">
      <sharedItems containsSemiMixedTypes="0" containsString="0" containsNumber="1" minValue="0" maxValue="300" count="74">
        <n v="46.285714285714285"/>
        <n v="81"/>
        <n v="32"/>
        <n v="20"/>
        <n v="150"/>
        <n v="75"/>
        <n v="60"/>
        <n v="50"/>
        <n v="100"/>
        <n v="51.428571428571431"/>
        <n v="112.5"/>
        <n v="67.5"/>
        <n v="151.875"/>
        <n v="40"/>
        <n v="26.25"/>
        <n v="48"/>
        <n v="31.5"/>
        <n v="30"/>
        <n v="300"/>
        <n v="225"/>
        <n v="37.5"/>
        <n v="41.666666666666657"/>
        <n v="35"/>
        <n v="84"/>
        <n v="83.333333333333314"/>
        <n v="10.5"/>
        <n v="27.428571428571427"/>
        <n v="9"/>
        <n v="101.25"/>
        <n v="18"/>
        <n v="56.25"/>
        <n v="17.5"/>
        <n v="0"/>
        <n v="13.5"/>
        <n v="36"/>
        <n v="22.5"/>
        <n v="16"/>
        <n v="270"/>
        <n v="25"/>
        <n v="24"/>
        <n v="45"/>
        <n v="33.75"/>
        <n v="21"/>
        <n v="33.6"/>
        <n v="54"/>
        <n v="21.428571428571427"/>
        <n v="11.25"/>
        <n v="13.714285714285714"/>
        <n v="12"/>
        <n v="72"/>
        <n v="63"/>
        <n v="27"/>
        <n v="10"/>
        <n v="29.166666666666664"/>
        <n v="10.000000000000002"/>
        <n v="15"/>
        <n v="17.142857142857142"/>
        <n v="6.4"/>
        <n v="7.5"/>
        <n v="46.666666666666657"/>
        <n v="105"/>
        <n v="37.799999999999997"/>
        <n v="26.666666666666671"/>
        <n v="90"/>
        <n v="13.333333333333332"/>
        <n v="53.333333333333343"/>
        <n v="52.5"/>
        <n v="33.333333333333336"/>
        <n v="40.833333333333336"/>
        <n v="120"/>
        <n v="200"/>
        <n v="70"/>
        <n v="42"/>
        <n v="8"/>
      </sharedItems>
    </cacheField>
    <cacheField name="Trung bình củi trồng PP" numFmtId="164">
      <sharedItems containsSemiMixedTypes="0" containsString="0" containsNumber="1" minValue="0" maxValue="157.5"/>
    </cacheField>
    <cacheField name="Trung bình củi vườn PP" numFmtId="164">
      <sharedItems containsSemiMixedTypes="0" containsString="0" containsNumber="1" minValue="0" maxValue="67.5"/>
    </cacheField>
    <cacheField name="Trung bình củi khác PP" numFmtId="164">
      <sharedItems containsSemiMixedTypes="0" containsString="0" containsNumber="1" minValue="0" maxValue="240"/>
    </cacheField>
    <cacheField name="III.8 Thay đổi cự ly lấy củi" numFmtId="0">
      <sharedItems containsBlank="1" containsMixedTypes="1" containsNumber="1" containsInteger="1" minValue="0" maxValue="0"/>
    </cacheField>
    <cacheField name="III. 8a (km)" numFmtId="0">
      <sharedItems containsBlank="1" containsMixedTypes="1" containsNumber="1" minValue="0" maxValue="2.5"/>
    </cacheField>
    <cacheField name="IV. 1 (Lấy củi bán có :1 , ko: 0)" numFmtId="0">
      <sharedItems containsBlank="1" containsMixedTypes="1" containsNumber="1" containsInteger="1" minValue="0" maxValue="1"/>
    </cacheField>
    <cacheField name="IV. 2(Ai là người bán)" numFmtId="0">
      <sharedItems containsBlank="1" containsMixedTypes="1" containsNumber="1" containsInteger="1" minValue="0" maxValue="0"/>
    </cacheField>
    <cacheField name="IV.3 (Bán cho ai)" numFmtId="0">
      <sharedItems containsBlank="1" containsMixedTypes="1" containsNumber="1" containsInteger="1" minValue="0" maxValue="0"/>
    </cacheField>
    <cacheField name="IV.4 (Ai giữ tiền bán củi)" numFmtId="0">
      <sharedItems containsBlank="1" containsMixedTypes="1" containsNumber="1" containsInteger="1" minValue="0" maxValue="0"/>
    </cacheField>
    <cacheField name="IV.5a ( Nguồn gốc củi bán Rừng tự nhiên - %)" numFmtId="0">
      <sharedItems containsBlank="1" containsMixedTypes="1" containsNumber="1" containsInteger="1" minValue="0" maxValue="0"/>
    </cacheField>
    <cacheField name="IV.5b (Nguồn gốc củi bán rừng trồng %)" numFmtId="0">
      <sharedItems containsBlank="1" containsMixedTypes="1" containsNumber="1" containsInteger="1" minValue="0" maxValue="100"/>
    </cacheField>
    <cacheField name="IV. 5c (Nguồn gốc củi bán vườn nhà %)" numFmtId="0">
      <sharedItems containsBlank="1" containsMixedTypes="1" containsNumber="1" containsInteger="1" minValue="0" maxValue="0"/>
    </cacheField>
    <cacheField name="IV. 5d (Nguồn gốc củi bán khác %)" numFmtId="0">
      <sharedItems containsBlank="1" containsMixedTypes="1" containsNumber="1" containsInteger="1" minValue="0" maxValue="0"/>
    </cacheField>
    <cacheField name="IV.6 (giá bán củi VNĐ/ kg)" numFmtId="0">
      <sharedItems containsBlank="1" containsMixedTypes="1" containsNumber="1" containsInteger="1" minValue="0" maxValue="1000"/>
    </cacheField>
    <cacheField name="IV.7 Giá bán gỗ rừng trồng cây đứng" numFmtId="0">
      <sharedItems containsBlank="1" containsMixedTypes="1" containsNumber="1" containsInteger="1" minValue="0" maxValue="0"/>
    </cacheField>
    <cacheField name="IV.8 Các thông tin khác" numFmtId="0">
      <sharedItems containsBlank="1" containsMixedTypes="1" containsNumber="1" containsInteger="1" minValue="0" maxValue="0"/>
    </cacheField>
    <cacheField name="V.1 Dùng bếp gì để nấu ăn" numFmtId="0">
      <sharedItems containsBlank="1" containsMixedTypes="1" containsNumber="1" containsInteger="1" minValue="0" maxValue="0"/>
    </cacheField>
    <cacheField name="V.2 Dùng bếp nào nấu cho heo" numFmtId="0">
      <sharedItems containsBlank="1" containsMixedTypes="1" containsNumber="1" containsInteger="1" minValue="0" maxValue="0"/>
    </cacheField>
    <cacheField name="V.3 Có thích bếp cải tiến ko" numFmtId="0">
      <sharedItems containsBlank="1" containsMixedTypes="1" containsNumber="1" containsInteger="1" minValue="0" maxValue="0"/>
    </cacheField>
    <cacheField name="V.4 Các dự án bếp củi cải tiến đã thực hiện" numFmtId="0">
      <sharedItems containsBlank="1" containsMixedTypes="1" containsNumber="1" containsInteger="1" minValue="0" maxValue="0"/>
    </cacheField>
    <cacheField name="V.5 Nguyện vọng của gia đình" numFmtId="0">
      <sharedItems containsBlank="1" containsMixedTypes="1" containsNumber="1" containsInteger="1" minValue="0" maxValue="0"/>
    </cacheField>
    <cacheField name="V.6 Các hoạt động dự án trồng rừng lấy củi" numFmtId="0">
      <sharedItems containsBlank="1" containsMixedTypes="1" containsNumber="1" containsInteger="1" minValue="0" maxValue="0"/>
    </cacheField>
    <cacheField name="V.7 nguyện vong về nguồn củi đun" numFmtId="0">
      <sharedItems containsBlank="1" containsMixedTypes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HongAnh" refreshedDate="41914.601102199071" createdVersion="4" refreshedVersion="4" minRefreshableVersion="3" recordCount="194">
  <cacheSource type="worksheet">
    <worksheetSource ref="A1:CU195" sheet="Sheet3"/>
  </cacheSource>
  <cacheFields count="99">
    <cacheField name="ID_old" numFmtId="0">
      <sharedItems containsSemiMixedTypes="0" containsString="0" containsNumber="1" containsInteger="1" minValue="1" maxValue="328"/>
    </cacheField>
    <cacheField name="ID" numFmtId="0">
      <sharedItems containsSemiMixedTypes="0" containsString="0" containsNumber="1" containsInteger="1" minValue="1" maxValue="221"/>
    </cacheField>
    <cacheField name="Nguoi nhap phieu" numFmtId="0">
      <sharedItems/>
    </cacheField>
    <cacheField name="Date" numFmtId="0">
      <sharedItems/>
    </cacheField>
    <cacheField name="Village" numFmtId="0">
      <sharedItems containsMixedTypes="1" containsNumber="1" containsInteger="1" minValue="3" maxValue="3"/>
    </cacheField>
    <cacheField name="Cluster" numFmtId="0">
      <sharedItems containsSemiMixedTypes="0" containsString="0" containsNumber="1" containsInteger="1" minValue="2" maxValue="6" count="5">
        <n v="5"/>
        <n v="4"/>
        <n v="6"/>
        <n v="3"/>
        <n v="2"/>
      </sharedItems>
    </cacheField>
    <cacheField name="Commune" numFmtId="0">
      <sharedItems count="14">
        <s v="Thiết Ống"/>
        <s v="Nga My"/>
        <s v="Yên Tĩnh"/>
        <s v="Đức Sơn"/>
        <s v="Ban Công"/>
        <s v="Minh Sơn"/>
        <s v="Ngọc Khê"/>
        <s v="Châu Kim"/>
        <s v="Châu Thôn"/>
        <s v="Giao An"/>
        <s v="Trí Năng"/>
        <s v="Xuân Cao"/>
        <s v="Xuân Dương"/>
        <s v="Hùng Sơn"/>
      </sharedItems>
    </cacheField>
    <cacheField name="District" numFmtId="0">
      <sharedItems/>
    </cacheField>
    <cacheField name="Province" numFmtId="0">
      <sharedItems/>
    </cacheField>
    <cacheField name="I.1 (Tên Chủ Hộ)" numFmtId="0">
      <sharedItems/>
    </cacheField>
    <cacheField name="Fuelwood PP" numFmtId="2">
      <sharedItems containsSemiMixedTypes="0" containsString="0" containsNumber="1" minValue="10" maxValue="300"/>
    </cacheField>
    <cacheField name="Electricity PP" numFmtId="3">
      <sharedItems containsSemiMixedTypes="0" containsString="0" containsNumber="1" minValue="0" maxValue="50000"/>
    </cacheField>
    <cacheField name="LPG per person" numFmtId="3">
      <sharedItems containsSemiMixedTypes="0" containsString="0" containsNumber="1" minValue="0" maxValue="73333.333333333328"/>
    </cacheField>
    <cacheField name="Filter=0 (pig=0; alco=0; supple=0)" numFmtId="1">
      <sharedItems containsSemiMixedTypes="0" containsString="0" containsNumber="1" containsInteger="1" minValue="0" maxValue="1"/>
    </cacheField>
    <cacheField name="I.1a (Tuổi)" numFmtId="0">
      <sharedItems containsSemiMixedTypes="0" containsString="0" containsNumber="1" containsInteger="1" minValue="21" maxValue="85"/>
    </cacheField>
    <cacheField name="I.1b (Giới tính)" numFmtId="0">
      <sharedItems/>
    </cacheField>
    <cacheField name="I.2 (Người dùng củi)" numFmtId="0">
      <sharedItems containsBlank="1" containsMixedTypes="1" containsNumber="1" containsInteger="1" minValue="0" maxValue="0"/>
    </cacheField>
    <cacheField name="I.2a (Tuổi)" numFmtId="0">
      <sharedItems containsBlank="1" containsMixedTypes="1" containsNumber="1" containsInteger="1" minValue="0" maxValue="77"/>
    </cacheField>
    <cacheField name="I.2b (Giới tính)" numFmtId="0">
      <sharedItems containsBlank="1" containsMixedTypes="1" containsNumber="1" containsInteger="1" minValue="0" maxValue="0"/>
    </cacheField>
    <cacheField name="I.3 (Dân Tộc)" numFmtId="0">
      <sharedItems/>
    </cacheField>
    <cacheField name="I.4 (Loại KT Hộ)" numFmtId="0">
      <sharedItems containsMixedTypes="1" containsNumber="1" containsInteger="1" minValue="5" maxValue="5"/>
    </cacheField>
    <cacheField name="I.5 (Số người trong hộ)" numFmtId="0">
      <sharedItems containsSemiMixedTypes="0" containsString="0" containsNumber="1" containsInteger="1" minValue="1" maxValue="9"/>
    </cacheField>
    <cacheField name="I.6 (Số người dưới 15 tuổi)" numFmtId="0">
      <sharedItems containsSemiMixedTypes="0" containsString="0" containsNumber="1" containsInteger="1" minValue="0" maxValue="3"/>
    </cacheField>
    <cacheField name="I.7 (Diện tích nông nghiệp - ha)" numFmtId="0">
      <sharedItems containsSemiMixedTypes="0" containsString="0" containsNumber="1" minValue="0" maxValue="125"/>
    </cacheField>
    <cacheField name="I.8 (Cây nông nghiệp chính)" numFmtId="0">
      <sharedItems containsBlank="1"/>
    </cacheField>
    <cacheField name="I.9 (Diện tích Lâm Nghiệp - ha)" numFmtId="0">
      <sharedItems containsSemiMixedTypes="0" containsString="0" containsNumber="1" minValue="0" maxValue="30"/>
    </cacheField>
    <cacheField name="I.10 (Diện tích rừng tự nhiên - ha)" numFmtId="0">
      <sharedItems containsMixedTypes="1" containsNumber="1" minValue="0" maxValue="14"/>
    </cacheField>
    <cacheField name="I.11 (Diện tích rừng trồng - ha)" numFmtId="0">
      <sharedItems containsSemiMixedTypes="0" containsString="0" containsNumber="1" minValue="0" maxValue="30"/>
    </cacheField>
    <cacheField name="I.12 (Cây rừng trồng chính)" numFmtId="0">
      <sharedItems containsBlank="1" containsMixedTypes="1" containsNumber="1" containsInteger="1" minValue="0" maxValue="0"/>
    </cacheField>
    <cacheField name="I.12a (Tuổi cây)" numFmtId="0">
      <sharedItems containsBlank="1" containsMixedTypes="1" containsNumber="1" minValue="0" maxValue="20"/>
    </cacheField>
    <cacheField name="I.13 (Nguồn đun nấu khác)" numFmtId="0">
      <sharedItems containsBlank="1" containsMixedTypes="1" containsNumber="1" containsInteger="1" minValue="0" maxValue="0"/>
    </cacheField>
    <cacheField name="I.14a (số đầu heo/ năm)" numFmtId="0">
      <sharedItems containsSemiMixedTypes="0" containsString="0" containsNumber="1" containsInteger="1" minValue="0" maxValue="120"/>
    </cacheField>
    <cacheField name="I.14a.2(người nuôi)" numFmtId="0">
      <sharedItems containsBlank="1"/>
    </cacheField>
    <cacheField name="I.14b (số lít rượu/ năm)" numFmtId="0">
      <sharedItems containsSemiMixedTypes="0" containsString="0" containsNumber="1" containsInteger="1" minValue="0" maxValue="3600"/>
    </cacheField>
    <cacheField name="I.14b.2(người nấu)" numFmtId="0">
      <sharedItems containsBlank="1" containsMixedTypes="1" containsNumber="1" containsInteger="1" minValue="0" maxValue="0"/>
    </cacheField>
    <cacheField name="I.14c (Chế biến thực phẩm)" numFmtId="0">
      <sharedItems containsMixedTypes="1" containsNumber="1" containsInteger="1" minValue="0" maxValue="0"/>
    </cacheField>
    <cacheField name="I.14d (Nghề phụ khác)" numFmtId="0">
      <sharedItems containsBlank="1" containsMixedTypes="1" containsNumber="1" containsInteger="1" minValue="0" maxValue="0"/>
    </cacheField>
    <cacheField name="I.15 (Thu nhập 1 tháng của hộ VNĐ)" numFmtId="0">
      <sharedItems containsMixedTypes="1" containsNumber="1" containsInteger="1" minValue="0" maxValue="13000000"/>
    </cacheField>
    <cacheField name="II.1 (Số gỗ củi kg/tháng)" numFmtId="0">
      <sharedItems containsSemiMixedTypes="0" containsString="0" containsNumber="1" containsInteger="1" minValue="30" maxValue="1800"/>
    </cacheField>
    <cacheField name="II.2a (% Gỗ lớn &gt;15 cm)" numFmtId="0">
      <sharedItems containsSemiMixedTypes="0" containsString="0" containsNumber="1" containsInteger="1" minValue="0" maxValue="100"/>
    </cacheField>
    <cacheField name="II.2b (% Gỗ nhỏ 5-15 cm)" numFmtId="0">
      <sharedItems containsSemiMixedTypes="0" containsString="0" containsNumber="1" containsInteger="1" minValue="0" maxValue="100"/>
    </cacheField>
    <cacheField name="II. 2c (% Cành nhánh)" numFmtId="0">
      <sharedItems containsSemiMixedTypes="0" containsString="0" containsNumber="1" containsInteger="1" minValue="0" maxValue="100"/>
    </cacheField>
    <cacheField name="Sum % by size" numFmtId="1">
      <sharedItems containsSemiMixedTypes="0" containsString="0" containsNumber="1" containsInteger="1" minValue="100" maxValue="100"/>
    </cacheField>
    <cacheField name="II. 3a (Số rơm rạ/ tháng - kg)" numFmtId="0">
      <sharedItems containsMixedTypes="1" containsNumber="1" containsInteger="1" minValue="0" maxValue="0"/>
    </cacheField>
    <cacheField name="II.3b (Số trấu/ tháng - kg)" numFmtId="0">
      <sharedItems containsSemiMixedTypes="0" containsString="0" containsNumber="1" containsInteger="1" minValue="0" maxValue="600"/>
    </cacheField>
    <cacheField name="II.3c (Mùn cưa /tháng - kg)" numFmtId="0">
      <sharedItems containsSemiMixedTypes="0" containsString="0" containsNumber="1" containsInteger="1" minValue="0" maxValue="100"/>
    </cacheField>
    <cacheField name="II.4a ( % nấu ăn)" numFmtId="0">
      <sharedItems containsSemiMixedTypes="0" containsString="0" containsNumber="1" containsInteger="1" minValue="0" maxValue="100"/>
    </cacheField>
    <cacheField name="II.4b (% cho lợn)" numFmtId="0">
      <sharedItems containsSemiMixedTypes="0" containsString="0" containsNumber="1" containsInteger="1" minValue="0" maxValue="100"/>
    </cacheField>
    <cacheField name="II.4c ( % Sưởi ấm)" numFmtId="0">
      <sharedItems containsSemiMixedTypes="0" containsString="0" containsNumber="1" containsInteger="1" minValue="0" maxValue="100"/>
    </cacheField>
    <cacheField name="II.4d (% nghề phụ)" numFmtId="0">
      <sharedItems containsSemiMixedTypes="0" containsString="0" containsNumber="1" containsInteger="1" minValue="0" maxValue="100"/>
    </cacheField>
    <cacheField name="II.4e (% bán)" numFmtId="0">
      <sharedItems containsString="0" containsBlank="1" containsNumber="1" containsInteger="1" minValue="0" maxValue="0"/>
    </cacheField>
    <cacheField name="II.5a (Số tiền mua củi/ tháng - VNĐ)" numFmtId="0">
      <sharedItems containsSemiMixedTypes="0" containsString="0" containsNumber="1" containsInteger="1" minValue="0" maxValue="1200000"/>
    </cacheField>
    <cacheField name="II.5b (điện nấu ăn, tiền/tháng - VNĐ)" numFmtId="0">
      <sharedItems containsSemiMixedTypes="0" containsString="0" containsNumber="1" containsInteger="1" minValue="0" maxValue="130000"/>
    </cacheField>
    <cacheField name="II.5c (bình gas, tiền/tháng - VNĐ)" numFmtId="0">
      <sharedItems containsSemiMixedTypes="0" containsString="0" containsNumber="1" containsInteger="1" minValue="0" maxValue="260000"/>
    </cacheField>
    <cacheField name="II.5d (chí phí biogas/tháng - VNĐ)" numFmtId="0">
      <sharedItems containsSemiMixedTypes="0" containsString="0" containsNumber="1" containsInteger="1" minValue="0" maxValue="20000000"/>
    </cacheField>
    <cacheField name="II.5e (chi phí dầu/ tháng - VNĐ)" numFmtId="0">
      <sharedItems containsSemiMixedTypes="0" containsString="0" containsNumber="1" containsInteger="1" minValue="0" maxValue="0"/>
    </cacheField>
    <cacheField name="II.5f (chi phí than/tháng - VNĐ)" numFmtId="0">
      <sharedItems containsString="0" containsBlank="1" containsNumber="1" containsInteger="1" minValue="0" maxValue="0"/>
    </cacheField>
    <cacheField name="II.5g (chi phí khác/tháng - VNĐ)" numFmtId="0">
      <sharedItems containsSemiMixedTypes="0" containsString="0" containsNumber="1" containsInteger="1" minValue="0" maxValue="0"/>
    </cacheField>
    <cacheField name="II.6 Xu thế nhu cầu tại gia đình" numFmtId="0">
      <sharedItems containsBlank="1"/>
    </cacheField>
    <cacheField name="II.7 Dự định thay thế loại năng lượng" numFmtId="0">
      <sharedItems containsBlank="1" containsMixedTypes="1" containsNumber="1" containsInteger="1" minValue="0" maxValue="0"/>
    </cacheField>
    <cacheField name="III.1 (Lấy củi rừng tự nhiên cách nhà - km)" numFmtId="0">
      <sharedItems containsMixedTypes="1" containsNumber="1" minValue="0" maxValue="5"/>
    </cacheField>
    <cacheField name="III.1a (Thời gian cho 1 gánh củi - giờ)" numFmtId="0">
      <sharedItems containsMixedTypes="1" containsNumber="1" minValue="0" maxValue="4"/>
    </cacheField>
    <cacheField name="III.2 (Lấy củi rừng trồng cách nhà - km)" numFmtId="0">
      <sharedItems containsSemiMixedTypes="0" containsString="0" containsNumber="1" minValue="0" maxValue="6"/>
    </cacheField>
    <cacheField name="III.2a (Thời gian cho 1 gánh củi - giờ)" numFmtId="0">
      <sharedItems containsMixedTypes="1" containsNumber="1" minValue="0" maxValue="4"/>
    </cacheField>
    <cacheField name="III3. Mấy ngày lấy 1 lần" numFmtId="0">
      <sharedItems containsMixedTypes="1" containsNumber="1" minValue="0" maxValue="30"/>
    </cacheField>
    <cacheField name="III.3a (Ước tính số gùi mỗi tuần)" numFmtId="0">
      <sharedItems containsMixedTypes="1" containsNumber="1" minValue="0" maxValue="7"/>
    </cacheField>
    <cacheField name="III.4 (Khối lượng 1 lần đi lấy củi - kg)" numFmtId="0">
      <sharedItems containsMixedTypes="1" containsNumber="1" minValue="0" maxValue="450"/>
    </cacheField>
    <cacheField name="III.5 Xu thế nguồn củi đun" numFmtId="0">
      <sharedItems containsMixedTypes="1" containsNumber="1" containsInteger="1" minValue="0" maxValue="0"/>
    </cacheField>
    <cacheField name="III.6 Lấy củi ở đâu" numFmtId="0">
      <sharedItems containsMixedTypes="1" containsNumber="1" containsInteger="1" minValue="0" maxValue="0"/>
    </cacheField>
    <cacheField name="III.7 Nguồn gỗ củi đun (%)" numFmtId="0">
      <sharedItems containsBlank="1" containsMixedTypes="1" containsNumber="1" containsInteger="1" minValue="0" maxValue="0"/>
    </cacheField>
    <cacheField name="III.7.a Rừng tự nhiên%" numFmtId="0">
      <sharedItems containsString="0" containsBlank="1" containsNumber="1" containsInteger="1" minValue="0" maxValue="100"/>
    </cacheField>
    <cacheField name="III.7.b Rừng trồng %" numFmtId="0">
      <sharedItems containsString="0" containsBlank="1" containsNumber="1" containsInteger="1" minValue="0" maxValue="100"/>
    </cacheField>
    <cacheField name="III.7.c Vườn nhà %" numFmtId="0">
      <sharedItems containsString="0" containsBlank="1" containsNumber="1" containsInteger="1" minValue="0" maxValue="100"/>
    </cacheField>
    <cacheField name="III.7.d Khác" numFmtId="0">
      <sharedItems containsString="0" containsBlank="1" containsNumber="1" containsInteger="1" minValue="0" maxValue="100"/>
    </cacheField>
    <cacheField name="Tổng % nguồn gốc củi" numFmtId="0">
      <sharedItems containsSemiMixedTypes="0" containsString="0" containsNumber="1" containsInteger="1" minValue="0" maxValue="100"/>
    </cacheField>
    <cacheField name="Trung bình củi TN PP (kg)" numFmtId="164">
      <sharedItems containsSemiMixedTypes="0" containsString="0" containsNumber="1" minValue="0" maxValue="300"/>
    </cacheField>
    <cacheField name="Trung bình củi trồng PP (kg)" numFmtId="164">
      <sharedItems containsSemiMixedTypes="0" containsString="0" containsNumber="1" minValue="0" maxValue="157.5"/>
    </cacheField>
    <cacheField name="Trung bình củi vườn PP (kg)" numFmtId="164">
      <sharedItems containsSemiMixedTypes="0" containsString="0" containsNumber="1" minValue="0" maxValue="67.5"/>
    </cacheField>
    <cacheField name="Trung bình củi khác PP (kg)" numFmtId="164">
      <sharedItems containsSemiMixedTypes="0" containsString="0" containsNumber="1" minValue="0" maxValue="225"/>
    </cacheField>
    <cacheField name="III.8 Thay đổi cự ly lấy củi" numFmtId="0">
      <sharedItems containsMixedTypes="1" containsNumber="1" containsInteger="1" minValue="0" maxValue="0"/>
    </cacheField>
    <cacheField name="III. 8a (km)" numFmtId="0">
      <sharedItems containsBlank="1" containsMixedTypes="1" containsNumber="1" minValue="0" maxValue="2.5"/>
    </cacheField>
    <cacheField name="IV. 1 (Lấy củi bán có :1 , ko: 0)" numFmtId="0">
      <sharedItems containsMixedTypes="1" containsNumber="1" containsInteger="1" minValue="0" maxValue="1"/>
    </cacheField>
    <cacheField name="IV. 2(Ai là người bán)" numFmtId="0">
      <sharedItems containsMixedTypes="1" containsNumber="1" containsInteger="1" minValue="0" maxValue="0"/>
    </cacheField>
    <cacheField name="IV.3 (Bán cho ai)" numFmtId="0">
      <sharedItems containsMixedTypes="1" containsNumber="1" containsInteger="1" minValue="0" maxValue="0"/>
    </cacheField>
    <cacheField name="IV.4 (Ai giữ tiền bán củi)" numFmtId="0">
      <sharedItems containsMixedTypes="1" containsNumber="1" containsInteger="1" minValue="0" maxValue="0"/>
    </cacheField>
    <cacheField name="IV.5a ( Nguồn gốc củi bán Rừng tự nhiên - %)" numFmtId="0">
      <sharedItems containsMixedTypes="1" containsNumber="1" containsInteger="1" minValue="0" maxValue="0"/>
    </cacheField>
    <cacheField name="IV.5b (Nguồn gốc củi bán rừng trồng %)" numFmtId="0">
      <sharedItems containsBlank="1" containsMixedTypes="1" containsNumber="1" containsInteger="1" minValue="0" maxValue="100"/>
    </cacheField>
    <cacheField name="IV. 5c (Nguồn gốc củi bán vườn nhà %)" numFmtId="0">
      <sharedItems containsMixedTypes="1" containsNumber="1" containsInteger="1" minValue="0" maxValue="0"/>
    </cacheField>
    <cacheField name="IV. 5d (Nguồn gốc củi bán khác %)" numFmtId="0">
      <sharedItems containsMixedTypes="1" containsNumber="1" containsInteger="1" minValue="0" maxValue="0"/>
    </cacheField>
    <cacheField name="IV.6 (giá bán củi VNĐ/ kg)" numFmtId="0">
      <sharedItems containsMixedTypes="1" containsNumber="1" containsInteger="1" minValue="0" maxValue="1000"/>
    </cacheField>
    <cacheField name="IV.7 Giá bán gỗ rừng trồng cây đứng" numFmtId="0">
      <sharedItems containsBlank="1" containsMixedTypes="1" containsNumber="1" containsInteger="1" minValue="0" maxValue="0"/>
    </cacheField>
    <cacheField name="IV.8 Các thông tin khác" numFmtId="0">
      <sharedItems containsBlank="1" containsMixedTypes="1" containsNumber="1" containsInteger="1" minValue="0" maxValue="0"/>
    </cacheField>
    <cacheField name="V.1 Dùng bếp gì để nấu ăn" numFmtId="0">
      <sharedItems containsBlank="1" containsMixedTypes="1" containsNumber="1" containsInteger="1" minValue="0" maxValue="0"/>
    </cacheField>
    <cacheField name="V.2 Dùng bếp nào nấu cho heo" numFmtId="0">
      <sharedItems containsBlank="1" containsMixedTypes="1" containsNumber="1" containsInteger="1" minValue="0" maxValue="0"/>
    </cacheField>
    <cacheField name="V.3 Có thích bếp cải tiến ko" numFmtId="0">
      <sharedItems containsBlank="1" containsMixedTypes="1" containsNumber="1" containsInteger="1" minValue="0" maxValue="0"/>
    </cacheField>
    <cacheField name="V.4 Các dự án bếp củi cải tiến đã thực hiện" numFmtId="0">
      <sharedItems containsBlank="1" containsMixedTypes="1" containsNumber="1" containsInteger="1" minValue="0" maxValue="0"/>
    </cacheField>
    <cacheField name="V.5 Nguyện vọng của gia đình" numFmtId="0">
      <sharedItems containsBlank="1" containsMixedTypes="1" containsNumber="1" containsInteger="1" minValue="0" maxValue="0"/>
    </cacheField>
    <cacheField name="V.6 Các hoạt động dự án trồng rừng lấy củi" numFmtId="0">
      <sharedItems containsBlank="1" containsMixedTypes="1" containsNumber="1" containsInteger="1" minValue="0" maxValue="0"/>
    </cacheField>
    <cacheField name="V.7 nguyện vong về nguồn củi đun" numFmtId="0">
      <sharedItems containsBlank="1" containsMixedTypes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0">
  <r>
    <n v="2"/>
    <n v="1"/>
    <s v="Lê Thị Quỳnh Hoa"/>
    <s v="18/08/2014"/>
    <s v="Cú"/>
    <x v="0"/>
    <x v="0"/>
    <s v="Bá Thước"/>
    <s v="Thanh Hoá"/>
    <s v="Phạm Văn Thướng"/>
    <n v="51.428571428571431"/>
    <n v="1428.5714285714287"/>
    <n v="11428.571428571429"/>
    <x v="0"/>
    <n v="56"/>
    <s v="Nam"/>
    <s v="Cả nhà"/>
    <s v="N/a"/>
    <s v="N/a"/>
    <s v="Mường"/>
    <s v="N/a"/>
    <n v="7"/>
    <n v="2"/>
    <n v="0.125"/>
    <s v="Lúa"/>
    <n v="1.25"/>
    <n v="1"/>
    <n v="0.25"/>
    <s v="Xoan, keo"/>
    <n v="9"/>
    <s v="Điện, bếp ga"/>
    <n v="10"/>
    <s v="Con dâu"/>
    <n v="0"/>
    <m/>
    <n v="0"/>
    <s v="Chăn nuôi trâu, gà, vịt, cá"/>
    <n v="13000000"/>
    <n v="360"/>
    <n v="0"/>
    <n v="20"/>
    <n v="80"/>
    <n v="0"/>
    <n v="0"/>
    <n v="0"/>
    <n v="10"/>
    <n v="90"/>
    <n v="0"/>
    <n v="0"/>
    <n v="0"/>
    <n v="0"/>
    <n v="10000"/>
    <n v="80000"/>
    <n v="0"/>
    <n v="0"/>
    <n v="0"/>
    <n v="0"/>
    <s v="Giảm dần"/>
    <s v="Biogas"/>
    <n v="2"/>
    <n v="0.9"/>
    <n v="1"/>
    <n v="0.7"/>
    <n v="3"/>
    <s v="N/a"/>
    <n v="40"/>
    <s v="Ổn đinh"/>
    <s v="Rừng tự nhiên của nhà và rừng trồng của nhà"/>
    <m/>
    <n v="90"/>
    <n v="0"/>
    <n v="10"/>
    <x v="0"/>
    <n v="100"/>
    <m/>
    <m/>
    <m/>
  </r>
  <r>
    <n v="3"/>
    <n v="2"/>
    <s v="Lê Thị Quỳnh Hoa"/>
    <s v="18/08/2014"/>
    <s v="Cú"/>
    <x v="0"/>
    <x v="0"/>
    <s v="Bá Thước"/>
    <s v="Thanh Hoá"/>
    <s v="Phạm Văn Lực"/>
    <n v="90"/>
    <n v="4000"/>
    <n v="16000"/>
    <x v="0"/>
    <n v="50"/>
    <s v="Nam"/>
    <s v="Vợ"/>
    <n v="48"/>
    <s v="Nữ"/>
    <s v="Mường"/>
    <s v="N/a"/>
    <n v="5"/>
    <n v="0"/>
    <n v="0.4"/>
    <s v="Lúa, ngô"/>
    <n v="4"/>
    <n v="2"/>
    <n v="2"/>
    <s v="Xoan"/>
    <n v="7"/>
    <s v="Điện, bếp ga"/>
    <n v="15"/>
    <s v="Vợ con"/>
    <n v="720"/>
    <s v="Vợ con"/>
    <n v="0"/>
    <s v="Chăn nuôi trâu, gà, vịt, trâu, dê"/>
    <s v="N/a"/>
    <n v="450"/>
    <n v="0"/>
    <n v="10"/>
    <n v="90"/>
    <n v="0"/>
    <n v="0"/>
    <n v="0"/>
    <n v="10"/>
    <n v="90"/>
    <n v="0"/>
    <n v="0"/>
    <n v="0"/>
    <n v="0"/>
    <n v="20000"/>
    <n v="80000"/>
    <n v="0"/>
    <n v="0"/>
    <n v="0"/>
    <n v="0"/>
    <s v="Ổn đinh"/>
    <s v="Không, cứ dùng như thế này là được rồi"/>
    <n v="4"/>
    <n v="1"/>
    <n v="0.5"/>
    <n v="0.25"/>
    <n v="3"/>
    <s v="N/a"/>
    <n v="50"/>
    <s v="Ổn đinh"/>
    <s v="Rừng tự nhiên của nhà và rừng trồng của nhà"/>
    <m/>
    <n v="90"/>
    <n v="0"/>
    <n v="10"/>
    <x v="0"/>
    <n v="100"/>
    <m/>
    <m/>
    <m/>
  </r>
  <r>
    <n v="4"/>
    <n v="3"/>
    <s v="Lê Thị Quỳnh Hoa"/>
    <s v="18/08/2014"/>
    <s v="Cú"/>
    <x v="0"/>
    <x v="0"/>
    <s v="Bá Thước"/>
    <s v="Thanh Hoá"/>
    <s v="Phạm Văn Ban"/>
    <n v="40"/>
    <n v="3333.3333333333335"/>
    <n v="13333.333333333334"/>
    <x v="1"/>
    <n v="40"/>
    <s v="Nam"/>
    <s v="Phạm Thị Hương"/>
    <n v="39"/>
    <s v="Nữ"/>
    <s v="Mường"/>
    <s v="N/a"/>
    <n v="6"/>
    <n v="1"/>
    <n v="0.125"/>
    <s v="Lúa"/>
    <n v="2"/>
    <n v="0"/>
    <n v="2"/>
    <s v="Keo, lát"/>
    <n v="7"/>
    <s v="Điện, bếp ga, bếp than tổ ong"/>
    <n v="0"/>
    <m/>
    <n v="0"/>
    <m/>
    <n v="0"/>
    <s v="Chăn nuôi gà vịt"/>
    <n v="4000000"/>
    <n v="240"/>
    <n v="0"/>
    <n v="0"/>
    <n v="100"/>
    <n v="0"/>
    <n v="0"/>
    <n v="0"/>
    <n v="100"/>
    <n v="0"/>
    <n v="0"/>
    <n v="0"/>
    <n v="0"/>
    <n v="0"/>
    <n v="20000"/>
    <n v="80000"/>
    <n v="0"/>
    <n v="0"/>
    <n v="0"/>
    <n v="0"/>
    <s v="Giảm dần"/>
    <s v="Không"/>
    <n v="0"/>
    <n v="0"/>
    <n v="2.5"/>
    <n v="0.5"/>
    <n v="15"/>
    <s v="N/a"/>
    <n v="30"/>
    <s v="Ổn đinh"/>
    <s v="Rừng trồng của nhà"/>
    <m/>
    <n v="80"/>
    <n v="0"/>
    <n v="20"/>
    <x v="0"/>
    <n v="100"/>
    <m/>
    <m/>
    <m/>
  </r>
  <r>
    <n v="5"/>
    <n v="4"/>
    <s v="Lê Thị Quỳnh Hoa"/>
    <s v="18/08/2014"/>
    <s v="Cú"/>
    <x v="0"/>
    <x v="0"/>
    <s v="Bá Thước"/>
    <s v="Thanh Hoá"/>
    <s v="Phạm Văn Thắng"/>
    <n v="25"/>
    <n v="3333.3333333333335"/>
    <n v="0"/>
    <x v="0"/>
    <n v="65"/>
    <s v="Nam"/>
    <s v="Chủ hộ"/>
    <n v="65"/>
    <s v="Nam"/>
    <s v="Mường"/>
    <s v="Trung bình"/>
    <n v="6"/>
    <n v="1"/>
    <n v="0.2"/>
    <s v="Lúa"/>
    <n v="5.2"/>
    <n v="4.4000000000000004"/>
    <n v="0.8"/>
    <s v="Luồng"/>
    <n v="17"/>
    <s v="Điện, phế liệu khác"/>
    <n v="6"/>
    <s v="Vợ"/>
    <n v="0"/>
    <m/>
    <n v="0"/>
    <s v="Chăn nuôi gà vịt, cá, trâu"/>
    <n v="12000000"/>
    <n v="150"/>
    <n v="0"/>
    <n v="10"/>
    <n v="90"/>
    <n v="0"/>
    <n v="0"/>
    <n v="0"/>
    <n v="20"/>
    <n v="80"/>
    <n v="0"/>
    <n v="0"/>
    <n v="0"/>
    <n v="0"/>
    <n v="20000"/>
    <n v="0"/>
    <n v="0"/>
    <n v="0"/>
    <n v="0"/>
    <n v="0"/>
    <s v="Giảm dần"/>
    <s v="Biogas (Vì sử dụng phân lợn vừa đỡ phải lấy củi và khỏi ô nhiễm)"/>
    <n v="1"/>
    <n v="0.8"/>
    <n v="1"/>
    <n v="0.9"/>
    <n v="3"/>
    <s v="N/a"/>
    <n v="15"/>
    <s v="Nguồn củi tăng dần"/>
    <s v="Rừng tự nhiên của nhà và rừng trồng của nhà"/>
    <m/>
    <n v="80"/>
    <n v="10"/>
    <n v="10"/>
    <x v="0"/>
    <n v="100"/>
    <m/>
    <m/>
    <m/>
  </r>
  <r>
    <n v="264"/>
    <n v="5"/>
    <s v="Lê Thị Quỳnh Hoa"/>
    <s v="23/08/2013"/>
    <s v="Na Ca"/>
    <x v="0"/>
    <x v="1"/>
    <s v="Tương Dương"/>
    <s v="Nghệ An"/>
    <s v="Vy Thị Thiên"/>
    <n v="150"/>
    <n v="7500"/>
    <n v="0"/>
    <x v="0"/>
    <n v="40"/>
    <s v="Nữ"/>
    <m/>
    <s v="N/a"/>
    <s v="N/a"/>
    <s v="Thái"/>
    <s v="N/a"/>
    <n v="4"/>
    <n v="1"/>
    <n v="0.1"/>
    <s v="Lúa"/>
    <n v="0"/>
    <n v="0"/>
    <n v="2"/>
    <s v="Keo"/>
    <n v="4"/>
    <n v="0"/>
    <n v="3"/>
    <m/>
    <n v="3600"/>
    <m/>
    <n v="0"/>
    <m/>
    <s v="N/a"/>
    <n v="600"/>
    <n v="50"/>
    <n v="50"/>
    <n v="0"/>
    <n v="0"/>
    <n v="0"/>
    <n v="0"/>
    <n v="30"/>
    <n v="70"/>
    <n v="0"/>
    <n v="0"/>
    <n v="0"/>
    <n v="0"/>
    <n v="30000"/>
    <n v="0"/>
    <n v="0"/>
    <n v="0"/>
    <n v="0"/>
    <n v="0"/>
    <s v="Tăng chậm"/>
    <m/>
    <n v="3"/>
    <n v="1.5"/>
    <n v="1"/>
    <n v="0.5"/>
    <n v="2"/>
    <s v="N/a"/>
    <n v="40"/>
    <s v="Khan hiếm dần"/>
    <s v="Rừng tự nhiên, rừng trồng của nhà"/>
    <m/>
    <n v="100"/>
    <n v="0"/>
    <n v="0"/>
    <x v="0"/>
    <n v="100"/>
    <m/>
    <m/>
    <m/>
  </r>
  <r>
    <n v="265"/>
    <n v="6"/>
    <s v="Lê Thị Quỳnh Hoa"/>
    <s v="23/08/2014"/>
    <s v="Na Ca"/>
    <x v="0"/>
    <x v="1"/>
    <s v="Tương Dương"/>
    <s v="Nghệ An"/>
    <s v="Kha Văn Tuốt"/>
    <n v="75"/>
    <n v="3750"/>
    <n v="0"/>
    <x v="0"/>
    <n v="44"/>
    <s v="Nam"/>
    <m/>
    <s v="N/a"/>
    <s v="N/a"/>
    <s v="Thái"/>
    <s v="N/a"/>
    <n v="4"/>
    <n v="1"/>
    <n v="0.2"/>
    <s v="Lúa"/>
    <n v="0"/>
    <n v="3"/>
    <n v="0"/>
    <n v="0"/>
    <n v="0"/>
    <s v="Điện"/>
    <n v="2"/>
    <m/>
    <n v="0"/>
    <m/>
    <n v="0"/>
    <m/>
    <s v="N/a"/>
    <n v="300"/>
    <n v="0"/>
    <n v="80"/>
    <n v="20"/>
    <n v="0"/>
    <n v="0"/>
    <n v="0"/>
    <n v="30"/>
    <n v="70"/>
    <n v="0"/>
    <n v="0"/>
    <n v="0"/>
    <n v="0"/>
    <n v="15000"/>
    <n v="0"/>
    <n v="0"/>
    <n v="0"/>
    <n v="0"/>
    <n v="0"/>
    <s v="Tăng nhanh"/>
    <m/>
    <n v="1.5"/>
    <n v="1"/>
    <n v="0"/>
    <n v="0"/>
    <n v="1"/>
    <s v="N/a"/>
    <n v="10"/>
    <s v="Khan hiếm dần"/>
    <s v="Rừng tự nhiên của nhà, rừng trồng của nhà"/>
    <m/>
    <n v="100"/>
    <n v="0"/>
    <n v="0"/>
    <x v="0"/>
    <n v="100"/>
    <m/>
    <m/>
    <m/>
  </r>
  <r>
    <n v="266"/>
    <n v="7"/>
    <s v="Lê Thị Quỳnh Hoa"/>
    <s v="23/08/2014"/>
    <s v="Na Ca"/>
    <x v="0"/>
    <x v="1"/>
    <s v="Tương Dương"/>
    <s v="Nghệ An"/>
    <s v="Lương Văn Thủy"/>
    <n v="20"/>
    <n v="5000"/>
    <n v="0"/>
    <x v="1"/>
    <n v="22"/>
    <s v="Nam"/>
    <m/>
    <s v="N/a"/>
    <s v="N/a"/>
    <s v="Thái"/>
    <s v="N/a"/>
    <n v="3"/>
    <n v="1"/>
    <n v="0.2"/>
    <s v="Lúa"/>
    <n v="0"/>
    <n v="0"/>
    <n v="1"/>
    <s v="Xoan"/>
    <n v="1"/>
    <s v="Điện"/>
    <n v="0"/>
    <m/>
    <n v="0"/>
    <m/>
    <n v="0"/>
    <m/>
    <s v="N/a"/>
    <n v="60"/>
    <n v="0"/>
    <n v="100"/>
    <n v="0"/>
    <n v="0"/>
    <n v="0"/>
    <n v="0"/>
    <n v="100"/>
    <n v="0"/>
    <n v="0"/>
    <n v="0"/>
    <n v="0"/>
    <n v="0"/>
    <n v="15000"/>
    <n v="0"/>
    <n v="0"/>
    <n v="0"/>
    <n v="0"/>
    <n v="0"/>
    <s v="Bình thường"/>
    <m/>
    <n v="1"/>
    <n v="1"/>
    <n v="0"/>
    <n v="0"/>
    <n v="7"/>
    <s v="N/a"/>
    <n v="15"/>
    <s v="Khan hiếm dần"/>
    <s v="Rừng tự nhiên, rừng trồng của nhà"/>
    <m/>
    <n v="100"/>
    <n v="0"/>
    <n v="0"/>
    <x v="0"/>
    <n v="100"/>
    <m/>
    <m/>
    <m/>
  </r>
  <r>
    <n v="267"/>
    <n v="8"/>
    <s v="Lê Thị Quỳnh Hoa"/>
    <s v="23/08/2014"/>
    <s v="Na Ca"/>
    <x v="0"/>
    <x v="1"/>
    <s v="Tương Dương"/>
    <s v="Nghệ An"/>
    <s v="Vy Văn Sơn"/>
    <n v="60"/>
    <n v="0"/>
    <n v="0"/>
    <x v="1"/>
    <n v="47"/>
    <s v="Nam"/>
    <m/>
    <s v="N/a"/>
    <s v="N/a"/>
    <s v="Thái"/>
    <s v="N/a"/>
    <n v="4"/>
    <n v="1"/>
    <n v="0.1"/>
    <s v="Lúa"/>
    <n v="0"/>
    <n v="0"/>
    <n v="0.15"/>
    <s v="Xoan"/>
    <n v="2"/>
    <n v="0"/>
    <n v="0"/>
    <m/>
    <n v="0"/>
    <m/>
    <n v="0"/>
    <s v="Mổ heo"/>
    <s v="N/a"/>
    <n v="240"/>
    <n v="0"/>
    <n v="100"/>
    <n v="0"/>
    <n v="0"/>
    <n v="0"/>
    <n v="0"/>
    <n v="100"/>
    <n v="0"/>
    <n v="0"/>
    <n v="0"/>
    <n v="0"/>
    <n v="0"/>
    <n v="0"/>
    <n v="0"/>
    <n v="0"/>
    <n v="0"/>
    <n v="0"/>
    <n v="0"/>
    <s v="Bình thường"/>
    <m/>
    <n v="0.5"/>
    <n v="0.5"/>
    <n v="0"/>
    <n v="0"/>
    <n v="5"/>
    <s v="N/a"/>
    <n v="40"/>
    <s v="Khan hiếm dần"/>
    <s v="Rừng trồng của nhà"/>
    <m/>
    <n v="100"/>
    <n v="0"/>
    <n v="0"/>
    <x v="0"/>
    <n v="100"/>
    <m/>
    <m/>
    <m/>
  </r>
  <r>
    <n v="268"/>
    <n v="9"/>
    <s v="Lê Thị Quỳnh Hoa"/>
    <s v="23/08/2014"/>
    <s v="Na Ca"/>
    <x v="0"/>
    <x v="1"/>
    <s v="Tương Dương"/>
    <s v="Nghệ An"/>
    <s v="Kiêm Văn Vịnh"/>
    <n v="50"/>
    <n v="6000"/>
    <n v="0"/>
    <x v="1"/>
    <n v="25"/>
    <s v="Nam"/>
    <m/>
    <s v="N/a"/>
    <s v="N/a"/>
    <s v="Thái"/>
    <s v="N/a"/>
    <n v="5"/>
    <n v="0"/>
    <n v="0.1"/>
    <s v="Lúa"/>
    <n v="0"/>
    <n v="0"/>
    <n v="1"/>
    <s v="Xoan"/>
    <n v="2"/>
    <s v="Điện"/>
    <n v="0"/>
    <m/>
    <n v="0"/>
    <m/>
    <n v="0"/>
    <m/>
    <s v="N/a"/>
    <n v="250"/>
    <n v="100"/>
    <n v="0"/>
    <n v="0"/>
    <n v="0"/>
    <n v="0"/>
    <n v="0"/>
    <n v="50"/>
    <n v="50"/>
    <n v="0"/>
    <n v="0"/>
    <n v="0"/>
    <n v="0"/>
    <n v="30000"/>
    <n v="0"/>
    <n v="0"/>
    <n v="0"/>
    <n v="0"/>
    <n v="0"/>
    <s v="Giảm dần"/>
    <m/>
    <n v="2"/>
    <n v="1.5"/>
    <n v="0"/>
    <n v="0"/>
    <n v="1.5"/>
    <s v="N/a"/>
    <n v="10"/>
    <s v="Khan hiếm dần"/>
    <s v="Rừng trồng của nhà"/>
    <m/>
    <n v="100"/>
    <n v="0"/>
    <n v="0"/>
    <x v="0"/>
    <n v="100"/>
    <m/>
    <m/>
    <m/>
  </r>
  <r>
    <n v="269"/>
    <n v="10"/>
    <s v="Lê Thị Quỳnh Hoa"/>
    <s v="23/08/2014"/>
    <s v="Na Ca"/>
    <x v="0"/>
    <x v="1"/>
    <s v="Tương Dương"/>
    <s v="Nghệ An"/>
    <s v="Vy Thị Hòa"/>
    <n v="100"/>
    <n v="3750"/>
    <n v="0"/>
    <x v="0"/>
    <n v="39"/>
    <s v="Nữ"/>
    <m/>
    <s v="N/a"/>
    <s v="N/a"/>
    <s v="Thái"/>
    <s v="N/a"/>
    <n v="4"/>
    <n v="0"/>
    <n v="0.25"/>
    <s v="Lúa"/>
    <n v="0"/>
    <n v="0"/>
    <n v="1"/>
    <s v="Xoan"/>
    <n v="8"/>
    <s v="Điện"/>
    <n v="4"/>
    <m/>
    <n v="0"/>
    <m/>
    <n v="0"/>
    <m/>
    <s v="N/a"/>
    <n v="400"/>
    <n v="0"/>
    <n v="100"/>
    <n v="0"/>
    <n v="0"/>
    <n v="0"/>
    <n v="0"/>
    <n v="30"/>
    <n v="70"/>
    <n v="0"/>
    <n v="0"/>
    <n v="0"/>
    <n v="0"/>
    <n v="15000"/>
    <n v="0"/>
    <n v="0"/>
    <n v="0"/>
    <n v="0"/>
    <n v="0"/>
    <s v="Tăng chậm"/>
    <s v="Bếp ga"/>
    <n v="1"/>
    <n v="1"/>
    <n v="0"/>
    <n v="0"/>
    <n v="1.5"/>
    <s v="N/a"/>
    <n v="40"/>
    <s v="Khan hiếm dần"/>
    <s v="Rừng trồng của nhà"/>
    <m/>
    <n v="100"/>
    <n v="0"/>
    <n v="0"/>
    <x v="0"/>
    <n v="100"/>
    <m/>
    <m/>
    <m/>
  </r>
  <r>
    <n v="270"/>
    <n v="11"/>
    <s v="Lê Thị Quỳnh Hoa"/>
    <s v="23/08/2014"/>
    <s v="Na Ca"/>
    <x v="0"/>
    <x v="1"/>
    <s v="Tương Dương"/>
    <s v="Nghệ An"/>
    <s v="Lương Văn Loan"/>
    <n v="75"/>
    <n v="5000"/>
    <n v="0"/>
    <x v="0"/>
    <n v="56"/>
    <s v="Nam"/>
    <m/>
    <s v="N/a"/>
    <s v="N/a"/>
    <s v="Thái"/>
    <s v="N/a"/>
    <n v="4"/>
    <n v="0"/>
    <n v="0.1"/>
    <s v="Lúa"/>
    <n v="0"/>
    <n v="0"/>
    <n v="1"/>
    <s v="Xoan"/>
    <n v="3"/>
    <s v="Điện"/>
    <n v="2"/>
    <m/>
    <n v="0"/>
    <m/>
    <n v="0"/>
    <m/>
    <s v="N/a"/>
    <n v="300"/>
    <n v="10"/>
    <n v="90"/>
    <n v="0"/>
    <n v="0"/>
    <n v="0"/>
    <n v="0"/>
    <n v="50"/>
    <n v="50"/>
    <n v="0"/>
    <n v="0"/>
    <n v="0"/>
    <n v="0"/>
    <n v="20000"/>
    <n v="0"/>
    <n v="0"/>
    <n v="0"/>
    <n v="0"/>
    <n v="0"/>
    <s v="Giảm dần"/>
    <m/>
    <n v="1.5"/>
    <n v="1"/>
    <n v="0"/>
    <n v="0"/>
    <n v="3.5"/>
    <s v="N/a"/>
    <n v="37.5"/>
    <s v="Ổn định"/>
    <s v="Rừng trồng của nhà"/>
    <m/>
    <n v="100"/>
    <n v="0"/>
    <n v="0"/>
    <x v="0"/>
    <n v="100"/>
    <m/>
    <m/>
    <m/>
  </r>
  <r>
    <n v="271"/>
    <n v="12"/>
    <s v="Lê Thị Quỳnh Hoa"/>
    <s v="23/08/2014"/>
    <s v="Na Ca"/>
    <x v="0"/>
    <x v="1"/>
    <s v="Tương Dương"/>
    <s v="Nghệ An"/>
    <s v="Lữ Văn Chính"/>
    <n v="64.285714285714292"/>
    <n v="0"/>
    <n v="0"/>
    <x v="1"/>
    <n v="50"/>
    <s v="Nam"/>
    <m/>
    <s v="N/a"/>
    <s v="N/a"/>
    <s v="Thái"/>
    <s v="N/a"/>
    <n v="7"/>
    <n v="1"/>
    <n v="0.35"/>
    <s v="Lúa"/>
    <n v="0"/>
    <n v="0"/>
    <n v="1"/>
    <s v="Xoan"/>
    <n v="2"/>
    <n v="0"/>
    <n v="0"/>
    <m/>
    <n v="0"/>
    <m/>
    <n v="0"/>
    <m/>
    <s v="N/a"/>
    <n v="450"/>
    <n v="0"/>
    <n v="100"/>
    <n v="0"/>
    <n v="0"/>
    <n v="0"/>
    <n v="0"/>
    <n v="100"/>
    <n v="0"/>
    <n v="0"/>
    <n v="0"/>
    <n v="0"/>
    <n v="0"/>
    <n v="0"/>
    <n v="0"/>
    <n v="0"/>
    <n v="0"/>
    <n v="0"/>
    <n v="0"/>
    <s v="Bình thường"/>
    <m/>
    <n v="0"/>
    <n v="0"/>
    <n v="0.5"/>
    <n v="0.5"/>
    <n v="2"/>
    <s v="N/a"/>
    <n v="30"/>
    <s v="Khan hiếm dần"/>
    <s v="Rừng tự nhiên của nhà, rừng trồng của nhà"/>
    <m/>
    <n v="80"/>
    <n v="20"/>
    <n v="0"/>
    <x v="0"/>
    <n v="100"/>
    <m/>
    <m/>
    <m/>
  </r>
  <r>
    <n v="272"/>
    <n v="13"/>
    <s v="Lê Thị Quỳnh Hoa"/>
    <s v="23/08/2014"/>
    <s v="Na Ca"/>
    <x v="0"/>
    <x v="1"/>
    <s v="Tương Dương"/>
    <s v="Nghệ An"/>
    <s v="Trần Thị Hà"/>
    <n v="112.5"/>
    <n v="0"/>
    <n v="0"/>
    <x v="0"/>
    <n v="38"/>
    <s v="Nữ"/>
    <s v="Cả nhà"/>
    <s v="N/a"/>
    <s v="N/a"/>
    <s v="Thái"/>
    <s v="N/a"/>
    <n v="4"/>
    <n v="1"/>
    <n v="0.1"/>
    <s v="Lúa"/>
    <n v="0"/>
    <n v="0"/>
    <n v="0"/>
    <n v="0"/>
    <n v="0"/>
    <s v="Biogas"/>
    <n v="20"/>
    <s v="Chủ hộ"/>
    <n v="1500"/>
    <s v="Chủ hộ"/>
    <n v="0"/>
    <m/>
    <s v="N/a"/>
    <n v="450"/>
    <n v="10"/>
    <n v="80"/>
    <n v="10"/>
    <n v="0"/>
    <n v="0"/>
    <n v="0"/>
    <n v="0"/>
    <n v="50"/>
    <n v="0"/>
    <n v="50"/>
    <n v="0"/>
    <n v="0"/>
    <n v="0"/>
    <n v="0"/>
    <n v="0"/>
    <n v="0"/>
    <n v="0"/>
    <n v="0"/>
    <s v="Tăng chậm"/>
    <s v="Điện"/>
    <n v="4.5"/>
    <n v="4"/>
    <n v="0"/>
    <n v="0"/>
    <n v="2"/>
    <s v="N/a"/>
    <n v="35"/>
    <s v="Khan hiếm dần"/>
    <s v="Rừng cộng đồng"/>
    <m/>
    <n v="100"/>
    <n v="0"/>
    <n v="0"/>
    <x v="0"/>
    <n v="100"/>
    <m/>
    <m/>
    <m/>
  </r>
  <r>
    <n v="273"/>
    <n v="14"/>
    <s v="Lê Thị Quỳnh Hoa"/>
    <s v="23/08/2014"/>
    <s v="Na Ca"/>
    <x v="0"/>
    <x v="1"/>
    <s v="Tương Dương"/>
    <s v="Nghệ An"/>
    <s v="Lương Thị Nguyệt"/>
    <n v="75"/>
    <n v="0"/>
    <n v="0"/>
    <x v="0"/>
    <n v="49"/>
    <s v="Nữ"/>
    <m/>
    <s v="N/a"/>
    <s v="N/a"/>
    <s v="Thái"/>
    <s v="Khá"/>
    <n v="6"/>
    <n v="0"/>
    <n v="0.3"/>
    <s v="N/a"/>
    <n v="0"/>
    <n v="0"/>
    <n v="1"/>
    <s v="Xoan, keo"/>
    <n v="3"/>
    <n v="0"/>
    <n v="7"/>
    <s v="Chủ hộ"/>
    <n v="1500"/>
    <s v="Chủ hộ"/>
    <n v="0"/>
    <m/>
    <s v="N/a"/>
    <n v="450"/>
    <n v="0"/>
    <n v="80"/>
    <n v="20"/>
    <n v="0"/>
    <n v="0"/>
    <n v="0"/>
    <n v="20"/>
    <n v="40"/>
    <n v="0"/>
    <n v="40"/>
    <n v="0"/>
    <n v="0"/>
    <n v="0"/>
    <n v="0"/>
    <n v="0"/>
    <n v="0"/>
    <n v="0"/>
    <n v="0"/>
    <s v="Tăng chậm"/>
    <s v="Điện, bếp ga"/>
    <n v="1"/>
    <n v="3"/>
    <n v="0"/>
    <n v="0"/>
    <n v="1.4"/>
    <s v="N/a"/>
    <n v="35"/>
    <s v="Khan hiếm dần"/>
    <s v="Rừng cộng đồng, rừng trồng của nhà"/>
    <m/>
    <n v="90"/>
    <n v="10"/>
    <n v="0"/>
    <x v="0"/>
    <n v="100"/>
    <m/>
    <m/>
    <m/>
  </r>
  <r>
    <n v="274"/>
    <n v="15"/>
    <s v="Lê Thị Quỳnh Hoa"/>
    <s v="23/08/2014"/>
    <s v="Na Ca"/>
    <x v="0"/>
    <x v="1"/>
    <s v="Tương Dương"/>
    <s v="Nghệ An"/>
    <s v="Lộc Văn Thanh"/>
    <n v="60"/>
    <n v="0"/>
    <n v="0"/>
    <x v="1"/>
    <n v="25"/>
    <s v="Nam"/>
    <s v="Cả nhà"/>
    <s v="N/a"/>
    <s v="N/a"/>
    <s v="Thái"/>
    <s v="Nghèo"/>
    <n v="4"/>
    <n v="2"/>
    <n v="75"/>
    <s v="Lúa"/>
    <n v="0"/>
    <n v="0"/>
    <n v="0"/>
    <n v="0"/>
    <n v="0"/>
    <n v="0"/>
    <n v="0"/>
    <m/>
    <n v="0"/>
    <m/>
    <n v="0"/>
    <m/>
    <s v="N/a"/>
    <n v="240"/>
    <n v="0"/>
    <n v="100"/>
    <n v="0"/>
    <n v="0"/>
    <n v="0"/>
    <n v="0"/>
    <n v="100"/>
    <n v="0"/>
    <n v="0"/>
    <n v="0"/>
    <n v="0"/>
    <n v="0"/>
    <n v="0"/>
    <n v="0"/>
    <n v="0"/>
    <n v="0"/>
    <n v="0"/>
    <n v="0"/>
    <s v="Tăng chậm"/>
    <s v="Không"/>
    <n v="5"/>
    <n v="4"/>
    <n v="0"/>
    <n v="0"/>
    <n v="1"/>
    <s v="N/a"/>
    <n v="30"/>
    <s v="Khan hiếm dần"/>
    <s v="Rừng cộng đồng, rừng nhà nước"/>
    <m/>
    <n v="100"/>
    <n v="0"/>
    <n v="0"/>
    <x v="0"/>
    <n v="100"/>
    <m/>
    <m/>
    <m/>
  </r>
  <r>
    <n v="275"/>
    <n v="16"/>
    <s v="Lê Thị Quỳnh Hoa"/>
    <s v="23/08/2014"/>
    <s v="Na Ca"/>
    <x v="0"/>
    <x v="1"/>
    <s v="Tương Dương"/>
    <s v="Nghệ An"/>
    <s v="Lô Thị Thoan"/>
    <n v="168.75"/>
    <n v="0"/>
    <n v="0"/>
    <x v="0"/>
    <n v="32"/>
    <s v="Nữ"/>
    <s v="Chủ hộ"/>
    <n v="32"/>
    <s v="Nữ"/>
    <s v="Thái"/>
    <s v="Nghèo"/>
    <n v="4"/>
    <n v="2"/>
    <n v="0.1"/>
    <s v="Lúa"/>
    <n v="1"/>
    <n v="0"/>
    <n v="1"/>
    <s v="Keo"/>
    <n v="2"/>
    <n v="0"/>
    <n v="20"/>
    <s v="Chủ hộ"/>
    <n v="1500"/>
    <s v="Chủ hộ"/>
    <n v="0"/>
    <m/>
    <n v="200000"/>
    <n v="675"/>
    <n v="5"/>
    <n v="80"/>
    <n v="15"/>
    <n v="0"/>
    <n v="0"/>
    <n v="0"/>
    <n v="15"/>
    <n v="50"/>
    <n v="0"/>
    <n v="35"/>
    <n v="0"/>
    <n v="0"/>
    <n v="0"/>
    <n v="0"/>
    <n v="0"/>
    <n v="0"/>
    <n v="0"/>
    <n v="0"/>
    <s v="Tăng chậm"/>
    <s v="Biogas"/>
    <n v="1"/>
    <n v="3"/>
    <n v="0"/>
    <n v="0"/>
    <n v="2"/>
    <s v="N/a"/>
    <n v="42.5"/>
    <s v="Khan hiếm dần"/>
    <s v="Rừng tự nhiên của nhà, rừng cộng đồng"/>
    <m/>
    <n v="90"/>
    <n v="10"/>
    <n v="0"/>
    <x v="0"/>
    <n v="100"/>
    <m/>
    <m/>
    <m/>
  </r>
  <r>
    <n v="276"/>
    <n v="17"/>
    <s v="Lê Thị Quỳnh Hoa"/>
    <s v="23/08/2014"/>
    <s v="Na Ca"/>
    <x v="0"/>
    <x v="1"/>
    <s v="Tương Dương"/>
    <s v="Nghệ An"/>
    <s v="Lương Thị Nga"/>
    <n v="75"/>
    <n v="2500"/>
    <n v="15000"/>
    <x v="0"/>
    <n v="49"/>
    <s v="Nữ"/>
    <s v="Chủ hộ"/>
    <n v="49"/>
    <s v="Nữ"/>
    <s v="Thái"/>
    <s v="Cận nghèo"/>
    <n v="6"/>
    <n v="2"/>
    <n v="0.2"/>
    <s v="Lúa"/>
    <n v="0"/>
    <n v="0"/>
    <n v="2"/>
    <s v="Xoan"/>
    <n v="2"/>
    <s v="Điện, bếp ga"/>
    <n v="2"/>
    <s v="Chủ hộ"/>
    <n v="0"/>
    <m/>
    <n v="0"/>
    <m/>
    <s v="N/a"/>
    <n v="450"/>
    <n v="50"/>
    <n v="50"/>
    <n v="0"/>
    <n v="0"/>
    <n v="0"/>
    <n v="0"/>
    <n v="14"/>
    <n v="56"/>
    <n v="30"/>
    <n v="0"/>
    <n v="0"/>
    <n v="0"/>
    <n v="15000"/>
    <n v="90000"/>
    <n v="0"/>
    <n v="0"/>
    <n v="0"/>
    <n v="0"/>
    <s v="Giảm dần"/>
    <s v="Không"/>
    <n v="1"/>
    <n v="0.7"/>
    <n v="0"/>
    <n v="0"/>
    <n v="3"/>
    <s v="N/a"/>
    <n v="35"/>
    <s v="Khan hiếm dần"/>
    <s v="Rừng cộng đồng, rừng nhà nước"/>
    <m/>
    <n v="100"/>
    <n v="0"/>
    <n v="0"/>
    <x v="0"/>
    <n v="100"/>
    <m/>
    <m/>
    <m/>
  </r>
  <r>
    <n v="277"/>
    <n v="18"/>
    <s v="Lê Thị Quỳnh Hoa"/>
    <s v="23/08/2014"/>
    <s v="Na Ca"/>
    <x v="0"/>
    <x v="1"/>
    <s v="Tương Dương"/>
    <s v="Nghệ An"/>
    <s v="Lương Văn Mây"/>
    <n v="50"/>
    <n v="0"/>
    <n v="0"/>
    <x v="1"/>
    <n v="43"/>
    <s v="Nam"/>
    <s v="Cả nhà"/>
    <s v="N/a"/>
    <s v="N/a"/>
    <s v="Thái"/>
    <s v="Nghèo"/>
    <n v="4"/>
    <n v="1"/>
    <n v="0.15"/>
    <s v="Lúa"/>
    <n v="0"/>
    <n v="0"/>
    <n v="0.8"/>
    <s v="Keo"/>
    <n v="2"/>
    <n v="0"/>
    <n v="0"/>
    <m/>
    <n v="0"/>
    <m/>
    <n v="0"/>
    <m/>
    <s v="N/a"/>
    <n v="200"/>
    <n v="0"/>
    <n v="0"/>
    <n v="100"/>
    <n v="0"/>
    <n v="0"/>
    <n v="0"/>
    <n v="100"/>
    <n v="0"/>
    <n v="0"/>
    <n v="0"/>
    <n v="0"/>
    <n v="0"/>
    <n v="0"/>
    <n v="0"/>
    <n v="0"/>
    <n v="0"/>
    <n v="0"/>
    <n v="0"/>
    <s v="Giảm dần"/>
    <s v="Điện, bếp ga"/>
    <n v="0"/>
    <n v="0"/>
    <n v="2"/>
    <n v="0.7"/>
    <n v="3"/>
    <s v="N/a"/>
    <n v="50"/>
    <s v="Khan hiếm dần"/>
    <s v="Rừng trồng của nhà"/>
    <m/>
    <n v="80"/>
    <n v="0"/>
    <n v="20"/>
    <x v="0"/>
    <n v="100"/>
    <m/>
    <m/>
    <m/>
  </r>
  <r>
    <n v="278"/>
    <n v="19"/>
    <s v="Lê Thị Quỳnh Hoa"/>
    <s v="23/08/2014"/>
    <s v="Na Ca"/>
    <x v="0"/>
    <x v="1"/>
    <s v="Tương Dương"/>
    <s v="Nghệ An"/>
    <s v="Lò Văn Khuê"/>
    <n v="37.5"/>
    <n v="5000"/>
    <n v="12500"/>
    <x v="0"/>
    <n v="50"/>
    <s v="Nam"/>
    <s v="Lò Thị Sinh"/>
    <n v="50"/>
    <s v="Nữ"/>
    <s v="Thái"/>
    <s v="Khá"/>
    <n v="4"/>
    <n v="0"/>
    <n v="0.2"/>
    <s v="Lúa"/>
    <n v="0"/>
    <n v="0"/>
    <n v="7.4999999999999997E-2"/>
    <s v="Keo, xoan, mây"/>
    <n v="2"/>
    <s v="Điện, bếp ga"/>
    <n v="0"/>
    <m/>
    <n v="120"/>
    <s v="Vợ"/>
    <n v="0"/>
    <s v="Chủ hộ là hội trưởng hội cựu chiến binh"/>
    <s v="N/a"/>
    <n v="150"/>
    <n v="0"/>
    <n v="10"/>
    <n v="90"/>
    <n v="0"/>
    <n v="0"/>
    <n v="0"/>
    <n v="100"/>
    <n v="0"/>
    <n v="0"/>
    <n v="0"/>
    <n v="0"/>
    <n v="0"/>
    <n v="20000"/>
    <n v="50000"/>
    <n v="0"/>
    <n v="0"/>
    <n v="0"/>
    <n v="0"/>
    <s v="Giảm dần"/>
    <m/>
    <n v="0"/>
    <n v="0"/>
    <n v="1"/>
    <n v="0.3"/>
    <n v="3"/>
    <s v="N/a"/>
    <n v="20"/>
    <s v="Khan hiếm dần"/>
    <s v="Rừng trồng của nhà,Rừng cộng đồng"/>
    <m/>
    <n v="70"/>
    <n v="0"/>
    <n v="30"/>
    <x v="0"/>
    <n v="100"/>
    <m/>
    <m/>
    <m/>
  </r>
  <r>
    <n v="279"/>
    <n v="20"/>
    <s v="Lê Thị Quỳnh Hoa"/>
    <s v="23/08/2014"/>
    <s v="Na Ca"/>
    <x v="0"/>
    <x v="1"/>
    <s v="Tương Dương"/>
    <s v="Nghệ An"/>
    <s v="Kha Văn Phảo"/>
    <n v="60"/>
    <n v="0"/>
    <n v="0"/>
    <x v="0"/>
    <n v="44"/>
    <s v="Nam"/>
    <s v="Cả nhà"/>
    <s v="N/a"/>
    <s v="N/a"/>
    <s v="Thái"/>
    <s v="Nghèo"/>
    <n v="5"/>
    <n v="1"/>
    <n v="0.1"/>
    <s v="Lúa"/>
    <n v="0"/>
    <n v="0"/>
    <n v="0"/>
    <n v="0"/>
    <n v="0"/>
    <n v="0"/>
    <n v="0"/>
    <m/>
    <n v="240"/>
    <s v="Vợ"/>
    <n v="0"/>
    <s v="Chặt nứa"/>
    <s v="N/a"/>
    <n v="300"/>
    <n v="0"/>
    <n v="20"/>
    <n v="80"/>
    <n v="0"/>
    <n v="0"/>
    <n v="0"/>
    <n v="35"/>
    <n v="0"/>
    <n v="65"/>
    <n v="0"/>
    <n v="0"/>
    <n v="0"/>
    <n v="0"/>
    <n v="0"/>
    <n v="0"/>
    <n v="0"/>
    <n v="0"/>
    <n v="0"/>
    <s v="Giảm dần"/>
    <s v="Điện, bếp ga"/>
    <n v="1.5"/>
    <n v="0.17"/>
    <n v="1"/>
    <n v="0.5"/>
    <n v="3"/>
    <s v="N/a"/>
    <n v="35"/>
    <s v="Khan hiếm dần"/>
    <s v="Rừng trồng của nhà anh em, Rừng cộng đồng"/>
    <m/>
    <n v="80"/>
    <n v="20"/>
    <n v="0"/>
    <x v="0"/>
    <n v="100"/>
    <m/>
    <m/>
    <m/>
  </r>
  <r>
    <n v="280"/>
    <n v="21"/>
    <s v="Lê Thị Quỳnh Hoa"/>
    <s v="23/08/2014"/>
    <s v="Na Ca"/>
    <x v="0"/>
    <x v="1"/>
    <s v="Tương Dương"/>
    <s v="Nghệ An"/>
    <s v="Lộc Văn Giáo"/>
    <n v="45"/>
    <n v="0"/>
    <n v="0"/>
    <x v="0"/>
    <n v="52"/>
    <s v="Nam"/>
    <s v="Chủ hộ"/>
    <n v="52"/>
    <s v="Nam"/>
    <s v="Thái"/>
    <s v="Nghèo"/>
    <n v="2"/>
    <n v="0"/>
    <n v="0.05"/>
    <s v="Lúa"/>
    <n v="0"/>
    <n v="0"/>
    <n v="1.2"/>
    <s v="Keo, xoan"/>
    <n v="2"/>
    <n v="0"/>
    <n v="1"/>
    <s v="Chủ hộ"/>
    <n v="0"/>
    <m/>
    <n v="0"/>
    <s v="Đi làm cỏ thuê (100.000 đ/ ngày, 1 tháng làm 5 ngày)"/>
    <s v="N/a"/>
    <n v="90"/>
    <n v="0"/>
    <n v="0"/>
    <n v="100"/>
    <n v="0"/>
    <n v="0"/>
    <n v="0"/>
    <n v="40"/>
    <n v="60"/>
    <n v="0"/>
    <n v="0"/>
    <n v="0"/>
    <n v="0"/>
    <n v="0"/>
    <n v="0"/>
    <n v="0"/>
    <n v="0"/>
    <n v="0"/>
    <n v="0"/>
    <s v="Ổn đinh"/>
    <s v="điện, đỡ vất vả"/>
    <n v="0"/>
    <n v="0"/>
    <n v="1"/>
    <n v="0.3"/>
    <n v="3"/>
    <s v="N/a"/>
    <n v="10"/>
    <s v="Khan hiếm dần"/>
    <s v="Rừng trồng của nhà"/>
    <m/>
    <n v="70"/>
    <n v="30"/>
    <n v="0"/>
    <x v="0"/>
    <n v="100"/>
    <m/>
    <m/>
    <m/>
  </r>
  <r>
    <n v="281"/>
    <n v="22"/>
    <s v="Lê Thị Quỳnh Hoa"/>
    <s v="24/08/2014"/>
    <s v="Cập Chảng"/>
    <x v="0"/>
    <x v="2"/>
    <s v="Tương Dương"/>
    <s v="Nghệ An"/>
    <s v="Lâm Văn Tuấn"/>
    <n v="64.285714285714292"/>
    <n v="4285.7142857142853"/>
    <n v="0"/>
    <x v="0"/>
    <n v="24"/>
    <s v="Nam"/>
    <m/>
    <s v="N/a"/>
    <s v="N/a"/>
    <s v="Thái"/>
    <s v="N/a"/>
    <n v="7"/>
    <n v="2"/>
    <n v="1"/>
    <s v="Lúa"/>
    <n v="1.5"/>
    <n v="0"/>
    <n v="1.5"/>
    <s v="Keo"/>
    <n v="2"/>
    <s v="Điện"/>
    <n v="3"/>
    <m/>
    <n v="0"/>
    <m/>
    <n v="0"/>
    <m/>
    <s v="N/a"/>
    <n v="450"/>
    <n v="30"/>
    <n v="70"/>
    <n v="0"/>
    <n v="0"/>
    <n v="0"/>
    <n v="0"/>
    <n v="30"/>
    <n v="70"/>
    <n v="0"/>
    <n v="0"/>
    <n v="0"/>
    <n v="0"/>
    <n v="30000"/>
    <n v="0"/>
    <n v="0"/>
    <n v="0"/>
    <n v="0"/>
    <n v="0"/>
    <s v="Bình thường"/>
    <m/>
    <n v="2"/>
    <n v="1"/>
    <n v="3"/>
    <n v="1.5"/>
    <n v="3"/>
    <s v="N/a"/>
    <n v="40"/>
    <s v="Khan hiếm dần"/>
    <s v="rừng trồng của nhà,Rừng cộng đồng,Rừng nhà nước"/>
    <m/>
    <n v="80"/>
    <n v="20"/>
    <n v="0"/>
    <x v="0"/>
    <n v="100"/>
    <m/>
    <m/>
    <m/>
  </r>
  <r>
    <n v="282"/>
    <n v="23"/>
    <s v="Lê Thị Quỳnh Hoa"/>
    <s v="24/08/2014"/>
    <s v="Cập Chảng"/>
    <x v="0"/>
    <x v="2"/>
    <s v="Tương Dương"/>
    <s v="Nghệ An"/>
    <s v="Vy Văn Thiện"/>
    <n v="30"/>
    <n v="6000"/>
    <n v="14000"/>
    <x v="1"/>
    <n v="33"/>
    <s v="Nam"/>
    <m/>
    <s v="N/a"/>
    <s v="N/a"/>
    <s v="Thái"/>
    <s v="N/a"/>
    <n v="5"/>
    <n v="1"/>
    <n v="0.5"/>
    <s v="Lúa"/>
    <n v="0"/>
    <n v="0"/>
    <n v="0"/>
    <n v="0"/>
    <n v="0"/>
    <s v="điện,bếp ga"/>
    <n v="0"/>
    <m/>
    <n v="0"/>
    <m/>
    <n v="0"/>
    <m/>
    <s v="N/a"/>
    <n v="150"/>
    <n v="0"/>
    <n v="100"/>
    <n v="0"/>
    <n v="0"/>
    <n v="0"/>
    <n v="0"/>
    <n v="100"/>
    <n v="0"/>
    <n v="0"/>
    <n v="0"/>
    <n v="0"/>
    <n v="0"/>
    <n v="30000"/>
    <n v="70000"/>
    <n v="0"/>
    <n v="0"/>
    <n v="0"/>
    <n v="0"/>
    <s v="Tăng chậm"/>
    <m/>
    <n v="2"/>
    <n v="1"/>
    <n v="0"/>
    <n v="0"/>
    <n v="2"/>
    <s v="N/a"/>
    <n v="12.5"/>
    <s v="Khan hiếm dần"/>
    <s v="rùng tự nhiên,Rừng cộng đồng"/>
    <m/>
    <n v="100"/>
    <n v="0"/>
    <n v="0"/>
    <x v="0"/>
    <n v="100"/>
    <m/>
    <m/>
    <m/>
  </r>
  <r>
    <n v="283"/>
    <n v="24"/>
    <s v="Lê Thị Quỳnh Hoa"/>
    <s v="24/08/2014"/>
    <s v="Cập Chảng"/>
    <x v="0"/>
    <x v="2"/>
    <s v="Tương Dương"/>
    <s v="Nghệ An"/>
    <s v="Lò Thị Lam"/>
    <n v="150"/>
    <n v="6666.666666666667"/>
    <n v="0"/>
    <x v="0"/>
    <n v="25"/>
    <s v="Nam"/>
    <m/>
    <s v="N/a"/>
    <s v="N/a"/>
    <s v="Thái"/>
    <s v="N/a"/>
    <n v="3"/>
    <n v="1"/>
    <n v="0.5"/>
    <s v="N/a"/>
    <n v="0"/>
    <n v="0"/>
    <n v="1"/>
    <s v="keo,xoan"/>
    <n v="2"/>
    <s v="Điện"/>
    <n v="5"/>
    <m/>
    <n v="912"/>
    <m/>
    <n v="0"/>
    <m/>
    <s v="N/a"/>
    <n v="450"/>
    <n v="0"/>
    <n v="90"/>
    <n v="10"/>
    <n v="0"/>
    <n v="0"/>
    <n v="0"/>
    <n v="10"/>
    <n v="0"/>
    <n v="0"/>
    <n v="90"/>
    <n v="0"/>
    <n v="0"/>
    <n v="20000"/>
    <n v="0"/>
    <n v="0"/>
    <n v="0"/>
    <n v="0"/>
    <n v="0"/>
    <s v="Tăng chậm"/>
    <m/>
    <n v="2"/>
    <n v="1"/>
    <n v="0"/>
    <n v="0"/>
    <n v="2"/>
    <s v="N/a"/>
    <n v="22.5"/>
    <s v="Khan hiếm dần"/>
    <s v="Rừng cộng đồng"/>
    <m/>
    <n v="100"/>
    <n v="0"/>
    <n v="0"/>
    <x v="0"/>
    <n v="100"/>
    <m/>
    <m/>
    <m/>
  </r>
  <r>
    <n v="284"/>
    <n v="25"/>
    <s v="Lê Thị Quỳnh Hoa"/>
    <s v="24/08/2014"/>
    <s v="Cập Chảng"/>
    <x v="0"/>
    <x v="2"/>
    <s v="Tương Dương"/>
    <s v="Nghệ An"/>
    <s v="Vy Vân Dui"/>
    <n v="60"/>
    <n v="3750"/>
    <n v="32500"/>
    <x v="1"/>
    <n v="65"/>
    <s v="Nam"/>
    <m/>
    <s v="N/a"/>
    <s v="N/a"/>
    <s v="Thái"/>
    <s v="N/a"/>
    <n v="4"/>
    <n v="0"/>
    <n v="0.5"/>
    <s v="Lúa"/>
    <n v="0"/>
    <n v="0"/>
    <n v="0"/>
    <n v="0"/>
    <n v="0"/>
    <s v="điện,bếp ga"/>
    <n v="0"/>
    <m/>
    <n v="0"/>
    <m/>
    <n v="0"/>
    <m/>
    <s v="N/a"/>
    <n v="240"/>
    <n v="0"/>
    <n v="20"/>
    <n v="80"/>
    <n v="0"/>
    <n v="0"/>
    <n v="0"/>
    <n v="100"/>
    <n v="0"/>
    <n v="0"/>
    <n v="0"/>
    <n v="0"/>
    <n v="0"/>
    <n v="15000"/>
    <n v="130000"/>
    <n v="0"/>
    <n v="0"/>
    <n v="0"/>
    <n v="0"/>
    <s v="Bình thường"/>
    <m/>
    <n v="2"/>
    <n v="1"/>
    <n v="0"/>
    <n v="0"/>
    <n v="7"/>
    <n v="1"/>
    <n v="17.5"/>
    <s v="Khan hiếm dần"/>
    <s v="Rừng cộng đồng"/>
    <m/>
    <n v="100"/>
    <n v="0"/>
    <n v="0"/>
    <x v="0"/>
    <n v="100"/>
    <m/>
    <m/>
    <m/>
  </r>
  <r>
    <n v="285"/>
    <n v="26"/>
    <s v="Lê Thị Quỳnh Hoa"/>
    <s v="24/08/2014"/>
    <s v="Cập Chảng"/>
    <x v="0"/>
    <x v="2"/>
    <s v="Tương Dương"/>
    <s v="Nghệ An"/>
    <s v="Lâm Thị Thưởng"/>
    <n v="300"/>
    <n v="7500"/>
    <n v="0"/>
    <x v="0"/>
    <n v="30"/>
    <s v="Nữ"/>
    <m/>
    <s v="N/a"/>
    <s v="N/a"/>
    <s v="Thái"/>
    <s v="N/a"/>
    <n v="4"/>
    <n v="2"/>
    <n v="0.5"/>
    <s v="Lúa"/>
    <n v="0"/>
    <n v="0"/>
    <n v="0"/>
    <n v="0"/>
    <n v="0"/>
    <n v="0"/>
    <n v="0"/>
    <m/>
    <n v="0"/>
    <m/>
    <n v="0"/>
    <s v="làm bánh tráng"/>
    <s v="N/a"/>
    <n v="1200"/>
    <n v="100"/>
    <n v="0"/>
    <n v="0"/>
    <n v="0"/>
    <n v="0"/>
    <n v="0"/>
    <n v="0"/>
    <n v="0"/>
    <n v="0"/>
    <n v="100"/>
    <n v="0"/>
    <n v="1200000"/>
    <n v="30000"/>
    <n v="0"/>
    <n v="0"/>
    <n v="0"/>
    <n v="0"/>
    <n v="0"/>
    <s v="Tăng chậm"/>
    <m/>
    <n v="0"/>
    <n v="0"/>
    <n v="0"/>
    <n v="0"/>
    <n v="0"/>
    <n v="0"/>
    <n v="0"/>
    <s v="Khan hiếm dần"/>
    <s v="Rừng cộng đồng"/>
    <m/>
    <n v="100"/>
    <n v="0"/>
    <n v="0"/>
    <x v="0"/>
    <n v="100"/>
    <m/>
    <m/>
    <m/>
  </r>
  <r>
    <n v="286"/>
    <n v="27"/>
    <s v="Lê Thị Quỳnh Hoa"/>
    <s v="24/08/2014"/>
    <s v="Cập Chảng"/>
    <x v="0"/>
    <x v="2"/>
    <s v="Tương Dương"/>
    <s v="Nghệ An"/>
    <s v="Lân Đình Huệ"/>
    <n v="225"/>
    <n v="15000"/>
    <n v="0"/>
    <x v="0"/>
    <n v="54"/>
    <s v="Nam"/>
    <m/>
    <s v="N/a"/>
    <s v="N/a"/>
    <s v="Thái"/>
    <s v="N/a"/>
    <n v="2"/>
    <n v="0"/>
    <n v="0"/>
    <s v="N/a"/>
    <n v="0"/>
    <n v="0"/>
    <n v="0"/>
    <n v="0"/>
    <n v="0"/>
    <n v="0"/>
    <n v="20"/>
    <m/>
    <n v="0"/>
    <m/>
    <n v="0"/>
    <m/>
    <s v="N/a"/>
    <n v="450"/>
    <n v="100"/>
    <n v="0"/>
    <n v="0"/>
    <n v="0"/>
    <n v="0"/>
    <n v="0"/>
    <n v="20"/>
    <n v="80"/>
    <n v="0"/>
    <n v="0"/>
    <n v="0"/>
    <n v="0"/>
    <n v="30000"/>
    <n v="0"/>
    <n v="0"/>
    <n v="0"/>
    <n v="0"/>
    <n v="0"/>
    <s v="Bình thường"/>
    <m/>
    <n v="2.5"/>
    <n v="2"/>
    <n v="0"/>
    <n v="0"/>
    <n v="2.5"/>
    <n v="3"/>
    <n v="35"/>
    <s v="Khan hiếm dần"/>
    <s v="Rừng cộng đồng"/>
    <m/>
    <n v="100"/>
    <n v="0"/>
    <n v="0"/>
    <x v="0"/>
    <n v="100"/>
    <m/>
    <m/>
    <m/>
  </r>
  <r>
    <n v="287"/>
    <n v="28"/>
    <s v="Lê Thị Quỳnh Hoa"/>
    <s v="24/08/2014"/>
    <s v="Cập Chảng"/>
    <x v="0"/>
    <x v="2"/>
    <s v="Tương Dương"/>
    <s v="Nghệ An"/>
    <s v="Vy Vân Mão"/>
    <n v="37.5"/>
    <n v="5000"/>
    <n v="0"/>
    <x v="1"/>
    <n v="39"/>
    <s v="Nam"/>
    <m/>
    <s v="N/a"/>
    <s v="N/a"/>
    <s v="Thái"/>
    <s v="N/a"/>
    <n v="4"/>
    <n v="2"/>
    <n v="0.5"/>
    <s v="Lúa"/>
    <n v="0"/>
    <n v="0"/>
    <n v="0"/>
    <n v="0"/>
    <n v="0"/>
    <n v="0"/>
    <n v="0"/>
    <m/>
    <n v="0"/>
    <m/>
    <n v="0"/>
    <m/>
    <s v="N/a"/>
    <n v="150"/>
    <n v="80"/>
    <n v="20"/>
    <n v="0"/>
    <n v="0"/>
    <n v="0"/>
    <n v="0"/>
    <n v="100"/>
    <n v="0"/>
    <n v="0"/>
    <n v="0"/>
    <n v="0"/>
    <n v="0"/>
    <n v="20000"/>
    <n v="0"/>
    <n v="0"/>
    <n v="0"/>
    <n v="0"/>
    <n v="0"/>
    <s v="trung bình"/>
    <m/>
    <n v="2"/>
    <n v="1"/>
    <n v="0"/>
    <n v="0"/>
    <n v="4.5"/>
    <s v="N/a"/>
    <n v="30"/>
    <s v="Khan hiếm dần"/>
    <s v="Rừng cộng đồng"/>
    <m/>
    <n v="100"/>
    <n v="0"/>
    <n v="0"/>
    <x v="0"/>
    <n v="100"/>
    <m/>
    <m/>
    <m/>
  </r>
  <r>
    <n v="289"/>
    <n v="29"/>
    <s v="Lê Thị Quỳnh Hoa"/>
    <s v="24/08/2014"/>
    <s v="Cập Chảng"/>
    <x v="0"/>
    <x v="2"/>
    <s v="Tương Dương"/>
    <s v="Nghệ An"/>
    <s v="Ngân Vân Lăng"/>
    <n v="41.666666666666664"/>
    <n v="5000"/>
    <n v="0"/>
    <x v="0"/>
    <n v="28"/>
    <s v="Nam"/>
    <s v="Vi Thị Thỉu"/>
    <n v="29"/>
    <s v="Nữ"/>
    <s v="Thái"/>
    <s v="N/a"/>
    <n v="3"/>
    <n v="1"/>
    <n v="0.1"/>
    <s v="Lúa"/>
    <n v="0"/>
    <n v="0"/>
    <n v="0"/>
    <n v="0"/>
    <n v="0"/>
    <s v="Điện"/>
    <n v="2"/>
    <m/>
    <n v="0"/>
    <m/>
    <n v="0"/>
    <m/>
    <s v="N/a"/>
    <n v="125"/>
    <n v="50"/>
    <n v="50"/>
    <n v="0"/>
    <n v="0"/>
    <n v="0"/>
    <n v="0"/>
    <n v="20"/>
    <n v="80"/>
    <n v="0"/>
    <n v="0"/>
    <n v="0"/>
    <n v="0"/>
    <n v="15000"/>
    <n v="0"/>
    <n v="0"/>
    <n v="0"/>
    <n v="0"/>
    <n v="0"/>
    <s v="Giảm dần"/>
    <m/>
    <n v="2"/>
    <n v="1"/>
    <n v="0"/>
    <n v="0"/>
    <n v="2"/>
    <s v="N/a"/>
    <n v="40"/>
    <s v="Ổn đinh"/>
    <s v="Rừng cộng đồng"/>
    <m/>
    <n v="100"/>
    <n v="0"/>
    <n v="0"/>
    <x v="0"/>
    <n v="100"/>
    <m/>
    <m/>
    <m/>
  </r>
  <r>
    <n v="290"/>
    <n v="30"/>
    <s v="Lê Thị Quỳnh Hoa"/>
    <s v="24/08/2014"/>
    <s v="Cập Chảng"/>
    <x v="0"/>
    <x v="2"/>
    <s v="Tương Dương"/>
    <s v="Nghệ An"/>
    <s v="Lâm Văn Việt"/>
    <n v="300"/>
    <n v="0"/>
    <n v="0"/>
    <x v="0"/>
    <n v="75"/>
    <s v="Nam"/>
    <s v="Vi Thị Biệt"/>
    <n v="76"/>
    <s v="Nữ"/>
    <s v="Thái"/>
    <s v="N/a"/>
    <n v="2"/>
    <n v="0"/>
    <n v="0.1"/>
    <s v="Lúa"/>
    <n v="0.5"/>
    <n v="0"/>
    <n v="0.5"/>
    <s v="Keo"/>
    <n v="4"/>
    <n v="0"/>
    <n v="2"/>
    <m/>
    <n v="180"/>
    <s v="Vợ"/>
    <n v="0"/>
    <m/>
    <n v="360000"/>
    <n v="600"/>
    <n v="80"/>
    <n v="20"/>
    <n v="0"/>
    <n v="0"/>
    <n v="0"/>
    <n v="0"/>
    <n v="20"/>
    <n v="80"/>
    <n v="0"/>
    <n v="0"/>
    <n v="0"/>
    <n v="400"/>
    <n v="0"/>
    <n v="0"/>
    <n v="0"/>
    <n v="0"/>
    <n v="0"/>
    <n v="0"/>
    <s v="Tăng chậm"/>
    <m/>
    <n v="2"/>
    <n v="1"/>
    <n v="0"/>
    <n v="0"/>
    <n v="3.5"/>
    <s v="N/a"/>
    <n v="40"/>
    <s v="Khan hiếm dần"/>
    <s v="Rừng tự nhiên của nhà"/>
    <m/>
    <n v="100"/>
    <n v="0"/>
    <n v="0"/>
    <x v="0"/>
    <n v="100"/>
    <m/>
    <m/>
    <m/>
  </r>
  <r>
    <n v="291"/>
    <n v="31"/>
    <s v="Lê Thị Quỳnh Hoa"/>
    <s v="24/08/2014"/>
    <s v="Cập Chảng"/>
    <x v="0"/>
    <x v="2"/>
    <s v="Tương Dương"/>
    <s v="Nghệ An"/>
    <s v="Ngân Văn Tớn"/>
    <n v="50"/>
    <n v="0"/>
    <n v="0"/>
    <x v="1"/>
    <n v="40"/>
    <s v="Nam"/>
    <s v="QuangThị Cáng"/>
    <n v="42"/>
    <s v="Nữ"/>
    <s v="Thái"/>
    <s v="Nghèo"/>
    <n v="4"/>
    <n v="1"/>
    <n v="0.1"/>
    <s v="Lúa"/>
    <n v="0.5"/>
    <n v="0"/>
    <n v="0.5"/>
    <s v="Xoan"/>
    <n v="2.5"/>
    <n v="0"/>
    <n v="0"/>
    <m/>
    <n v="0"/>
    <m/>
    <n v="0"/>
    <m/>
    <s v="N/a"/>
    <n v="200"/>
    <n v="90"/>
    <n v="10"/>
    <n v="0"/>
    <n v="0"/>
    <n v="0"/>
    <n v="0"/>
    <n v="100"/>
    <n v="0"/>
    <n v="0"/>
    <n v="0"/>
    <n v="0"/>
    <n v="0"/>
    <n v="0"/>
    <n v="0"/>
    <n v="0"/>
    <n v="0"/>
    <n v="0"/>
    <n v="0"/>
    <m/>
    <m/>
    <s v="N/a"/>
    <s v="N/a"/>
    <n v="2"/>
    <n v="0.7"/>
    <n v="1"/>
    <s v="N/a"/>
    <n v="40"/>
    <s v="Ổn đinh"/>
    <s v="Rừng nhà nước"/>
    <m/>
    <n v="70"/>
    <n v="0"/>
    <n v="30"/>
    <x v="0"/>
    <n v="100"/>
    <m/>
    <m/>
    <m/>
  </r>
  <r>
    <n v="292"/>
    <n v="32"/>
    <s v="Lê Thị Quỳnh Hoa"/>
    <s v="24/08/2014"/>
    <s v="Cập Chảng"/>
    <x v="0"/>
    <x v="2"/>
    <s v="Tương Dương"/>
    <s v="Nghệ An"/>
    <s v="Lâm Thị May"/>
    <n v="120"/>
    <n v="0"/>
    <n v="0"/>
    <x v="0"/>
    <n v="68"/>
    <s v="Nữ"/>
    <s v="Lâm Thị May"/>
    <n v="68"/>
    <s v="Nữ"/>
    <s v="Thái"/>
    <s v="Khá"/>
    <n v="5"/>
    <n v="0"/>
    <n v="0.05"/>
    <s v="Lúa"/>
    <n v="1"/>
    <n v="0"/>
    <n v="1"/>
    <s v="Xoan"/>
    <n v="3"/>
    <n v="0"/>
    <n v="2"/>
    <s v="Chủ hộ"/>
    <n v="60"/>
    <m/>
    <n v="0"/>
    <m/>
    <s v="N/a"/>
    <n v="600"/>
    <n v="20"/>
    <n v="60"/>
    <n v="20"/>
    <n v="0"/>
    <n v="0"/>
    <n v="0"/>
    <n v="30"/>
    <n v="70"/>
    <n v="0"/>
    <n v="0"/>
    <n v="0"/>
    <n v="0"/>
    <n v="0"/>
    <n v="0"/>
    <n v="0"/>
    <n v="0"/>
    <n v="0"/>
    <n v="0"/>
    <s v="Ổn đinh"/>
    <m/>
    <n v="2"/>
    <n v="1"/>
    <n v="0"/>
    <n v="0"/>
    <n v="1"/>
    <s v="N/a"/>
    <n v="40"/>
    <s v="Ổn đinh"/>
    <s v="Rừng tự nhiên của nhà"/>
    <m/>
    <n v="70"/>
    <n v="30"/>
    <n v="0"/>
    <x v="0"/>
    <n v="100"/>
    <m/>
    <m/>
    <m/>
  </r>
  <r>
    <n v="293"/>
    <n v="33"/>
    <s v="Lê Thị Quỳnh Hoa"/>
    <s v="24/08/2014"/>
    <s v="Cập Chảng"/>
    <x v="0"/>
    <x v="2"/>
    <s v="Tương Dương"/>
    <s v="Nghệ An"/>
    <s v="Vi Văn Mạo"/>
    <n v="60"/>
    <n v="0"/>
    <n v="0"/>
    <x v="1"/>
    <n v="40"/>
    <s v="Nam"/>
    <s v="QuangThị Lún"/>
    <n v="30"/>
    <s v="Nữ"/>
    <s v="Thái"/>
    <s v="Nghèo"/>
    <n v="4"/>
    <n v="1"/>
    <n v="0.1"/>
    <s v="Lúa"/>
    <n v="0"/>
    <n v="0"/>
    <n v="0"/>
    <n v="0"/>
    <n v="0"/>
    <n v="0"/>
    <n v="0"/>
    <m/>
    <n v="0"/>
    <m/>
    <n v="0"/>
    <m/>
    <s v="N/a"/>
    <n v="240"/>
    <n v="80"/>
    <n v="20"/>
    <n v="0"/>
    <n v="0"/>
    <n v="0"/>
    <n v="0"/>
    <n v="100"/>
    <n v="0"/>
    <n v="0"/>
    <n v="0"/>
    <n v="0"/>
    <n v="0"/>
    <n v="0"/>
    <n v="0"/>
    <n v="0"/>
    <n v="0"/>
    <n v="0"/>
    <n v="0"/>
    <m/>
    <s v="điện,đỡ phải đun nấu"/>
    <n v="2"/>
    <n v="1"/>
    <n v="0"/>
    <n v="0"/>
    <n v="1"/>
    <s v="N/a"/>
    <n v="40"/>
    <s v="Khan hiếm dần"/>
    <s v="Rừng nhà nước"/>
    <m/>
    <n v="100"/>
    <n v="0"/>
    <n v="0"/>
    <x v="0"/>
    <n v="100"/>
    <m/>
    <m/>
    <m/>
  </r>
  <r>
    <n v="294"/>
    <n v="34"/>
    <s v="Lê Thị Quỳnh Hoa"/>
    <s v="24/08/2014"/>
    <s v="Cập Chảng"/>
    <x v="0"/>
    <x v="2"/>
    <s v="Tương Dương"/>
    <s v="Nghệ An"/>
    <s v="Mưng Văn Phóng"/>
    <n v="75"/>
    <n v="0"/>
    <n v="0"/>
    <x v="0"/>
    <n v="48"/>
    <s v="Nam"/>
    <m/>
    <s v="N/a"/>
    <s v="N/a"/>
    <s v="Thái"/>
    <s v="N/a"/>
    <n v="4"/>
    <n v="1"/>
    <n v="0"/>
    <s v="N/a"/>
    <n v="0.5"/>
    <n v="0"/>
    <n v="0.5"/>
    <s v="Xoan"/>
    <n v="5"/>
    <n v="0"/>
    <n v="2"/>
    <m/>
    <n v="343"/>
    <m/>
    <n v="0"/>
    <m/>
    <s v="N/a"/>
    <n v="300"/>
    <n v="0"/>
    <n v="75"/>
    <n v="25"/>
    <n v="0"/>
    <n v="0"/>
    <n v="0"/>
    <n v="80"/>
    <n v="10"/>
    <n v="0"/>
    <n v="10"/>
    <n v="0"/>
    <n v="0"/>
    <n v="0"/>
    <n v="0"/>
    <n v="0"/>
    <n v="0"/>
    <n v="0"/>
    <n v="0"/>
    <s v="Giảm dần"/>
    <m/>
    <n v="1"/>
    <n v="1"/>
    <n v="0"/>
    <n v="0"/>
    <n v="2.5"/>
    <s v="N/a"/>
    <n v="35"/>
    <s v="Khan hiếm dần"/>
    <s v="Rừng tự nhiên của nhà,Rừng cộng đồng,rẫy"/>
    <m/>
    <n v="100"/>
    <n v="0"/>
    <n v="0"/>
    <x v="0"/>
    <n v="100"/>
    <m/>
    <m/>
    <m/>
  </r>
  <r>
    <n v="295"/>
    <n v="35"/>
    <s v="Lê Thị Quỳnh Hoa"/>
    <s v="24/08/2014"/>
    <s v="Cập Chảng"/>
    <x v="0"/>
    <x v="2"/>
    <s v="Tương Dương"/>
    <s v="Nghệ An"/>
    <s v="Vi Văn Cả"/>
    <n v="37.5"/>
    <n v="0"/>
    <n v="0"/>
    <x v="0"/>
    <n v="37"/>
    <s v="Nam"/>
    <m/>
    <s v="N/a"/>
    <s v="N/a"/>
    <s v="Thái"/>
    <s v="N/a"/>
    <n v="4"/>
    <n v="2"/>
    <n v="0"/>
    <s v="N/a"/>
    <n v="0"/>
    <n v="0"/>
    <n v="0"/>
    <n v="0"/>
    <n v="0"/>
    <s v="điện,bếp ga"/>
    <n v="0"/>
    <m/>
    <n v="84"/>
    <m/>
    <n v="0"/>
    <m/>
    <s v="N/a"/>
    <n v="150"/>
    <n v="0"/>
    <n v="100"/>
    <n v="0"/>
    <n v="0"/>
    <n v="0"/>
    <n v="0"/>
    <n v="100"/>
    <n v="0"/>
    <n v="0"/>
    <n v="0"/>
    <n v="0"/>
    <n v="0"/>
    <n v="0"/>
    <n v="0"/>
    <n v="0"/>
    <n v="0"/>
    <n v="0"/>
    <n v="0"/>
    <s v="Giảm dần"/>
    <m/>
    <n v="1"/>
    <n v="1"/>
    <n v="0"/>
    <n v="0"/>
    <n v="7"/>
    <s v="N/a"/>
    <n v="37.5"/>
    <s v="Ổn đinh"/>
    <s v="Rừng cộng đồng,rẫy"/>
    <m/>
    <n v="100"/>
    <n v="0"/>
    <n v="0"/>
    <x v="0"/>
    <n v="100"/>
    <m/>
    <m/>
    <m/>
  </r>
  <r>
    <n v="296"/>
    <n v="36"/>
    <s v="Lê Thị Quỳnh Hoa"/>
    <s v="24/08/2014"/>
    <s v="Cập Chảng"/>
    <x v="0"/>
    <x v="2"/>
    <s v="Tương Dương"/>
    <s v="Nghệ An"/>
    <s v="Vi Thị Lan"/>
    <n v="150"/>
    <n v="0"/>
    <n v="0"/>
    <x v="0"/>
    <n v="54"/>
    <s v="Nữ"/>
    <s v="Cả nhà"/>
    <s v="N/a"/>
    <s v="N/a"/>
    <s v="Thái"/>
    <s v="Nghèo"/>
    <n v="3"/>
    <n v="1"/>
    <n v="25"/>
    <s v="N/a"/>
    <n v="0.75"/>
    <n v="0"/>
    <n v="0.75"/>
    <s v="xoan,lát"/>
    <n v="5"/>
    <s v="điện,bếp ga"/>
    <n v="10"/>
    <m/>
    <n v="343"/>
    <m/>
    <n v="0"/>
    <m/>
    <s v="N/a"/>
    <n v="450"/>
    <n v="0"/>
    <n v="80"/>
    <s v="N/a"/>
    <n v="0"/>
    <n v="0"/>
    <n v="0"/>
    <n v="5"/>
    <n v="70"/>
    <n v="15"/>
    <n v="10"/>
    <n v="0"/>
    <n v="0"/>
    <n v="0"/>
    <n v="0"/>
    <n v="0"/>
    <n v="0"/>
    <n v="0"/>
    <n v="0"/>
    <s v="Giảm dần"/>
    <s v="điện,bếp ga đang dùng"/>
    <n v="1"/>
    <n v="3"/>
    <n v="0"/>
    <n v="0"/>
    <n v="2"/>
    <s v="N/a"/>
    <n v="32.5"/>
    <s v="Khan hiếm dần"/>
    <s v="Rừng cộng đồng,rẫy"/>
    <m/>
    <n v="100"/>
    <n v="0"/>
    <n v="0"/>
    <x v="0"/>
    <n v="100"/>
    <m/>
    <m/>
    <m/>
  </r>
  <r>
    <n v="297"/>
    <n v="37"/>
    <s v="Lê Thị Quỳnh Hoa"/>
    <s v="24/08/2014"/>
    <s v="Cập Chảng"/>
    <x v="0"/>
    <x v="2"/>
    <s v="Tương Dương"/>
    <s v="Nghệ An"/>
    <s v="Lương Thị Thu"/>
    <n v="83.333333333333329"/>
    <n v="0"/>
    <n v="0"/>
    <x v="0"/>
    <n v="49"/>
    <s v="Nữ"/>
    <m/>
    <s v="N/a"/>
    <s v="N/a"/>
    <s v="Thái"/>
    <s v="N/a"/>
    <n v="6"/>
    <n v="2"/>
    <n v="0"/>
    <s v="N/a"/>
    <n v="0"/>
    <n v="0"/>
    <n v="1"/>
    <s v="xoan,keo"/>
    <n v="7"/>
    <m/>
    <n v="2"/>
    <m/>
    <n v="343"/>
    <m/>
    <n v="0"/>
    <m/>
    <s v="N/a"/>
    <n v="500"/>
    <n v="10"/>
    <n v="80"/>
    <n v="10"/>
    <n v="0"/>
    <n v="0"/>
    <n v="0"/>
    <n v="45"/>
    <n v="15"/>
    <n v="40"/>
    <n v="0"/>
    <n v="0"/>
    <n v="0"/>
    <n v="0"/>
    <n v="0"/>
    <n v="0"/>
    <n v="0"/>
    <n v="0"/>
    <n v="0"/>
    <s v="như cũ"/>
    <s v="ddienj,bếp ga"/>
    <n v="1"/>
    <n v="2"/>
    <n v="0"/>
    <n v="0"/>
    <n v="1.5"/>
    <s v="N/a"/>
    <n v="35"/>
    <s v="Khan hiếm dần"/>
    <s v="Rừng cộng đồng,rẫy"/>
    <m/>
    <n v="100"/>
    <n v="0"/>
    <n v="0"/>
    <x v="0"/>
    <n v="100"/>
    <m/>
    <m/>
    <m/>
  </r>
  <r>
    <n v="314"/>
    <n v="39"/>
    <s v="Lê Thị Quỳnh Hoa"/>
    <s v="25/8/2014"/>
    <s v="Thôn 1"/>
    <x v="1"/>
    <x v="3"/>
    <s v="Anh Sơn"/>
    <s v="Nghệ An"/>
    <s v="Nguyễn Thị Đại"/>
    <n v="37.5"/>
    <n v="12500"/>
    <n v="8250"/>
    <x v="0"/>
    <n v="47"/>
    <s v="Nữ"/>
    <m/>
    <s v="N/a"/>
    <s v="N/a"/>
    <s v="Kinh"/>
    <s v="N/a"/>
    <n v="4"/>
    <n v="0"/>
    <n v="0.45"/>
    <s v="Lúa"/>
    <n v="2"/>
    <n v="0"/>
    <n v="2"/>
    <s v="Keo"/>
    <n v="3"/>
    <s v="điện,bếp ga"/>
    <n v="2"/>
    <m/>
    <n v="0"/>
    <m/>
    <n v="0"/>
    <m/>
    <s v="N/a"/>
    <n v="150"/>
    <n v="0"/>
    <n v="0"/>
    <n v="100"/>
    <n v="0"/>
    <n v="0"/>
    <n v="0"/>
    <n v="20"/>
    <n v="80"/>
    <n v="0"/>
    <n v="0"/>
    <n v="0"/>
    <n v="0"/>
    <n v="50000"/>
    <n v="33000"/>
    <n v="0"/>
    <n v="0"/>
    <n v="0"/>
    <n v="0"/>
    <s v="Giảm dần"/>
    <m/>
    <n v="1.5"/>
    <n v="1"/>
    <n v="0"/>
    <n v="0"/>
    <n v="2.5"/>
    <s v="N/a"/>
    <n v="17.5"/>
    <s v="Ổn đinh"/>
    <s v="Chủ yếu rừng tự nhiên, rừng trồng của nhà"/>
    <m/>
    <n v="80"/>
    <n v="0"/>
    <n v="20"/>
    <x v="0"/>
    <n v="100"/>
    <m/>
    <m/>
    <m/>
  </r>
  <r>
    <n v="315"/>
    <n v="40"/>
    <s v="Lê Thị Quỳnh Hoa"/>
    <s v="25/8/2014"/>
    <s v="Thôn 1"/>
    <x v="1"/>
    <x v="3"/>
    <s v="Anh Sơn"/>
    <s v="Nghệ An"/>
    <s v="Lương Thị Qúy"/>
    <n v="15"/>
    <n v="13333.333333333334"/>
    <n v="0"/>
    <x v="1"/>
    <n v="52"/>
    <s v="Nữ"/>
    <m/>
    <s v="N/a"/>
    <s v="N/a"/>
    <s v="Kinh"/>
    <s v="N/a"/>
    <n v="3"/>
    <n v="0"/>
    <n v="0.3"/>
    <s v="Lúa"/>
    <n v="11"/>
    <n v="0"/>
    <n v="11"/>
    <s v="Keo"/>
    <n v="6"/>
    <s v="Điện"/>
    <n v="0"/>
    <m/>
    <n v="0"/>
    <m/>
    <n v="0"/>
    <m/>
    <s v="N/a"/>
    <n v="45"/>
    <n v="0"/>
    <n v="0"/>
    <n v="100"/>
    <n v="0"/>
    <n v="0"/>
    <n v="0"/>
    <n v="100"/>
    <n v="0"/>
    <n v="0"/>
    <n v="0"/>
    <n v="0"/>
    <n v="0"/>
    <n v="40000"/>
    <n v="0"/>
    <n v="0"/>
    <n v="0"/>
    <n v="0"/>
    <n v="0"/>
    <s v="Giảm dần"/>
    <s v="Bếp ga"/>
    <n v="2.5"/>
    <n v="3"/>
    <n v="0"/>
    <n v="0"/>
    <n v="30"/>
    <s v="N/a"/>
    <n v="45"/>
    <s v="Ổn đinh"/>
    <s v="Rừng tự nhiên, rừng trồng của nhà"/>
    <m/>
    <n v="70"/>
    <n v="30"/>
    <n v="0"/>
    <x v="0"/>
    <n v="100"/>
    <m/>
    <m/>
    <m/>
  </r>
  <r>
    <n v="316"/>
    <n v="41"/>
    <s v="Lê Thị Quỳnh Hoa"/>
    <s v="25/8/2014"/>
    <s v="Thôn 1"/>
    <x v="1"/>
    <x v="3"/>
    <s v="Anh Sơn"/>
    <s v="Nghệ An"/>
    <s v="Nguyễn Thị Bức"/>
    <n v="34.285714285714285"/>
    <n v="4714.2857142857147"/>
    <n v="0"/>
    <x v="0"/>
    <n v="57"/>
    <s v="Nữ"/>
    <m/>
    <s v="N/a"/>
    <s v="N/a"/>
    <s v="Kinh"/>
    <s v="N/a"/>
    <n v="7"/>
    <n v="0"/>
    <n v="0.35"/>
    <s v="lúa,ngô"/>
    <n v="4"/>
    <n v="0"/>
    <n v="4"/>
    <s v="keo,chè"/>
    <n v="3"/>
    <s v="Điện"/>
    <n v="7"/>
    <m/>
    <n v="0"/>
    <m/>
    <n v="0"/>
    <m/>
    <s v="N/a"/>
    <n v="240"/>
    <n v="0"/>
    <n v="0"/>
    <n v="100"/>
    <n v="0"/>
    <n v="0"/>
    <n v="0"/>
    <n v="20"/>
    <n v="80"/>
    <n v="0"/>
    <n v="0"/>
    <n v="0"/>
    <n v="0"/>
    <n v="33000"/>
    <n v="0"/>
    <n v="0"/>
    <n v="0"/>
    <n v="0"/>
    <n v="0"/>
    <s v="Bình thường"/>
    <m/>
    <n v="2"/>
    <n v="2"/>
    <n v="0"/>
    <n v="0"/>
    <n v="3.5"/>
    <s v="N/a"/>
    <n v="30"/>
    <s v="Ổn đinh"/>
    <s v="Rừng tự nhiên, rừng trồng của nhà"/>
    <m/>
    <n v="80"/>
    <n v="10"/>
    <n v="10"/>
    <x v="0"/>
    <n v="100"/>
    <m/>
    <m/>
    <m/>
  </r>
  <r>
    <n v="317"/>
    <n v="42"/>
    <s v="Lê Thị Quỳnh Hoa"/>
    <s v="25/8/2014"/>
    <s v="Thôn 1"/>
    <x v="1"/>
    <x v="3"/>
    <s v="Anh Sơn"/>
    <s v="Nghệ An"/>
    <s v="Nguyễn Thị Tiên"/>
    <n v="15"/>
    <n v="7500"/>
    <n v="32500"/>
    <x v="1"/>
    <n v="63"/>
    <s v="Nữ"/>
    <m/>
    <s v="N/a"/>
    <s v="N/a"/>
    <s v="Kinh"/>
    <s v="N/a"/>
    <n v="4"/>
    <n v="0"/>
    <n v="0.2"/>
    <s v="lúa,ngô"/>
    <n v="0"/>
    <n v="0"/>
    <n v="0"/>
    <n v="0"/>
    <n v="0"/>
    <s v="điện,bếp ga"/>
    <n v="0"/>
    <m/>
    <n v="0"/>
    <m/>
    <n v="0"/>
    <m/>
    <s v="N/a"/>
    <n v="60"/>
    <n v="0"/>
    <n v="0"/>
    <n v="100"/>
    <n v="0"/>
    <n v="0"/>
    <n v="0"/>
    <n v="100"/>
    <n v="0"/>
    <n v="0"/>
    <n v="0"/>
    <n v="0"/>
    <n v="0"/>
    <n v="30000"/>
    <n v="130000"/>
    <n v="0"/>
    <n v="0"/>
    <n v="0"/>
    <n v="0"/>
    <s v="Giảm dần"/>
    <m/>
    <n v="3"/>
    <n v="2"/>
    <n v="0"/>
    <n v="0"/>
    <n v="30"/>
    <s v="N/a"/>
    <n v="50"/>
    <s v="Ổn định"/>
    <s v="Rừng tự nhiên, xin của hàng xóm trồng keo"/>
    <m/>
    <n v="60"/>
    <n v="40"/>
    <n v="0"/>
    <x v="0"/>
    <n v="100"/>
    <m/>
    <m/>
    <m/>
  </r>
  <r>
    <n v="318"/>
    <n v="43"/>
    <s v="Lê Thị Quỳnh Hoa"/>
    <s v="25/8/2014"/>
    <s v="Thôn 1"/>
    <x v="1"/>
    <x v="3"/>
    <s v="Anh Sơn"/>
    <s v="Nghệ An"/>
    <s v="Nguyễn Thị Thanh"/>
    <n v="90"/>
    <n v="20000"/>
    <n v="20000"/>
    <x v="0"/>
    <n v="43"/>
    <s v="Nữ"/>
    <m/>
    <s v="N/a"/>
    <s v="N/a"/>
    <s v="Kinh"/>
    <s v="N/a"/>
    <n v="5"/>
    <n v="0"/>
    <n v="0.4"/>
    <s v="lúa,ngô"/>
    <n v="6"/>
    <n v="0"/>
    <n v="6"/>
    <s v="Keo"/>
    <n v="5"/>
    <s v="điện,bếp ga"/>
    <n v="15"/>
    <m/>
    <n v="0"/>
    <m/>
    <n v="0"/>
    <m/>
    <s v="N/a"/>
    <n v="450"/>
    <n v="0"/>
    <n v="0"/>
    <n v="100"/>
    <n v="0"/>
    <n v="0"/>
    <n v="0"/>
    <n v="10"/>
    <n v="90"/>
    <n v="0"/>
    <n v="0"/>
    <n v="0"/>
    <n v="0"/>
    <n v="100000"/>
    <n v="100000"/>
    <n v="0"/>
    <n v="0"/>
    <n v="0"/>
    <n v="0"/>
    <s v="Giảm dần"/>
    <s v="Biogas"/>
    <n v="5"/>
    <n v="3"/>
    <n v="0"/>
    <n v="0"/>
    <n v="2.5"/>
    <s v="N/a"/>
    <n v="37.5"/>
    <s v="Khan hiếm dần"/>
    <s v="Rừng tự nhiên, rừng trồng của nhà"/>
    <m/>
    <n v="90"/>
    <n v="10"/>
    <n v="0"/>
    <x v="0"/>
    <n v="100"/>
    <m/>
    <m/>
    <m/>
  </r>
  <r>
    <n v="319"/>
    <n v="44"/>
    <s v="Lê Thị Quỳnh Hoa"/>
    <s v="25/8/2014"/>
    <s v="Thôn 1"/>
    <x v="1"/>
    <x v="3"/>
    <s v="Anh Sơn"/>
    <s v="Nghệ An"/>
    <s v="Lê Thị Tịnh"/>
    <n v="60"/>
    <n v="10000"/>
    <n v="0"/>
    <x v="1"/>
    <n v="60"/>
    <s v="Nữ"/>
    <m/>
    <s v="N/a"/>
    <s v="N/a"/>
    <s v="Kinh"/>
    <s v="N/a"/>
    <n v="1"/>
    <n v="0"/>
    <n v="0.25"/>
    <s v="Lúa"/>
    <n v="3"/>
    <n v="0"/>
    <n v="3"/>
    <s v="Keo"/>
    <n v="7"/>
    <s v="Điện"/>
    <n v="0"/>
    <m/>
    <n v="0"/>
    <m/>
    <n v="0"/>
    <m/>
    <s v="N/a"/>
    <n v="60"/>
    <n v="0"/>
    <n v="0"/>
    <n v="100"/>
    <n v="0"/>
    <n v="0"/>
    <n v="0"/>
    <n v="100"/>
    <n v="0"/>
    <n v="0"/>
    <n v="0"/>
    <n v="0"/>
    <n v="0"/>
    <n v="10000"/>
    <n v="0"/>
    <n v="0"/>
    <n v="0"/>
    <n v="0"/>
    <n v="0"/>
    <s v="Giảm dần"/>
    <m/>
    <n v="4"/>
    <n v="0.3"/>
    <n v="0"/>
    <n v="0"/>
    <n v="14"/>
    <s v="N/a"/>
    <n v="32.5"/>
    <s v="Ổn đinh"/>
    <s v="Rừng tự nhiên, rừng trồng của nhà"/>
    <m/>
    <n v="80"/>
    <n v="0"/>
    <n v="20"/>
    <x v="0"/>
    <n v="100"/>
    <m/>
    <m/>
    <m/>
  </r>
  <r>
    <n v="320"/>
    <n v="45"/>
    <s v="Lê Thị Quỳnh Hoa"/>
    <s v="25/8/2014"/>
    <s v="Thôn 1"/>
    <x v="1"/>
    <x v="3"/>
    <s v="Anh Sơn"/>
    <s v="Nghệ An"/>
    <s v="Đinh Thị Hệ"/>
    <n v="112.5"/>
    <n v="3750"/>
    <n v="0"/>
    <x v="0"/>
    <n v="42"/>
    <s v="Nữ"/>
    <m/>
    <s v="N/a"/>
    <s v="N/a"/>
    <s v="Kinh"/>
    <s v="N/a"/>
    <n v="4"/>
    <n v="2"/>
    <n v="0.1"/>
    <s v="Lúa"/>
    <n v="0"/>
    <n v="0"/>
    <n v="0"/>
    <n v="0"/>
    <n v="0"/>
    <s v="Điện"/>
    <n v="2"/>
    <m/>
    <n v="0"/>
    <m/>
    <n v="0"/>
    <m/>
    <s v="N/a"/>
    <n v="450"/>
    <n v="0"/>
    <n v="0"/>
    <n v="100"/>
    <n v="0"/>
    <n v="0"/>
    <n v="0"/>
    <n v="10"/>
    <n v="90"/>
    <n v="0"/>
    <n v="0"/>
    <n v="0"/>
    <n v="0"/>
    <n v="15000"/>
    <n v="0"/>
    <n v="0"/>
    <n v="0"/>
    <n v="0"/>
    <n v="0"/>
    <s v="Bình thường"/>
    <s v="Bếp ga"/>
    <n v="4"/>
    <n v="0.3"/>
    <n v="0"/>
    <n v="0"/>
    <n v="5"/>
    <s v="N/a"/>
    <n v="40"/>
    <s v="khan hiến dần"/>
    <s v="Rừng tự nhiên, xin rừng trồng nhà người khác"/>
    <m/>
    <n v="90"/>
    <n v="0"/>
    <n v="10"/>
    <x v="0"/>
    <n v="100"/>
    <m/>
    <m/>
    <m/>
  </r>
  <r>
    <n v="321"/>
    <n v="46"/>
    <s v="Lê Thị Quỳnh Hoa"/>
    <s v="25/8/2014"/>
    <s v="Thôn 1"/>
    <x v="1"/>
    <x v="3"/>
    <s v="Anh Sơn"/>
    <s v="Nghệ An"/>
    <s v="Phan Xuân Lai"/>
    <n v="30"/>
    <n v="7500"/>
    <n v="25000"/>
    <x v="1"/>
    <n v="63"/>
    <s v="Nam"/>
    <m/>
    <s v="N/a"/>
    <s v="N/a"/>
    <s v="Kinh"/>
    <s v="N/a"/>
    <n v="4"/>
    <n v="1"/>
    <n v="0.1"/>
    <s v="Lúa"/>
    <n v="0"/>
    <n v="0"/>
    <n v="0"/>
    <n v="0"/>
    <n v="0"/>
    <s v="điện,bếp ga"/>
    <n v="0"/>
    <m/>
    <n v="0"/>
    <m/>
    <n v="0"/>
    <m/>
    <s v="N/a"/>
    <n v="120"/>
    <n v="0"/>
    <n v="0"/>
    <n v="100"/>
    <n v="0"/>
    <n v="0"/>
    <n v="0"/>
    <n v="100"/>
    <n v="0"/>
    <n v="0"/>
    <n v="0"/>
    <n v="0"/>
    <n v="0"/>
    <n v="30000"/>
    <n v="100000"/>
    <n v="0"/>
    <n v="0"/>
    <n v="0"/>
    <n v="0"/>
    <s v="giảm nhanh"/>
    <m/>
    <n v="4"/>
    <n v="4"/>
    <n v="0"/>
    <n v="0"/>
    <n v="30"/>
    <s v="N/a"/>
    <n v="200"/>
    <s v="Nguồn củi tăng dần"/>
    <s v="Chủ yếu rừng trồng của nhà, rừng tự nhiên"/>
    <m/>
    <n v="60"/>
    <n v="40"/>
    <n v="0"/>
    <x v="0"/>
    <n v="100"/>
    <m/>
    <m/>
    <m/>
  </r>
  <r>
    <n v="322"/>
    <n v="47"/>
    <s v="Lê Thị Quỳnh Hoa"/>
    <s v="25/8/2014"/>
    <s v="Thôn 1"/>
    <x v="1"/>
    <x v="3"/>
    <s v="Anh Sơn"/>
    <s v="Nghệ An"/>
    <s v="Đặng Thị Qùy"/>
    <n v="75"/>
    <n v="6666.666666666667"/>
    <n v="16666.666666666668"/>
    <x v="0"/>
    <n v="75"/>
    <s v="Nữ"/>
    <m/>
    <s v="N/a"/>
    <s v="N/a"/>
    <s v="Kinh"/>
    <s v="N/a"/>
    <n v="6"/>
    <n v="3"/>
    <n v="0.2"/>
    <s v="Lúa"/>
    <n v="1.5"/>
    <n v="0"/>
    <n v="1.5"/>
    <s v="Keo"/>
    <n v="7"/>
    <s v="điện,bếp ga"/>
    <n v="2"/>
    <m/>
    <n v="1000"/>
    <m/>
    <n v="0"/>
    <m/>
    <s v="N/a"/>
    <n v="450"/>
    <n v="0"/>
    <n v="0"/>
    <n v="100"/>
    <n v="0"/>
    <n v="0"/>
    <n v="0"/>
    <n v="10"/>
    <n v="10"/>
    <n v="0"/>
    <n v="80"/>
    <n v="0"/>
    <n v="0"/>
    <n v="40000"/>
    <n v="100000"/>
    <n v="0"/>
    <n v="0"/>
    <n v="0"/>
    <n v="0"/>
    <s v="Giảm dần"/>
    <m/>
    <n v="2"/>
    <n v="2"/>
    <n v="0"/>
    <n v="0"/>
    <n v="3"/>
    <s v="N/a"/>
    <n v="30"/>
    <s v="khan hiến dần"/>
    <s v="Rừng tự nhiên, rừng trồng của nhà"/>
    <m/>
    <n v="80"/>
    <n v="10"/>
    <n v="10"/>
    <x v="0"/>
    <n v="100"/>
    <m/>
    <m/>
    <m/>
  </r>
  <r>
    <n v="323"/>
    <n v="48"/>
    <s v="Lê Thị Quỳnh Hoa"/>
    <s v="25/8/2014"/>
    <s v="Thôn 1"/>
    <x v="1"/>
    <x v="3"/>
    <s v="Anh Sơn"/>
    <s v="Nghệ An"/>
    <s v="Bùi Thị Hải"/>
    <n v="75"/>
    <n v="6666.666666666667"/>
    <n v="21666.666666666668"/>
    <x v="0"/>
    <n v="55"/>
    <s v="Nữ"/>
    <m/>
    <s v="N/a"/>
    <s v="N/a"/>
    <s v="Kinh"/>
    <s v="N/a"/>
    <n v="6"/>
    <n v="0"/>
    <n v="0.4"/>
    <s v="Lúa"/>
    <n v="4"/>
    <n v="0"/>
    <n v="4"/>
    <s v="keo,chè"/>
    <n v="3"/>
    <s v="điện,bếp ga"/>
    <n v="20"/>
    <m/>
    <n v="0"/>
    <m/>
    <n v="0"/>
    <m/>
    <s v="N/a"/>
    <n v="450"/>
    <n v="0"/>
    <n v="0"/>
    <n v="100"/>
    <n v="0"/>
    <n v="0"/>
    <n v="0"/>
    <n v="20"/>
    <n v="80"/>
    <n v="0"/>
    <n v="0"/>
    <n v="0"/>
    <n v="0"/>
    <n v="40000"/>
    <n v="130000"/>
    <n v="0"/>
    <n v="0"/>
    <n v="0"/>
    <n v="0"/>
    <s v="Tăng chậm"/>
    <m/>
    <n v="4"/>
    <n v="3"/>
    <n v="0"/>
    <n v="0"/>
    <n v="2.5"/>
    <s v="N/a"/>
    <n v="35"/>
    <s v="khan hiến dần"/>
    <s v="Rừng trồng của nhà"/>
    <m/>
    <n v="80"/>
    <n v="20"/>
    <n v="0"/>
    <x v="0"/>
    <n v="100"/>
    <m/>
    <m/>
    <m/>
  </r>
  <r>
    <n v="1"/>
    <n v="49"/>
    <s v="Nguyễn Hải Trung"/>
    <s v="18/08/2014"/>
    <s v="Cú"/>
    <x v="0"/>
    <x v="0"/>
    <s v="Bá Thước"/>
    <s v="Thanh Hoá"/>
    <s v="Phạm Văn Xoa"/>
    <n v="62.5"/>
    <n v="3750"/>
    <n v="22500"/>
    <x v="1"/>
    <n v="44"/>
    <s v="Nam"/>
    <s v="Trương Thị Dương"/>
    <n v="44"/>
    <s v="Nữ"/>
    <s v="Mường"/>
    <s v="N/a"/>
    <n v="4"/>
    <n v="1"/>
    <n v="0.2"/>
    <s v="lúa, mía"/>
    <n v="1.5"/>
    <n v="0.3"/>
    <n v="1.5"/>
    <s v="lát, xoan"/>
    <n v="7"/>
    <s v="điện, gas, bếp than"/>
    <n v="0"/>
    <m/>
    <n v="0"/>
    <m/>
    <n v="0"/>
    <n v="0"/>
    <n v="3000000"/>
    <n v="250"/>
    <n v="0"/>
    <n v="70"/>
    <n v="30"/>
    <n v="0"/>
    <n v="0"/>
    <n v="0"/>
    <n v="100"/>
    <n v="0"/>
    <n v="0"/>
    <n v="0"/>
    <n v="0"/>
    <n v="0"/>
    <n v="15000"/>
    <n v="90000"/>
    <n v="0"/>
    <n v="0"/>
    <n v="0"/>
    <n v="0"/>
    <s v="Giảm dần"/>
    <s v="Điện"/>
    <n v="2"/>
    <n v="1"/>
    <n v="1.5"/>
    <n v="1"/>
    <n v="10"/>
    <s v="N/a"/>
    <n v="25"/>
    <s v="Khan hiếm nhanh"/>
    <s v="Rừng tự nhiên của nhà và rừng trồng của nhà"/>
    <m/>
    <n v="90"/>
    <n v="10"/>
    <n v="0"/>
    <x v="0"/>
    <n v="100"/>
    <m/>
    <m/>
    <m/>
  </r>
  <r>
    <n v="6"/>
    <n v="50"/>
    <s v="Nguyễn Hải Trung"/>
    <s v="18/08/2014"/>
    <s v="Cú"/>
    <x v="0"/>
    <x v="0"/>
    <s v="Bá Thước"/>
    <s v="Thanh Hoá"/>
    <s v="Lê Xuân Hùng"/>
    <n v="25"/>
    <n v="12500"/>
    <n v="20000"/>
    <x v="0"/>
    <n v="43"/>
    <s v="Nam"/>
    <s v="Phạm Thị Quế"/>
    <n v="42"/>
    <s v="Nữ"/>
    <s v="Mường"/>
    <s v="N/a"/>
    <n v="4"/>
    <n v="0"/>
    <n v="0.15"/>
    <s v="Lúa"/>
    <n v="1.5"/>
    <n v="1"/>
    <n v="0.5"/>
    <s v="lát, keo"/>
    <n v="7"/>
    <s v="điện, bếp gas"/>
    <n v="2"/>
    <s v="Vợ"/>
    <n v="0"/>
    <m/>
    <n v="0"/>
    <n v="0"/>
    <s v="N/a"/>
    <n v="100"/>
    <n v="0"/>
    <n v="0"/>
    <n v="100"/>
    <n v="0"/>
    <n v="0"/>
    <n v="0"/>
    <n v="0"/>
    <n v="100"/>
    <n v="0"/>
    <n v="0"/>
    <m/>
    <n v="0"/>
    <n v="50000"/>
    <n v="80000"/>
    <n v="0"/>
    <n v="0"/>
    <m/>
    <n v="0"/>
    <s v="Giảm dần"/>
    <s v="Bếp gas"/>
    <n v="1"/>
    <n v="0.5"/>
    <n v="0"/>
    <n v="0"/>
    <n v="7"/>
    <s v="N/a"/>
    <n v="25"/>
    <s v="Khan hiếm dần"/>
    <s v="Rừng tự nhiên của nhà và rừng trồng của nhà"/>
    <m/>
    <n v="70"/>
    <n v="30"/>
    <n v="0"/>
    <x v="0"/>
    <n v="100"/>
    <m/>
    <m/>
    <m/>
  </r>
  <r>
    <n v="7"/>
    <n v="51"/>
    <s v="Nguyễn Hải Trung"/>
    <s v="18/08/2014"/>
    <s v="Cú"/>
    <x v="0"/>
    <x v="0"/>
    <s v="Bá Thước"/>
    <s v="Thanh Hoá"/>
    <s v="Phạm Văn Bình"/>
    <n v="0"/>
    <n v="0"/>
    <n v="43333.333333333336"/>
    <x v="1"/>
    <n v="60"/>
    <s v="Nam"/>
    <s v="N/a"/>
    <s v="N/a"/>
    <s v="N/a"/>
    <s v="Mường"/>
    <s v="N/a"/>
    <n v="3"/>
    <n v="0"/>
    <n v="0.12"/>
    <s v="Lúa"/>
    <n v="20"/>
    <n v="10"/>
    <n v="10"/>
    <s v="Luồng"/>
    <n v="20"/>
    <s v="bếp gas (100%)"/>
    <n v="0"/>
    <m/>
    <n v="0"/>
    <m/>
    <n v="0"/>
    <n v="0"/>
    <s v="N/a"/>
    <n v="0"/>
    <n v="0"/>
    <n v="0"/>
    <n v="0"/>
    <n v="0"/>
    <n v="0"/>
    <n v="0"/>
    <n v="0"/>
    <n v="0"/>
    <n v="0"/>
    <n v="0"/>
    <n v="0"/>
    <n v="0"/>
    <n v="0"/>
    <n v="130000"/>
    <n v="0"/>
    <n v="0"/>
    <n v="0"/>
    <n v="0"/>
    <s v="Không dùng nữa"/>
    <n v="0"/>
    <n v="0"/>
    <n v="0"/>
    <n v="0"/>
    <n v="0"/>
    <n v="0"/>
    <n v="0"/>
    <n v="0"/>
    <n v="0"/>
    <n v="0"/>
    <m/>
    <m/>
    <m/>
    <m/>
    <x v="1"/>
    <n v="0"/>
    <m/>
    <m/>
    <m/>
  </r>
  <r>
    <n v="8"/>
    <n v="52"/>
    <s v="Nguyễn Hải Trung"/>
    <s v="18/08/2014"/>
    <s v="Cú"/>
    <x v="0"/>
    <x v="0"/>
    <s v="Bá Thước"/>
    <s v="Thanh Hoá"/>
    <s v="Lê Văn Nam"/>
    <n v="15"/>
    <n v="7500"/>
    <n v="25000"/>
    <x v="1"/>
    <n v="41"/>
    <s v="Nam"/>
    <s v="N/a"/>
    <s v="N/a"/>
    <s v="N/a"/>
    <s v="Mường"/>
    <s v="N/a"/>
    <n v="4"/>
    <n v="1"/>
    <n v="0.05"/>
    <s v="Lúa"/>
    <n v="2"/>
    <n v="1"/>
    <n v="1"/>
    <s v="luồng, xoan"/>
    <n v="15"/>
    <s v="điện, bếp gas"/>
    <n v="0"/>
    <m/>
    <n v="0"/>
    <m/>
    <n v="0"/>
    <s v="chăn dê, mộc"/>
    <s v="N/a"/>
    <n v="60"/>
    <n v="0"/>
    <n v="0"/>
    <n v="100"/>
    <n v="0"/>
    <n v="0"/>
    <n v="0"/>
    <n v="0"/>
    <n v="0"/>
    <n v="100"/>
    <n v="0"/>
    <n v="0"/>
    <n v="0"/>
    <n v="30000"/>
    <n v="100000"/>
    <n v="0"/>
    <n v="0"/>
    <n v="0"/>
    <n v="0"/>
    <s v="giảm nhanh"/>
    <n v="0"/>
    <n v="0.5"/>
    <n v="0.5"/>
    <n v="1.5"/>
    <n v="1"/>
    <n v="7"/>
    <s v="N/a"/>
    <n v="15"/>
    <s v="Ổn đinh"/>
    <s v="Rừng tự nhiên của nhà và rừng trồng của nhà"/>
    <m/>
    <n v="90"/>
    <n v="10"/>
    <n v="0"/>
    <x v="0"/>
    <n v="100"/>
    <m/>
    <m/>
    <m/>
  </r>
  <r>
    <n v="9"/>
    <n v="53"/>
    <s v="Nguyễn Hải Trung"/>
    <s v="18/08/2014"/>
    <s v="Cú"/>
    <x v="0"/>
    <x v="0"/>
    <s v="Bá Thước"/>
    <s v="Thanh Hoá"/>
    <s v="Hà Ngọc Thanh"/>
    <n v="40"/>
    <n v="6666.666666666667"/>
    <n v="73333.333333333328"/>
    <x v="0"/>
    <n v="51"/>
    <s v="Nam"/>
    <s v="Nguyễn Thị Thân"/>
    <n v="48"/>
    <s v="Nữ"/>
    <s v="Mường"/>
    <s v="Trung bình"/>
    <n v="3"/>
    <n v="1"/>
    <n v="0.12"/>
    <s v="Lúa"/>
    <n v="0"/>
    <n v="0"/>
    <n v="0"/>
    <n v="0"/>
    <n v="0"/>
    <s v="điện, bếp gas"/>
    <n v="2"/>
    <s v="Vợ"/>
    <n v="0"/>
    <m/>
    <n v="0"/>
    <n v="0"/>
    <s v="N/a"/>
    <n v="120"/>
    <n v="0"/>
    <n v="0"/>
    <n v="100"/>
    <n v="0"/>
    <n v="0"/>
    <n v="0"/>
    <n v="0"/>
    <n v="100"/>
    <n v="0"/>
    <n v="0"/>
    <n v="0"/>
    <n v="0"/>
    <n v="20000"/>
    <n v="220000"/>
    <n v="0"/>
    <n v="0"/>
    <n v="0"/>
    <n v="0"/>
    <s v="Không dùng nữa và giá gas đắt hơn nữa vẫn sẽ dùng"/>
    <s v="Mong hỗ trợ xây hầm biogas"/>
    <n v="1.5"/>
    <n v="3"/>
    <n v="1"/>
    <n v="1"/>
    <n v="2.5"/>
    <n v="1"/>
    <n v="10"/>
    <s v="Nguồn củi tăng nhanh"/>
    <s v="Rừng tự nhiên của nhà và rừng trồng của nhà"/>
    <m/>
    <n v="90"/>
    <n v="10"/>
    <n v="0"/>
    <x v="0"/>
    <n v="100"/>
    <m/>
    <m/>
    <m/>
  </r>
  <r>
    <n v="10"/>
    <n v="54"/>
    <s v="Nguyễn Hải Trung"/>
    <s v="18/08/2014"/>
    <s v="Cú"/>
    <x v="0"/>
    <x v="0"/>
    <s v="Bá Thước"/>
    <s v="Thanh Hoá"/>
    <s v="Phạm Văn Bình"/>
    <n v="0"/>
    <n v="10000"/>
    <n v="43333.333333333336"/>
    <x v="1"/>
    <n v="60"/>
    <s v="Nam"/>
    <m/>
    <m/>
    <m/>
    <m/>
    <m/>
    <n v="3"/>
    <n v="0"/>
    <n v="0.12"/>
    <s v="Lúa"/>
    <n v="30"/>
    <n v="10"/>
    <n v="20"/>
    <s v="Luồng"/>
    <n v="20"/>
    <s v="Cơm điện, bếp ga"/>
    <n v="0"/>
    <m/>
    <n v="0"/>
    <m/>
    <n v="0"/>
    <n v="0"/>
    <s v="N/a"/>
    <n v="0"/>
    <n v="0"/>
    <n v="0"/>
    <n v="0"/>
    <n v="0"/>
    <n v="0"/>
    <n v="0"/>
    <n v="0"/>
    <n v="0"/>
    <n v="0"/>
    <n v="0"/>
    <n v="0"/>
    <n v="0"/>
    <n v="30000"/>
    <n v="130000"/>
    <m/>
    <m/>
    <m/>
    <m/>
    <s v="Không dùng"/>
    <m/>
    <n v="0"/>
    <n v="0"/>
    <n v="0"/>
    <n v="0"/>
    <n v="0"/>
    <n v="0"/>
    <n v="0"/>
    <n v="0"/>
    <n v="0"/>
    <m/>
    <m/>
    <m/>
    <m/>
    <x v="1"/>
    <n v="0"/>
    <m/>
    <m/>
    <m/>
  </r>
  <r>
    <n v="11"/>
    <n v="55"/>
    <s v="Nguyễn Hải Trung"/>
    <s v="18/08/2014"/>
    <s v="Cú"/>
    <x v="0"/>
    <x v="0"/>
    <s v="Bá Thước"/>
    <s v="Thanh Hoá"/>
    <s v="Trương Ngọc Tươi"/>
    <n v="25"/>
    <n v="5000"/>
    <n v="21666.666666666668"/>
    <x v="0"/>
    <n v="52"/>
    <s v="Nam"/>
    <s v="Hoàng Thị Mai"/>
    <n v="50"/>
    <s v="Nữ"/>
    <s v="Mường"/>
    <s v="Nghèo"/>
    <n v="6"/>
    <n v="1"/>
    <n v="0.22"/>
    <s v="Lúa"/>
    <n v="0.2"/>
    <n v="0"/>
    <n v="0.2"/>
    <s v="luồng, xoan"/>
    <n v="15"/>
    <s v="điện, bếp gas"/>
    <n v="8"/>
    <s v="Vợ"/>
    <n v="0"/>
    <m/>
    <n v="0"/>
    <n v="0"/>
    <n v="1800000"/>
    <n v="150"/>
    <n v="0"/>
    <n v="0"/>
    <n v="100"/>
    <n v="0"/>
    <n v="0"/>
    <n v="0"/>
    <n v="0"/>
    <n v="100"/>
    <n v="0"/>
    <n v="0"/>
    <n v="0"/>
    <n v="0"/>
    <n v="30000"/>
    <n v="130000"/>
    <n v="0"/>
    <n v="0"/>
    <n v="0"/>
    <n v="0"/>
    <s v="Tăng chậm (do nuôi heo), không nuôi heo thì không dùng củi"/>
    <s v="Biogas"/>
    <n v="1"/>
    <n v="2"/>
    <n v="0"/>
    <n v="0"/>
    <n v="7"/>
    <n v="1"/>
    <n v="40"/>
    <s v="Nguồn củi tăng dần từ rừng luồng và xoan"/>
    <s v="Rừng tự nhiên của nhà và rừng trồng của nhà (luồng)"/>
    <m/>
    <n v="90"/>
    <n v="10"/>
    <n v="0"/>
    <x v="0"/>
    <n v="100"/>
    <m/>
    <m/>
    <m/>
  </r>
  <r>
    <n v="12"/>
    <n v="56"/>
    <s v="Nguyễn Hải Trung"/>
    <s v="18/08/2014"/>
    <s v="Cú"/>
    <x v="0"/>
    <x v="0"/>
    <s v="Bá Thước"/>
    <s v="Thanh Hoá"/>
    <s v="Lê Văn Kỳ"/>
    <n v="0"/>
    <n v="20000"/>
    <n v="100000"/>
    <x v="1"/>
    <n v="27"/>
    <s v="Nam"/>
    <s v="N/a"/>
    <s v="N/a"/>
    <s v="N/a"/>
    <s v="Kinh"/>
    <s v="N/a"/>
    <n v="4"/>
    <s v="N/a"/>
    <n v="0.1"/>
    <s v="Lúa"/>
    <n v="0"/>
    <n v="0"/>
    <n v="0"/>
    <s v="N/a"/>
    <s v="N/a"/>
    <s v="điện, bếp gas"/>
    <n v="0"/>
    <m/>
    <n v="0"/>
    <m/>
    <n v="0"/>
    <n v="0"/>
    <n v="0"/>
    <n v="0"/>
    <n v="0"/>
    <n v="0"/>
    <n v="0"/>
    <n v="0"/>
    <n v="0"/>
    <n v="0"/>
    <n v="0"/>
    <n v="0"/>
    <n v="0"/>
    <n v="0"/>
    <n v="0"/>
    <n v="0"/>
    <n v="80000"/>
    <n v="400000"/>
    <n v="0"/>
    <n v="0"/>
    <n v="300000"/>
    <n v="0"/>
    <s v="giảm nhanh"/>
    <n v="0"/>
    <n v="0"/>
    <n v="0"/>
    <n v="0"/>
    <n v="0"/>
    <n v="0"/>
    <n v="0"/>
    <n v="0"/>
    <s v="N/a"/>
    <n v="0"/>
    <m/>
    <m/>
    <m/>
    <m/>
    <x v="1"/>
    <n v="0"/>
    <m/>
    <m/>
    <m/>
  </r>
  <r>
    <n v="13"/>
    <n v="57"/>
    <s v="Nguyễn Hải Trung"/>
    <s v="18/08/2014"/>
    <s v="Cú"/>
    <x v="0"/>
    <x v="0"/>
    <s v="Bá Thước"/>
    <s v="Thanh Hoá"/>
    <s v="Phạm Thị Cày"/>
    <n v="40"/>
    <n v="16666.666666666668"/>
    <n v="26666.666666666668"/>
    <x v="1"/>
    <n v="67"/>
    <s v="Nữ"/>
    <s v="Phạm Thị Cày"/>
    <n v="67"/>
    <s v="Nữ"/>
    <s v="Mường"/>
    <s v="Nghèo"/>
    <n v="3"/>
    <n v="0"/>
    <n v="0.25"/>
    <s v="Lúa"/>
    <n v="0"/>
    <n v="0"/>
    <n v="0"/>
    <s v="N/a"/>
    <s v="N/a"/>
    <s v="điện, bếp gas"/>
    <n v="0"/>
    <m/>
    <n v="0"/>
    <m/>
    <n v="0"/>
    <n v="0"/>
    <n v="0"/>
    <n v="120"/>
    <n v="0"/>
    <n v="0"/>
    <n v="100"/>
    <n v="0"/>
    <n v="0"/>
    <n v="0"/>
    <n v="100"/>
    <n v="0"/>
    <n v="0"/>
    <n v="0"/>
    <n v="0"/>
    <n v="0"/>
    <n v="50000"/>
    <n v="80000"/>
    <n v="0"/>
    <n v="0"/>
    <n v="0"/>
    <n v="0"/>
    <s v="Giảm dần"/>
    <n v="0"/>
    <n v="0"/>
    <n v="0"/>
    <n v="0"/>
    <n v="0"/>
    <n v="0"/>
    <n v="0"/>
    <n v="0"/>
    <s v="Giảm dần"/>
    <s v="Vườn nhà, xin quanh nhà"/>
    <m/>
    <n v="0"/>
    <n v="0"/>
    <n v="60"/>
    <x v="2"/>
    <n v="100"/>
    <m/>
    <m/>
    <m/>
  </r>
  <r>
    <n v="14"/>
    <n v="58"/>
    <s v="Nguyễn Hải Trung"/>
    <s v="18/08/2014"/>
    <s v="Cú"/>
    <x v="0"/>
    <x v="0"/>
    <s v="Bá Thước"/>
    <s v="Thanh Hoá"/>
    <s v="Trương Trần Trung"/>
    <n v="20"/>
    <n v="16666.666666666668"/>
    <n v="43333.333333333336"/>
    <x v="0"/>
    <n v="41"/>
    <s v="Nam"/>
    <s v="Cả gia đình"/>
    <s v="N/a"/>
    <s v="N/a"/>
    <s v="Mường"/>
    <s v="N/a"/>
    <n v="3"/>
    <n v="1"/>
    <n v="0.1"/>
    <s v="Lúa"/>
    <n v="0"/>
    <n v="0"/>
    <n v="0"/>
    <s v="N/a"/>
    <s v="N/a"/>
    <s v="điện, bếp gas"/>
    <n v="2"/>
    <m/>
    <n v="0"/>
    <m/>
    <n v="0"/>
    <n v="0"/>
    <s v="N/a"/>
    <n v="60"/>
    <n v="0"/>
    <n v="0"/>
    <n v="100"/>
    <n v="0"/>
    <n v="0"/>
    <n v="0"/>
    <n v="10"/>
    <n v="90"/>
    <n v="0"/>
    <n v="0"/>
    <n v="0"/>
    <n v="0"/>
    <n v="50000"/>
    <n v="130000"/>
    <n v="0"/>
    <n v="0"/>
    <n v="0"/>
    <n v="0"/>
    <s v="Giảm dần"/>
    <s v="Biogas"/>
    <n v="0"/>
    <n v="0"/>
    <n v="1.5"/>
    <n v="1.5"/>
    <n v="10"/>
    <s v="N/a"/>
    <n v="25"/>
    <s v="N/a"/>
    <s v="Rừng cộng đồng và vườn nhà"/>
    <m/>
    <n v="80"/>
    <n v="0"/>
    <n v="20"/>
    <x v="0"/>
    <n v="100"/>
    <m/>
    <m/>
    <m/>
  </r>
  <r>
    <n v="15"/>
    <n v="59"/>
    <s v="Nguyễn Hải Trung"/>
    <s v="18/08/2014"/>
    <s v="Cú"/>
    <x v="0"/>
    <x v="0"/>
    <s v="Bá Thước"/>
    <s v="Thanh Hoá"/>
    <s v="Đinh Văn Thành"/>
    <n v="300"/>
    <n v="16666.666666666668"/>
    <n v="16666.666666666668"/>
    <x v="0"/>
    <n v="32"/>
    <s v="Nam"/>
    <s v="Cả nhà"/>
    <s v="N/a"/>
    <s v="N/a"/>
    <s v="Mường"/>
    <s v="N/a"/>
    <n v="6"/>
    <n v="2"/>
    <n v="0.05"/>
    <s v="Lúa"/>
    <n v="25"/>
    <n v="14"/>
    <n v="11"/>
    <s v="Luồng"/>
    <n v="13"/>
    <s v="điện, bếp gas"/>
    <n v="10"/>
    <m/>
    <n v="0"/>
    <m/>
    <n v="0"/>
    <n v="0"/>
    <n v="0"/>
    <n v="1800"/>
    <n v="0"/>
    <n v="50"/>
    <n v="50"/>
    <n v="0"/>
    <n v="0"/>
    <n v="0"/>
    <n v="20"/>
    <n v="80"/>
    <n v="0"/>
    <n v="0"/>
    <n v="0"/>
    <n v="0"/>
    <n v="100000"/>
    <n v="100000"/>
    <n v="0"/>
    <n v="0"/>
    <n v="0"/>
    <n v="0"/>
    <s v="Giảm nhanh do chăn nuôi ít đi và dùng bình gas"/>
    <s v="Biogas"/>
    <n v="1"/>
    <n v="1"/>
    <n v="1"/>
    <n v="1"/>
    <n v="30"/>
    <s v="N/a"/>
    <s v="N/a"/>
    <s v="Ổn đinh"/>
    <s v="Rừng cộng đồng"/>
    <m/>
    <n v="90"/>
    <n v="10"/>
    <n v="0"/>
    <x v="0"/>
    <n v="100"/>
    <m/>
    <m/>
    <m/>
  </r>
  <r>
    <n v="16"/>
    <n v="60"/>
    <s v="Nguyễn Hải Trung"/>
    <s v="18/08/2014"/>
    <s v="Cú"/>
    <x v="0"/>
    <x v="0"/>
    <s v="Bá Thước"/>
    <s v="Thanh Hoá"/>
    <s v="Trần Xuân Hùng"/>
    <n v="7.5"/>
    <n v="7500"/>
    <n v="32500"/>
    <x v="0"/>
    <n v="52"/>
    <s v="Nam"/>
    <s v="Trần Xuân Hùng"/>
    <n v="52"/>
    <s v="Nam"/>
    <s v="Mường"/>
    <s v="N/a"/>
    <n v="4"/>
    <n v="1"/>
    <n v="1"/>
    <s v="Lúa"/>
    <n v="14"/>
    <n v="12"/>
    <n v="2"/>
    <s v="Luồng"/>
    <n v="12"/>
    <s v="điện, bếp gas, biogas"/>
    <n v="8"/>
    <s v="chồng"/>
    <n v="0"/>
    <m/>
    <n v="0"/>
    <n v="0"/>
    <s v="N/a"/>
    <n v="30"/>
    <n v="0"/>
    <n v="0"/>
    <n v="0"/>
    <n v="0"/>
    <n v="0"/>
    <n v="0"/>
    <n v="0"/>
    <n v="0"/>
    <n v="0"/>
    <n v="0"/>
    <n v="0"/>
    <n v="0"/>
    <n v="30000"/>
    <n v="130000"/>
    <s v="không tốn chi phí"/>
    <n v="0"/>
    <n v="0"/>
    <n v="0"/>
    <s v="giảm nhanh"/>
    <s v="N/a"/>
    <n v="0"/>
    <n v="0"/>
    <n v="0"/>
    <n v="0"/>
    <n v="0"/>
    <n v="0"/>
    <n v="0"/>
    <s v="N/a"/>
    <s v="Xin, lấy quanh nhà"/>
    <m/>
    <n v="0"/>
    <n v="0"/>
    <n v="0"/>
    <x v="3"/>
    <n v="100"/>
    <m/>
    <m/>
    <m/>
  </r>
  <r>
    <n v="17"/>
    <n v="61"/>
    <s v="Nguyễn Hải Trung"/>
    <s v="19/08/2014"/>
    <n v="3"/>
    <x v="0"/>
    <x v="4"/>
    <s v="Bá Thước"/>
    <s v="Thanh Hoá"/>
    <s v="Hà Văn Thưa"/>
    <n v="50"/>
    <n v="5000"/>
    <n v="0"/>
    <x v="1"/>
    <n v="68"/>
    <s v="Nam"/>
    <s v="Hà Thị Ém"/>
    <n v="66"/>
    <s v="Nữ"/>
    <s v="Thái"/>
    <s v="Nghèo"/>
    <n v="2"/>
    <n v="0"/>
    <n v="0.06"/>
    <s v="Lúa"/>
    <n v="0.2"/>
    <n v="0"/>
    <n v="0.2"/>
    <s v="luồng, sắn"/>
    <n v="7.5"/>
    <s v="Điện"/>
    <n v="0"/>
    <m/>
    <n v="0"/>
    <m/>
    <n v="0"/>
    <n v="0"/>
    <n v="0"/>
    <n v="100"/>
    <n v="0"/>
    <n v="0"/>
    <n v="100"/>
    <n v="0"/>
    <n v="0"/>
    <n v="0"/>
    <n v="70"/>
    <n v="0"/>
    <n v="30"/>
    <n v="0"/>
    <n v="0"/>
    <n v="0"/>
    <n v="10000"/>
    <n v="0"/>
    <n v="0"/>
    <n v="0"/>
    <n v="0"/>
    <n v="0"/>
    <s v="Cân bằng"/>
    <n v="0"/>
    <n v="1.5"/>
    <n v="3"/>
    <n v="0"/>
    <n v="0"/>
    <n v="2"/>
    <n v="1"/>
    <n v="20"/>
    <s v="Khan hiếm dần"/>
    <s v="Rừng tự nhiên, củi rừng trồng luồng"/>
    <m/>
    <n v="80"/>
    <n v="20"/>
    <n v="0"/>
    <x v="0"/>
    <n v="100"/>
    <m/>
    <m/>
    <m/>
  </r>
  <r>
    <n v="18"/>
    <n v="62"/>
    <s v="Nguyễn Hải Trung"/>
    <s v="19/08/2014"/>
    <n v="3"/>
    <x v="0"/>
    <x v="4"/>
    <s v="Bá Thước"/>
    <s v="Thanh Hoá"/>
    <s v="Hà Văn Luận"/>
    <n v="50"/>
    <n v="5000"/>
    <n v="0"/>
    <x v="1"/>
    <n v="45"/>
    <s v="Nam"/>
    <s v="Hà Thị Thao"/>
    <n v="47"/>
    <s v="Nữ"/>
    <s v="Thái"/>
    <s v="N/a"/>
    <n v="3"/>
    <n v="0"/>
    <n v="0.09"/>
    <s v="lúa, sắn"/>
    <n v="0.15"/>
    <n v="3"/>
    <n v="0.15"/>
    <s v="luồng, keo"/>
    <n v="2"/>
    <s v="Điện"/>
    <n v="0"/>
    <m/>
    <n v="0"/>
    <m/>
    <n v="0"/>
    <n v="0"/>
    <s v="N/a"/>
    <n v="150"/>
    <n v="0"/>
    <n v="50"/>
    <n v="50"/>
    <n v="0"/>
    <n v="0"/>
    <n v="0"/>
    <n v="70"/>
    <n v="20"/>
    <n v="10"/>
    <n v="0"/>
    <n v="0"/>
    <n v="0"/>
    <n v="15000"/>
    <n v="0"/>
    <n v="0"/>
    <n v="0"/>
    <n v="0"/>
    <n v="0"/>
    <s v="Như các năm trước"/>
    <s v="điện, gas"/>
    <n v="1.6"/>
    <n v="3"/>
    <n v="0"/>
    <n v="0"/>
    <n v="3.5"/>
    <n v="3.5"/>
    <n v="20"/>
    <s v="Khan hiếm dần"/>
    <s v="Rừng tự nhiên, củi rừng trồng luồng"/>
    <m/>
    <n v="50"/>
    <n v="50"/>
    <n v="0"/>
    <x v="0"/>
    <n v="100"/>
    <m/>
    <m/>
    <m/>
  </r>
  <r>
    <n v="19"/>
    <n v="63"/>
    <s v="Nguyễn Hải Trung"/>
    <s v="19/08/2014"/>
    <n v="3"/>
    <x v="0"/>
    <x v="4"/>
    <s v="Bá Thước"/>
    <s v="Thanh Hoá"/>
    <s v="Hà Văn Thu"/>
    <n v="45"/>
    <n v="9000"/>
    <n v="0"/>
    <x v="1"/>
    <n v="66"/>
    <s v="Nam"/>
    <s v="Hà Bị Bượn"/>
    <n v="43"/>
    <s v="Nữ"/>
    <s v="Thái"/>
    <s v="N/a"/>
    <n v="4"/>
    <n v="0"/>
    <n v="0.2"/>
    <s v="lúa, sắn"/>
    <n v="0.3"/>
    <n v="0"/>
    <n v="0.3"/>
    <s v="Luồng"/>
    <n v="4"/>
    <s v="Điện"/>
    <n v="0"/>
    <m/>
    <n v="0"/>
    <m/>
    <n v="0"/>
    <n v="0"/>
    <s v="N/a"/>
    <n v="180"/>
    <n v="0"/>
    <n v="100"/>
    <n v="0"/>
    <n v="0"/>
    <n v="0"/>
    <n v="0"/>
    <n v="100"/>
    <n v="0"/>
    <n v="0"/>
    <n v="0"/>
    <n v="0"/>
    <n v="0"/>
    <n v="36000"/>
    <n v="0"/>
    <n v="0"/>
    <n v="0"/>
    <n v="0"/>
    <n v="0"/>
    <s v="Như các năm trước"/>
    <s v="điện, gas"/>
    <n v="1"/>
    <n v="3.5"/>
    <n v="1"/>
    <n v="2.5"/>
    <n v="4.5"/>
    <n v="2"/>
    <n v="30"/>
    <s v="Ổng định"/>
    <s v="Rừng tự nhiên, củi rừng trồng luồng"/>
    <m/>
    <n v="80"/>
    <n v="0"/>
    <n v="20"/>
    <x v="0"/>
    <n v="100"/>
    <m/>
    <m/>
    <m/>
  </r>
  <r>
    <n v="20"/>
    <n v="64"/>
    <s v="Nguyễn Hải Trung"/>
    <s v="19/08/2014"/>
    <n v="3"/>
    <x v="0"/>
    <x v="4"/>
    <s v="Bá Thước"/>
    <s v="Thanh Hoá"/>
    <s v="Hà Văn Tơ"/>
    <n v="40"/>
    <n v="3000"/>
    <n v="0"/>
    <x v="1"/>
    <n v="49"/>
    <s v="Nam"/>
    <s v="Hà Thị Cắt"/>
    <n v="45"/>
    <s v="Nữ"/>
    <s v="Thái"/>
    <s v="N/a"/>
    <n v="5"/>
    <n v="0"/>
    <n v="0.18"/>
    <s v="ngô, sắn"/>
    <n v="0.3"/>
    <n v="0"/>
    <n v="0.3"/>
    <s v="keo, luồng"/>
    <n v="5"/>
    <s v="Điện"/>
    <n v="0"/>
    <m/>
    <n v="0"/>
    <m/>
    <n v="0"/>
    <n v="0"/>
    <n v="0"/>
    <n v="200"/>
    <n v="0"/>
    <n v="50"/>
    <n v="50"/>
    <n v="0"/>
    <n v="0"/>
    <n v="0"/>
    <n v="100"/>
    <n v="0"/>
    <n v="0"/>
    <n v="0"/>
    <n v="0"/>
    <n v="0"/>
    <n v="15000"/>
    <n v="0"/>
    <n v="0"/>
    <n v="0"/>
    <n v="0"/>
    <n v="0"/>
    <s v="Như các năm trước"/>
    <s v="điện, gas, biogas"/>
    <n v="3"/>
    <n v="3"/>
    <n v="2"/>
    <n v="2.5"/>
    <n v="3"/>
    <n v="3"/>
    <n v="30"/>
    <s v="Khan hiếm dần"/>
    <s v="Rừng tự nhiên, củi rừng trồng luồng"/>
    <m/>
    <n v="60"/>
    <n v="40"/>
    <n v="0"/>
    <x v="0"/>
    <n v="100"/>
    <m/>
    <m/>
    <m/>
  </r>
  <r>
    <n v="21"/>
    <n v="65"/>
    <s v="Nguyễn Hải Trung"/>
    <s v="19/08/2014"/>
    <n v="3"/>
    <x v="0"/>
    <x v="4"/>
    <s v="Bá Thước"/>
    <s v="Thanh Hoá"/>
    <s v="Lò Văn Phú"/>
    <n v="100"/>
    <n v="13333.333333333334"/>
    <n v="33333.333333333336"/>
    <x v="0"/>
    <n v="28"/>
    <s v="Nam"/>
    <s v="Lò Thị Thảo"/>
    <n v="28"/>
    <s v="Nữ"/>
    <s v="Thái"/>
    <s v="N/a"/>
    <n v="3"/>
    <n v="1"/>
    <n v="0.12"/>
    <s v="Lúa"/>
    <n v="0.52"/>
    <n v="0"/>
    <n v="0.52"/>
    <s v="Luồng"/>
    <n v="3"/>
    <s v="điện, bếp gas"/>
    <n v="2"/>
    <s v="Vợ"/>
    <n v="120"/>
    <s v="Vợ"/>
    <n v="0"/>
    <n v="0"/>
    <n v="1200000"/>
    <n v="300"/>
    <n v="0"/>
    <n v="50"/>
    <n v="50"/>
    <n v="0"/>
    <n v="0"/>
    <n v="0"/>
    <n v="30"/>
    <n v="70"/>
    <n v="0"/>
    <n v="0"/>
    <n v="0"/>
    <n v="0"/>
    <n v="40000"/>
    <n v="100000"/>
    <n v="0"/>
    <n v="0"/>
    <n v="0"/>
    <n v="0"/>
    <s v="Tăng chậm"/>
    <s v="điện, gas, biogas"/>
    <n v="1"/>
    <n v="3"/>
    <n v="1"/>
    <n v="1.5"/>
    <n v="2"/>
    <n v="3"/>
    <n v="40"/>
    <s v="Khan hiếm dần"/>
    <s v="Rừng tự nhiên, củi rừng trồng luồng"/>
    <m/>
    <n v="100"/>
    <n v="0"/>
    <n v="0"/>
    <x v="0"/>
    <n v="100"/>
    <m/>
    <m/>
    <m/>
  </r>
  <r>
    <n v="22"/>
    <n v="66"/>
    <s v="Nguyễn Hải Trung"/>
    <s v="19/08/2014"/>
    <n v="3"/>
    <x v="0"/>
    <x v="4"/>
    <s v="Bá Thước"/>
    <s v="Thanh Hoá"/>
    <s v="Hà Văn Sơn"/>
    <n v="90"/>
    <n v="14000"/>
    <n v="0"/>
    <x v="0"/>
    <n v="42"/>
    <s v="Nam"/>
    <s v="Hà Thị Hạnh"/>
    <n v="41"/>
    <s v="Nữ"/>
    <s v="Thái"/>
    <s v="N/a"/>
    <n v="5"/>
    <n v="0"/>
    <n v="0.2"/>
    <s v="Lúa, ngô"/>
    <n v="0.3"/>
    <n v="0"/>
    <n v="0.3"/>
    <s v="Luồng"/>
    <n v="15"/>
    <s v="Điện"/>
    <n v="2"/>
    <s v="bố"/>
    <n v="25"/>
    <s v="Vợ"/>
    <n v="0"/>
    <n v="0"/>
    <n v="1000000"/>
    <n v="450"/>
    <n v="0"/>
    <n v="0"/>
    <n v="100"/>
    <n v="0"/>
    <n v="0"/>
    <n v="0"/>
    <n v="20"/>
    <n v="0"/>
    <n v="0"/>
    <n v="80"/>
    <n v="0"/>
    <n v="0"/>
    <n v="70000"/>
    <n v="0"/>
    <n v="0"/>
    <n v="0"/>
    <n v="0"/>
    <n v="0"/>
    <s v="Tăng chậm"/>
    <n v="0"/>
    <n v="2"/>
    <n v="2.5"/>
    <n v="1.5"/>
    <n v="2"/>
    <n v="2"/>
    <n v="3"/>
    <n v="45"/>
    <s v="Khan hiếm dần"/>
    <s v="Rừng tự nhiên, củi rừng trồng luồng"/>
    <m/>
    <n v="50"/>
    <n v="50"/>
    <n v="0"/>
    <x v="0"/>
    <n v="100"/>
    <m/>
    <m/>
    <m/>
  </r>
  <r>
    <n v="23"/>
    <n v="67"/>
    <s v="Nguyễn Hải Trung"/>
    <s v="19/08/2014"/>
    <n v="3"/>
    <x v="0"/>
    <x v="4"/>
    <s v="Bá Thước"/>
    <s v="Thanh Hoá"/>
    <s v="Lò Văn Giáo"/>
    <n v="75"/>
    <n v="11666.666666666666"/>
    <n v="21666.666666666668"/>
    <x v="1"/>
    <n v="51"/>
    <s v="Nam"/>
    <s v="Hà Thị Thỏi"/>
    <n v="51"/>
    <s v="Nữ"/>
    <s v="Thái"/>
    <s v="N/a"/>
    <n v="6"/>
    <n v="0"/>
    <n v="0.18"/>
    <s v="Lúa"/>
    <n v="10"/>
    <n v="7"/>
    <n v="3"/>
    <s v="keo, luồng"/>
    <n v="5"/>
    <s v="điện, bếp gas"/>
    <n v="0"/>
    <m/>
    <n v="0"/>
    <m/>
    <n v="0"/>
    <n v="0"/>
    <n v="0"/>
    <n v="450"/>
    <n v="0"/>
    <n v="50"/>
    <n v="50"/>
    <n v="0"/>
    <n v="0"/>
    <n v="0"/>
    <n v="100"/>
    <n v="0"/>
    <n v="0"/>
    <n v="0"/>
    <n v="0"/>
    <n v="0"/>
    <n v="70000"/>
    <n v="130000"/>
    <n v="0"/>
    <n v="0"/>
    <n v="0"/>
    <n v="0"/>
    <s v="giảm nhanh"/>
    <s v="điện, gas"/>
    <n v="2"/>
    <n v="3.5"/>
    <n v="2"/>
    <n v="2.5"/>
    <n v="2"/>
    <n v="3"/>
    <n v="20"/>
    <s v="Ổn đinh"/>
    <s v="Rừng tự nhiên, củi rừng trồng luồng"/>
    <m/>
    <n v="50"/>
    <n v="50"/>
    <n v="0"/>
    <x v="0"/>
    <n v="100"/>
    <m/>
    <m/>
    <m/>
  </r>
  <r>
    <n v="24"/>
    <n v="68"/>
    <s v="Nguyễn Hải Trung"/>
    <s v="19/08/2014"/>
    <n v="3"/>
    <x v="0"/>
    <x v="4"/>
    <s v="Bá Thước"/>
    <s v="Thanh Hoá"/>
    <s v="Lò Văn Vĩnh"/>
    <n v="40"/>
    <n v="1666.6666666666667"/>
    <n v="0"/>
    <x v="1"/>
    <n v="50"/>
    <s v="Nam"/>
    <s v="Lò Thị Thắm"/>
    <n v="48"/>
    <s v="Nữ"/>
    <s v="Thái"/>
    <s v="Khá"/>
    <n v="6"/>
    <n v="1"/>
    <n v="0.2"/>
    <s v="Lúa"/>
    <n v="3.5"/>
    <n v="0"/>
    <n v="3.5"/>
    <s v="keo, luồng"/>
    <n v="7"/>
    <s v="Điện"/>
    <n v="0"/>
    <m/>
    <n v="0"/>
    <m/>
    <n v="0"/>
    <n v="0"/>
    <s v="N/a"/>
    <n v="240"/>
    <n v="0"/>
    <n v="0"/>
    <n v="100"/>
    <n v="0"/>
    <n v="0"/>
    <n v="0"/>
    <n v="100"/>
    <n v="0"/>
    <n v="0"/>
    <n v="0"/>
    <n v="0"/>
    <n v="0"/>
    <n v="10000"/>
    <n v="0"/>
    <n v="0"/>
    <n v="0"/>
    <n v="0"/>
    <n v="0"/>
    <s v="Giảm dần do sử dụng điện"/>
    <s v="điện, gas"/>
    <n v="1"/>
    <n v="0.8"/>
    <n v="0"/>
    <n v="0"/>
    <n v="3"/>
    <s v="N/a"/>
    <n v="35"/>
    <s v="Nguồn củi tăng dần"/>
    <s v="Rừng tự nhiên, củi rừng trồng luồng"/>
    <m/>
    <n v="80"/>
    <n v="20"/>
    <n v="0"/>
    <x v="0"/>
    <n v="100"/>
    <m/>
    <m/>
    <m/>
  </r>
  <r>
    <n v="25"/>
    <n v="69"/>
    <s v="Nguyễn Hải Trung"/>
    <s v="19/08/2014"/>
    <n v="3"/>
    <x v="0"/>
    <x v="4"/>
    <s v="Bá Thước"/>
    <s v="Thanh Hoá"/>
    <s v="Lò Văn Lái"/>
    <n v="37.5"/>
    <n v="3750"/>
    <n v="0"/>
    <x v="1"/>
    <n v="43"/>
    <s v="Nam"/>
    <s v="Hà Thị Đậu"/>
    <n v="45"/>
    <s v="Nữ"/>
    <s v="Thái"/>
    <s v="Khá"/>
    <n v="4"/>
    <n v="0"/>
    <n v="0.09"/>
    <s v="Lúa, ngô"/>
    <n v="3.5"/>
    <n v="0"/>
    <n v="0.3"/>
    <s v="keo, luồng"/>
    <n v="6"/>
    <s v="Điện"/>
    <n v="0"/>
    <m/>
    <n v="0"/>
    <m/>
    <n v="0"/>
    <n v="0"/>
    <n v="0"/>
    <n v="150"/>
    <n v="0"/>
    <n v="0"/>
    <n v="100"/>
    <n v="0"/>
    <n v="0"/>
    <n v="0"/>
    <n v="100"/>
    <n v="0"/>
    <n v="0"/>
    <n v="0"/>
    <n v="0"/>
    <n v="0"/>
    <n v="15000"/>
    <n v="0"/>
    <n v="0"/>
    <n v="0"/>
    <n v="0"/>
    <n v="0"/>
    <s v="Giảm dần"/>
    <n v="0"/>
    <n v="1"/>
    <n v="0.4"/>
    <n v="0"/>
    <n v="0"/>
    <n v="7"/>
    <s v="N/a"/>
    <n v="35"/>
    <s v="Nguồn củi tăng dần"/>
    <s v="Rừng tự nhiên, củi rừng trồng luồng"/>
    <m/>
    <n v="90"/>
    <n v="10"/>
    <n v="0"/>
    <x v="0"/>
    <n v="100"/>
    <m/>
    <m/>
    <m/>
  </r>
  <r>
    <n v="26"/>
    <n v="70"/>
    <s v="Nguyễn Hải Trung"/>
    <s v="19/08/2014"/>
    <n v="3"/>
    <x v="0"/>
    <x v="4"/>
    <s v="Bá Thước"/>
    <s v="Thanh Hoá"/>
    <s v="Hà Văn Yên"/>
    <n v="30"/>
    <n v="2000"/>
    <n v="0"/>
    <x v="0"/>
    <n v="48"/>
    <s v="Nam"/>
    <s v="Vi Thị Luyện"/>
    <n v="47"/>
    <s v="Nữ"/>
    <s v="Thái"/>
    <s v="Khá"/>
    <n v="5"/>
    <n v="0"/>
    <n v="0.05"/>
    <s v="Lúa"/>
    <n v="0"/>
    <n v="0"/>
    <n v="1"/>
    <s v="xoan, luồng"/>
    <n v="8"/>
    <s v="điện, bếp gas"/>
    <n v="0"/>
    <m/>
    <n v="20"/>
    <s v="N/a"/>
    <n v="0"/>
    <s v="chăn nuôi gà, thu gom sắn"/>
    <s v="N/a"/>
    <n v="150"/>
    <n v="0"/>
    <n v="0"/>
    <n v="100"/>
    <n v="0"/>
    <n v="0"/>
    <n v="0"/>
    <n v="100"/>
    <n v="0"/>
    <n v="0"/>
    <n v="0"/>
    <n v="0"/>
    <n v="0"/>
    <n v="10000"/>
    <n v="0"/>
    <n v="0"/>
    <n v="0"/>
    <n v="0"/>
    <n v="0"/>
    <s v="Giảm dần"/>
    <s v="điện, gas"/>
    <n v="2"/>
    <n v="1.2"/>
    <n v="1.5"/>
    <n v="1"/>
    <n v="3"/>
    <s v="N/a"/>
    <n v="30"/>
    <s v="Nguồn củi tăng dần"/>
    <s v="Rừng tự nhiên, củi rừng trồng luồng"/>
    <m/>
    <n v="70"/>
    <n v="30"/>
    <n v="0"/>
    <x v="0"/>
    <n v="100"/>
    <m/>
    <m/>
    <m/>
  </r>
  <r>
    <n v="27"/>
    <n v="71"/>
    <s v="Nguyễn Hải Trung"/>
    <s v="19/08/2014"/>
    <n v="3"/>
    <x v="0"/>
    <x v="4"/>
    <s v="Bá Thước"/>
    <s v="Thanh Hoá"/>
    <s v="Hà Văn Giáp"/>
    <n v="30"/>
    <n v="3750"/>
    <n v="20000"/>
    <x v="1"/>
    <n v="30"/>
    <s v="Nam"/>
    <s v="Hà Thị Huệ"/>
    <n v="29"/>
    <s v="Nữ"/>
    <s v="Thái"/>
    <s v="Cận nghèo"/>
    <n v="4"/>
    <n v="1"/>
    <n v="0.21"/>
    <s v="Lúa"/>
    <n v="0"/>
    <n v="0"/>
    <n v="0.4"/>
    <s v="Keo, xoan"/>
    <n v="7"/>
    <s v="điện, bếp gas"/>
    <n v="0"/>
    <m/>
    <n v="0"/>
    <m/>
    <n v="0"/>
    <s v="chăn nuôi bò, cá"/>
    <s v="N/a"/>
    <n v="120"/>
    <n v="0"/>
    <n v="0"/>
    <n v="100"/>
    <n v="0"/>
    <n v="0"/>
    <n v="0"/>
    <n v="100"/>
    <n v="0"/>
    <n v="0"/>
    <n v="0"/>
    <n v="0"/>
    <n v="0"/>
    <n v="15000"/>
    <n v="80000"/>
    <n v="0"/>
    <n v="0"/>
    <n v="0"/>
    <n v="0"/>
    <s v="Giảm dần"/>
    <s v="Điện"/>
    <n v="1"/>
    <n v="0.55000000000000004"/>
    <n v="1"/>
    <n v="1"/>
    <n v="3"/>
    <s v="N/a"/>
    <n v="20"/>
    <s v="Khan hiếm dần"/>
    <s v="Rừng tự nhiên, củi rừng trồng luồng"/>
    <m/>
    <n v="80"/>
    <n v="0"/>
    <n v="20"/>
    <x v="0"/>
    <n v="100"/>
    <m/>
    <m/>
    <m/>
  </r>
  <r>
    <n v="28"/>
    <n v="72"/>
    <s v="Nguyễn Hải Trung"/>
    <s v="19/08/2014"/>
    <n v="3"/>
    <x v="0"/>
    <x v="4"/>
    <s v="Bá Thước"/>
    <s v="Thanh Hoá"/>
    <s v="Lò Văn Ây"/>
    <n v="48"/>
    <n v="2000"/>
    <n v="0"/>
    <x v="1"/>
    <n v="45"/>
    <s v="Nam"/>
    <s v="Lương Thị Luyến"/>
    <n v="40"/>
    <s v="Nữ"/>
    <s v="Thái"/>
    <s v="Cận nghèo"/>
    <n v="5"/>
    <n v="0"/>
    <n v="0.13200000000000001"/>
    <s v="Lúa"/>
    <n v="0.1"/>
    <n v="0"/>
    <n v="0.4"/>
    <s v="luồng, xoan, keo"/>
    <n v="2"/>
    <s v="Điện"/>
    <n v="0"/>
    <m/>
    <n v="0"/>
    <m/>
    <n v="0"/>
    <s v="Bán cành xoan"/>
    <s v="N/a"/>
    <n v="240"/>
    <n v="0"/>
    <n v="0"/>
    <n v="100"/>
    <n v="0"/>
    <n v="0"/>
    <n v="0"/>
    <n v="100"/>
    <n v="0"/>
    <n v="0"/>
    <n v="0"/>
    <n v="0"/>
    <n v="0"/>
    <n v="10000"/>
    <n v="0"/>
    <n v="0"/>
    <n v="0"/>
    <n v="0"/>
    <n v="0"/>
    <s v="Giảm dần do có điện"/>
    <n v="0"/>
    <n v="1"/>
    <n v="0.45"/>
    <n v="1"/>
    <n v="1"/>
    <n v="3"/>
    <s v="N/a"/>
    <n v="35"/>
    <s v="Nguồn củi tăng dần"/>
    <s v="Rừng tự nhiên, củi rừng trồng luồng"/>
    <m/>
    <n v="70"/>
    <n v="30"/>
    <n v="0"/>
    <x v="0"/>
    <n v="100"/>
    <m/>
    <m/>
    <m/>
  </r>
  <r>
    <n v="29"/>
    <n v="73"/>
    <s v="Nguyễn Hải Trung"/>
    <s v="19/08/2014"/>
    <n v="3"/>
    <x v="0"/>
    <x v="4"/>
    <s v="Bá Thước"/>
    <s v="Thanh Hoá"/>
    <s v="Hà Văn Vững"/>
    <n v="40"/>
    <n v="2000"/>
    <n v="0"/>
    <x v="1"/>
    <n v="56"/>
    <s v="Nam"/>
    <s v="Lương Thị Miền"/>
    <n v="56"/>
    <s v="Nữ"/>
    <s v="Thái"/>
    <s v="Cận nghèo"/>
    <n v="5"/>
    <n v="1"/>
    <n v="0.15"/>
    <s v="Lúa, ngô"/>
    <n v="0"/>
    <n v="0"/>
    <n v="0.5"/>
    <s v="N/a"/>
    <s v="N/a"/>
    <s v="Điện"/>
    <n v="0"/>
    <m/>
    <n v="0"/>
    <m/>
    <n v="0"/>
    <s v="nuôi trâu, gà"/>
    <s v="N/a"/>
    <n v="200"/>
    <n v="0"/>
    <n v="0"/>
    <n v="100"/>
    <n v="0"/>
    <n v="0"/>
    <n v="0"/>
    <n v="100"/>
    <n v="0"/>
    <n v="0"/>
    <n v="0"/>
    <n v="0"/>
    <n v="0"/>
    <n v="10000"/>
    <n v="0"/>
    <n v="0"/>
    <n v="0"/>
    <n v="0"/>
    <n v="0"/>
    <s v="Giảm dần"/>
    <s v="điện, gas"/>
    <n v="1"/>
    <n v="0.6"/>
    <n v="1"/>
    <n v="0.6"/>
    <n v="7"/>
    <s v="N/a"/>
    <n v="30"/>
    <s v="Nguồn củi tăng dần"/>
    <s v="Rừng tự nhiên, củi rừng trồng luồng"/>
    <m/>
    <n v="90"/>
    <n v="10"/>
    <n v="0"/>
    <x v="0"/>
    <n v="100"/>
    <m/>
    <m/>
    <m/>
  </r>
  <r>
    <n v="30"/>
    <n v="74"/>
    <s v="Nguyễn Hải Trung"/>
    <s v="19/08/2014"/>
    <n v="3"/>
    <x v="0"/>
    <x v="4"/>
    <s v="Bá Thước"/>
    <s v="Thanh Hoá"/>
    <s v="Lò Văn Quynh"/>
    <n v="60"/>
    <n v="2000"/>
    <n v="10000"/>
    <x v="1"/>
    <n v="52"/>
    <s v="Nam"/>
    <s v="Hà Thị Chừn"/>
    <n v="50"/>
    <s v="Nữ"/>
    <s v="Thái"/>
    <s v="N/a"/>
    <n v="5"/>
    <n v="1"/>
    <n v="0.4"/>
    <s v="Lúa"/>
    <n v="5"/>
    <n v="0"/>
    <n v="0.4"/>
    <s v="keo, luồng"/>
    <n v="10"/>
    <s v="điện, bếp gas"/>
    <n v="0"/>
    <m/>
    <n v="0"/>
    <m/>
    <n v="0"/>
    <s v="chăn nuôi bò"/>
    <s v="N/a"/>
    <n v="300"/>
    <n v="0"/>
    <n v="0"/>
    <n v="100"/>
    <n v="0"/>
    <n v="0"/>
    <n v="0"/>
    <n v="100"/>
    <n v="0"/>
    <n v="0"/>
    <n v="0"/>
    <n v="0"/>
    <n v="0"/>
    <n v="10000"/>
    <n v="50000"/>
    <n v="0"/>
    <n v="0"/>
    <n v="0"/>
    <n v="0"/>
    <s v="Giảm dần vì đã có nồi cơm điện và bếp gas"/>
    <n v="0"/>
    <n v="1"/>
    <n v="0.8"/>
    <n v="1"/>
    <n v="0.5"/>
    <n v="3"/>
    <s v="N/a"/>
    <n v="35"/>
    <s v="Nguồn củi tăng dần"/>
    <s v="Rừng tự nhiên, củi rừng trồng luồng"/>
    <m/>
    <n v="90"/>
    <n v="10"/>
    <n v="0"/>
    <x v="0"/>
    <n v="100"/>
    <m/>
    <m/>
    <m/>
  </r>
  <r>
    <n v="31"/>
    <n v="75"/>
    <s v="Nguyễn Hải Trung"/>
    <s v="19/08/2014"/>
    <n v="3"/>
    <x v="0"/>
    <x v="4"/>
    <s v="Bá Thước"/>
    <s v="Thanh Hoá"/>
    <s v="Hà Văn Liên"/>
    <n v="45"/>
    <n v="3750"/>
    <n v="0"/>
    <x v="1"/>
    <n v="38"/>
    <s v="Nam"/>
    <s v="Lò Thị Hành"/>
    <n v="36"/>
    <s v="Nữ"/>
    <s v="Thái"/>
    <s v="N/a"/>
    <n v="4"/>
    <n v="2"/>
    <n v="0.01"/>
    <s v="Lúa"/>
    <n v="0"/>
    <n v="0"/>
    <n v="0.5"/>
    <s v="Keo"/>
    <n v="8"/>
    <s v="Điện"/>
    <n v="0"/>
    <m/>
    <n v="0"/>
    <m/>
    <n v="0"/>
    <s v="nuôi bò"/>
    <n v="2000000"/>
    <n v="180"/>
    <n v="0"/>
    <n v="0"/>
    <n v="100"/>
    <n v="0"/>
    <n v="0"/>
    <n v="0"/>
    <n v="100"/>
    <n v="0"/>
    <n v="0"/>
    <n v="0"/>
    <n v="0"/>
    <n v="0"/>
    <n v="15000"/>
    <n v="0"/>
    <n v="0"/>
    <n v="0"/>
    <n v="0"/>
    <n v="0"/>
    <s v="Giảm dần"/>
    <n v="0"/>
    <n v="2"/>
    <n v="0.75"/>
    <n v="1.5"/>
    <n v="1"/>
    <n v="3"/>
    <s v="N/a"/>
    <n v="20"/>
    <s v="Nguồn củi tăng dần"/>
    <s v="Rừng tự nhiên, củi rừng trồng luồng"/>
    <m/>
    <n v="70"/>
    <n v="20"/>
    <n v="10"/>
    <x v="0"/>
    <n v="100"/>
    <m/>
    <m/>
    <m/>
  </r>
  <r>
    <n v="32"/>
    <n v="76"/>
    <s v="Nguyễn Hải Trung"/>
    <s v="19/08/2014"/>
    <n v="3"/>
    <x v="0"/>
    <x v="4"/>
    <s v="Bá Thước"/>
    <s v="Thanh Hoá"/>
    <s v="Hà Văn Xuân"/>
    <n v="50"/>
    <n v="1666.6666666666667"/>
    <n v="0"/>
    <x v="1"/>
    <n v="38"/>
    <s v="Nam"/>
    <s v="Hà Thị Vân"/>
    <n v="35"/>
    <s v="Nữ"/>
    <s v="Thái"/>
    <s v="Cận nghèo"/>
    <n v="6"/>
    <n v="2"/>
    <n v="0.2"/>
    <s v="Lúa"/>
    <n v="0"/>
    <n v="0"/>
    <n v="0.4"/>
    <s v="luồng, xoan, keo"/>
    <n v="6"/>
    <s v="Điện"/>
    <n v="0"/>
    <m/>
    <n v="0"/>
    <m/>
    <n v="0"/>
    <s v="nuôi trâu, cá"/>
    <s v="N/a"/>
    <n v="300"/>
    <n v="0"/>
    <n v="0"/>
    <n v="100"/>
    <n v="0"/>
    <n v="0"/>
    <n v="0"/>
    <n v="100"/>
    <n v="0"/>
    <n v="0"/>
    <n v="0"/>
    <n v="0"/>
    <n v="0"/>
    <n v="10000"/>
    <n v="0"/>
    <n v="0"/>
    <n v="0"/>
    <n v="0"/>
    <n v="0"/>
    <s v="Vẫn như trước"/>
    <s v="điện, gas"/>
    <n v="1"/>
    <n v="0.6"/>
    <n v="1"/>
    <n v="0.7"/>
    <n v="2"/>
    <s v="N/a"/>
    <n v="30"/>
    <s v="Nguồn củi tăng dần"/>
    <s v="Rừng tự nhiên, củi rừng trồng luồng"/>
    <m/>
    <n v="90"/>
    <n v="10"/>
    <n v="0"/>
    <x v="0"/>
    <n v="100"/>
    <m/>
    <m/>
    <m/>
  </r>
  <r>
    <n v="33"/>
    <n v="77"/>
    <s v="Nguyễn Hải Trung"/>
    <s v="21/08/2014"/>
    <s v="Minh Thuận"/>
    <x v="1"/>
    <x v="5"/>
    <s v="Ngọc Lặc"/>
    <s v="Thanh Hoá"/>
    <s v="Lê Thị Tính"/>
    <n v="42.857142857142854"/>
    <n v="2142.8571428571427"/>
    <n v="0"/>
    <x v="1"/>
    <n v="42"/>
    <s v="Nữ"/>
    <n v="0"/>
    <n v="0"/>
    <n v="0"/>
    <s v="Mường"/>
    <s v="Nghèo"/>
    <n v="7"/>
    <n v="3"/>
    <n v="0.37"/>
    <s v="lúa, sắn"/>
    <n v="0"/>
    <n v="0"/>
    <n v="0"/>
    <n v="0"/>
    <n v="0"/>
    <n v="0"/>
    <n v="0"/>
    <m/>
    <n v="0"/>
    <m/>
    <n v="0"/>
    <s v="làm cỏ"/>
    <n v="900000"/>
    <n v="300"/>
    <n v="0"/>
    <n v="10"/>
    <n v="90"/>
    <n v="0"/>
    <n v="0"/>
    <n v="0"/>
    <n v="100"/>
    <n v="0"/>
    <n v="0"/>
    <n v="0"/>
    <n v="0"/>
    <n v="0"/>
    <n v="15000"/>
    <n v="0"/>
    <n v="0"/>
    <n v="0"/>
    <n v="0"/>
    <n v="0"/>
    <s v="Ổn đinh"/>
    <s v="điện, gas"/>
    <n v="2.5"/>
    <n v="1"/>
    <n v="3"/>
    <n v="2"/>
    <n v="3"/>
    <s v="N/a"/>
    <n v="30"/>
    <s v="Khan hiếm dần"/>
    <s v="Rừng cộng đồng, rừng trồng của nhà"/>
    <m/>
    <n v="50"/>
    <n v="40"/>
    <n v="10"/>
    <x v="0"/>
    <n v="100"/>
    <m/>
    <m/>
    <m/>
  </r>
  <r>
    <n v="34"/>
    <n v="78"/>
    <s v="Nguyễn Hải Trung"/>
    <s v="21/08/2014"/>
    <s v="Minh Thuận"/>
    <x v="1"/>
    <x v="5"/>
    <s v="Ngọc Lặc"/>
    <s v="Thanh Hoá"/>
    <s v="Trương Đức Mạnh"/>
    <n v="15"/>
    <n v="5000"/>
    <n v="0"/>
    <x v="0"/>
    <n v="42"/>
    <s v="Nam"/>
    <s v="Kim Thị Hiền"/>
    <n v="40"/>
    <s v="Nữ"/>
    <s v="Kinh"/>
    <s v="Khá"/>
    <n v="4"/>
    <n v="2"/>
    <n v="0.2"/>
    <s v="Lúa"/>
    <n v="0.5"/>
    <n v="0"/>
    <n v="0.5"/>
    <s v="Keo"/>
    <n v="4"/>
    <s v="điện, bếp gas"/>
    <n v="30"/>
    <s v="cả nhà"/>
    <n v="0"/>
    <m/>
    <n v="0"/>
    <s v="Máy xát, chăn nuôi"/>
    <n v="4000000"/>
    <n v="60"/>
    <n v="0"/>
    <n v="0"/>
    <n v="100"/>
    <n v="0"/>
    <n v="0"/>
    <n v="0"/>
    <n v="100"/>
    <n v="0"/>
    <n v="0"/>
    <n v="0"/>
    <n v="0"/>
    <n v="0"/>
    <n v="20000"/>
    <n v="0"/>
    <n v="0"/>
    <n v="0"/>
    <n v="0"/>
    <n v="0"/>
    <s v="giảm nhanh"/>
    <n v="0"/>
    <n v="0"/>
    <n v="0"/>
    <n v="0"/>
    <n v="0"/>
    <n v="0"/>
    <n v="0"/>
    <n v="0"/>
    <s v="Khan hiếm dần"/>
    <s v="Vườn nhà"/>
    <m/>
    <n v="0"/>
    <n v="0"/>
    <n v="100"/>
    <x v="0"/>
    <n v="100"/>
    <m/>
    <m/>
    <m/>
  </r>
  <r>
    <n v="35"/>
    <n v="79"/>
    <s v="Nguyễn Hải Trung"/>
    <s v="21/08/2014"/>
    <s v="Minh Thuận"/>
    <x v="1"/>
    <x v="5"/>
    <s v="Ngọc Lặc"/>
    <s v="Thanh Hoá"/>
    <s v="Bùi Văn Đạt"/>
    <n v="37.5"/>
    <n v="5000"/>
    <n v="0"/>
    <x v="1"/>
    <n v="44"/>
    <s v="Nam"/>
    <s v="N/a"/>
    <s v="N/a"/>
    <s v="N/a"/>
    <s v="Mường"/>
    <s v="Mới thoát nghèo"/>
    <n v="4"/>
    <n v="0"/>
    <n v="0.15"/>
    <s v="lúa, mía"/>
    <n v="3.5"/>
    <n v="0"/>
    <n v="3.5"/>
    <s v="Keo"/>
    <n v="1"/>
    <s v="Điện"/>
    <n v="0"/>
    <m/>
    <n v="0"/>
    <m/>
    <n v="0"/>
    <s v="nuôi trâu"/>
    <s v="N/a"/>
    <n v="150"/>
    <n v="0"/>
    <n v="0"/>
    <n v="100"/>
    <n v="0"/>
    <n v="0"/>
    <n v="0"/>
    <n v="100"/>
    <n v="0"/>
    <n v="0"/>
    <n v="0"/>
    <n v="0"/>
    <n v="0"/>
    <n v="20000"/>
    <n v="0"/>
    <n v="0"/>
    <n v="0"/>
    <n v="0"/>
    <n v="0"/>
    <s v="Ổn đinh"/>
    <n v="0"/>
    <n v="2"/>
    <n v="1"/>
    <n v="2"/>
    <n v="1.5"/>
    <n v="3"/>
    <s v="N/a"/>
    <n v="30"/>
    <s v="Khan hiếm dần"/>
    <s v="Rừng tự nhiên, rừng trồng của nhà"/>
    <m/>
    <n v="70"/>
    <n v="30"/>
    <n v="0"/>
    <x v="0"/>
    <n v="100"/>
    <m/>
    <m/>
    <m/>
  </r>
  <r>
    <n v="36"/>
    <n v="80"/>
    <s v="Nguyễn Hải Trung"/>
    <s v="21/08/2014"/>
    <s v="Minh Thuận"/>
    <x v="1"/>
    <x v="5"/>
    <s v="Ngọc Lặc"/>
    <s v="Thanh Hoá"/>
    <s v="Nguyễn Văn Định"/>
    <n v="37.5"/>
    <n v="7500"/>
    <n v="0"/>
    <x v="0"/>
    <n v="57"/>
    <s v="Nam"/>
    <s v="Đặng Thị Lý"/>
    <n v="55"/>
    <s v="Nữ"/>
    <s v="Mường"/>
    <s v="Khá"/>
    <n v="4"/>
    <n v="2"/>
    <n v="0.15"/>
    <s v="Lúa"/>
    <n v="1.5"/>
    <n v="0"/>
    <n v="1.5"/>
    <s v="Keo"/>
    <n v="2"/>
    <s v="Điện"/>
    <n v="1"/>
    <s v="Vợ"/>
    <n v="0"/>
    <m/>
    <n v="0"/>
    <n v="0"/>
    <n v="3000000"/>
    <n v="150"/>
    <n v="0"/>
    <n v="0"/>
    <n v="100"/>
    <n v="0"/>
    <n v="0"/>
    <n v="0"/>
    <n v="40"/>
    <n v="60"/>
    <n v="0"/>
    <n v="0"/>
    <n v="0"/>
    <n v="0"/>
    <n v="30000"/>
    <n v="0"/>
    <n v="0"/>
    <n v="0"/>
    <n v="0"/>
    <n v="0"/>
    <s v="Tăng chậm"/>
    <s v="Gas"/>
    <n v="2.5"/>
    <n v="1"/>
    <n v="2"/>
    <n v="1"/>
    <n v="4"/>
    <s v="N/a"/>
    <n v="30"/>
    <s v="Nguồn củi tăng dần"/>
    <s v="Rừng tự nhiên, rừng trồng của nhà"/>
    <m/>
    <n v="30"/>
    <n v="40"/>
    <n v="30"/>
    <x v="0"/>
    <n v="100"/>
    <m/>
    <m/>
    <m/>
  </r>
  <r>
    <n v="37"/>
    <n v="81"/>
    <s v="Nguyễn Hải Trung"/>
    <s v="21/08/2014"/>
    <s v="Minh Thuận"/>
    <x v="1"/>
    <x v="5"/>
    <s v="Ngọc Lặc"/>
    <s v="Thanh Hoá"/>
    <s v="Trương Thị Do"/>
    <n v="50"/>
    <n v="4500"/>
    <n v="0"/>
    <x v="1"/>
    <n v="64"/>
    <s v="Nữ"/>
    <n v="0"/>
    <n v="0"/>
    <n v="0"/>
    <s v="Mường"/>
    <s v="vừa thoát nghèo"/>
    <n v="4"/>
    <n v="1"/>
    <n v="0.21"/>
    <s v="Lúa"/>
    <n v="0.8"/>
    <n v="0"/>
    <n v="0.8"/>
    <s v="Keo"/>
    <n v="1"/>
    <n v="0"/>
    <n v="0"/>
    <m/>
    <n v="0"/>
    <m/>
    <n v="0"/>
    <n v="0"/>
    <s v="N/a"/>
    <n v="200"/>
    <n v="0"/>
    <n v="0"/>
    <n v="100"/>
    <n v="0"/>
    <n v="0"/>
    <n v="0"/>
    <n v="100"/>
    <n v="0"/>
    <n v="0"/>
    <n v="0"/>
    <n v="0"/>
    <n v="0"/>
    <n v="18000"/>
    <n v="0"/>
    <n v="0"/>
    <n v="0"/>
    <n v="0"/>
    <n v="0"/>
    <s v="Tăng chậm"/>
    <s v="điện, gas"/>
    <n v="1.5"/>
    <n v="1"/>
    <n v="3.5"/>
    <n v="2"/>
    <n v="3"/>
    <s v="N/a"/>
    <n v="35"/>
    <s v="Khan hiếm dần"/>
    <s v="Rừng tự nhiên, rừng trồng của nhà"/>
    <m/>
    <n v="50"/>
    <n v="40"/>
    <n v="10"/>
    <x v="0"/>
    <n v="100"/>
    <m/>
    <m/>
    <m/>
  </r>
  <r>
    <n v="38"/>
    <n v="82"/>
    <s v="Nguyễn Hải Trung"/>
    <s v="21/08/2014"/>
    <s v="Minh Thuận"/>
    <x v="1"/>
    <x v="5"/>
    <s v="Ngọc Lặc"/>
    <s v="Thanh Hoá"/>
    <s v="Bùi Văn Biên"/>
    <n v="75"/>
    <n v="5000"/>
    <n v="0"/>
    <x v="1"/>
    <n v="38"/>
    <s v="Nam"/>
    <s v="cả nhà"/>
    <s v="N/a"/>
    <s v="N/a"/>
    <s v="Mường"/>
    <s v="Nghèo"/>
    <n v="4"/>
    <n v="2"/>
    <n v="0.02"/>
    <s v="Lúa"/>
    <n v="0.5"/>
    <n v="0"/>
    <n v="0.5"/>
    <s v="Keo"/>
    <n v="5"/>
    <n v="0"/>
    <n v="0"/>
    <m/>
    <n v="0"/>
    <m/>
    <n v="0"/>
    <s v="làm thuê trồng keo, tỉa ngô"/>
    <s v="N/a"/>
    <n v="300"/>
    <n v="0"/>
    <n v="0"/>
    <n v="100"/>
    <n v="0"/>
    <n v="0"/>
    <n v="0"/>
    <n v="100"/>
    <n v="0"/>
    <n v="0"/>
    <n v="0"/>
    <n v="0"/>
    <n v="0"/>
    <n v="20000"/>
    <n v="0"/>
    <n v="0"/>
    <n v="0"/>
    <n v="0"/>
    <n v="0"/>
    <s v="Tăng chậm"/>
    <s v="điện, gas"/>
    <n v="1"/>
    <n v="0.6"/>
    <n v="2"/>
    <n v="1.5"/>
    <n v="3"/>
    <s v="N/a"/>
    <n v="35"/>
    <s v="Khan hiếm dần"/>
    <s v="Rừng tự nhiên, rừng trồng của nhà"/>
    <m/>
    <n v="40"/>
    <n v="60"/>
    <n v="0"/>
    <x v="0"/>
    <n v="100"/>
    <m/>
    <m/>
    <m/>
  </r>
  <r>
    <n v="39"/>
    <n v="83"/>
    <s v="Nguyễn Hải Trung"/>
    <s v="21/08/2014"/>
    <s v="Minh Thuận"/>
    <x v="1"/>
    <x v="5"/>
    <s v="Ngọc Lặc"/>
    <s v="Thanh Hoá"/>
    <s v="Bùi Văn Hoà"/>
    <n v="75"/>
    <n v="2500"/>
    <n v="0"/>
    <x v="1"/>
    <n v="32"/>
    <s v="Nam"/>
    <s v="vợ chồng"/>
    <s v="N/a"/>
    <s v="N/a"/>
    <s v="Mường"/>
    <s v="Nghèo"/>
    <n v="4"/>
    <n v="2"/>
    <n v="0.2"/>
    <s v="Lúa"/>
    <n v="0"/>
    <n v="0"/>
    <n v="0"/>
    <n v="0"/>
    <n v="0"/>
    <n v="0"/>
    <n v="0"/>
    <m/>
    <n v="0"/>
    <m/>
    <n v="0"/>
    <s v="vác keo thuê, tỉa ngô"/>
    <s v="N/a"/>
    <n v="300"/>
    <n v="0"/>
    <n v="0"/>
    <n v="100"/>
    <n v="0"/>
    <n v="0"/>
    <n v="0"/>
    <n v="100"/>
    <n v="0"/>
    <n v="0"/>
    <n v="0"/>
    <n v="0"/>
    <n v="0"/>
    <n v="10000"/>
    <n v="0"/>
    <n v="0"/>
    <n v="0"/>
    <n v="0"/>
    <n v="0"/>
    <s v="Tăng chậm"/>
    <n v="0"/>
    <n v="1.5"/>
    <n v="1"/>
    <n v="0"/>
    <n v="0"/>
    <n v="0"/>
    <n v="0"/>
    <n v="0"/>
    <s v="Khan hiếm dần"/>
    <s v="Rừng cộng đồng, xin rừng trồng của nhà người khác"/>
    <m/>
    <n v="30"/>
    <n v="50"/>
    <n v="20"/>
    <x v="0"/>
    <n v="100"/>
    <m/>
    <m/>
    <m/>
  </r>
  <r>
    <n v="40"/>
    <n v="84"/>
    <s v="Nguyễn Hải Trung"/>
    <s v="21/08/2014"/>
    <s v="Minh Thuận"/>
    <x v="1"/>
    <x v="5"/>
    <s v="Ngọc Lặc"/>
    <s v="Thanh Hoá"/>
    <s v="Bùi Văn Nho"/>
    <n v="40"/>
    <n v="5000"/>
    <n v="0"/>
    <x v="1"/>
    <n v="76"/>
    <s v="Nam"/>
    <s v="chủ hộ"/>
    <s v="N/a"/>
    <s v="N/a"/>
    <s v="Mường"/>
    <s v="Cận nghèo"/>
    <n v="5"/>
    <n v="2"/>
    <n v="0.2"/>
    <s v="Lúa"/>
    <n v="0.4"/>
    <n v="0"/>
    <n v="0.4"/>
    <s v="Keo"/>
    <n v="5"/>
    <s v="Điện"/>
    <n v="0"/>
    <m/>
    <n v="0"/>
    <m/>
    <n v="0"/>
    <n v="0"/>
    <s v="N/a"/>
    <n v="200"/>
    <n v="0"/>
    <n v="0"/>
    <n v="100"/>
    <n v="0"/>
    <n v="0"/>
    <n v="0"/>
    <n v="100"/>
    <n v="0"/>
    <n v="0"/>
    <n v="0"/>
    <n v="0"/>
    <n v="0"/>
    <n v="25000"/>
    <n v="0"/>
    <n v="0"/>
    <n v="0"/>
    <n v="0"/>
    <n v="0"/>
    <s v="Tăng chậm"/>
    <s v="Bếp gas"/>
    <n v="1"/>
    <n v="0.6"/>
    <n v="1"/>
    <n v="1"/>
    <n v="4"/>
    <s v="N/a"/>
    <n v="30"/>
    <s v="Khan hiếm dần"/>
    <s v="Rừng tự nhiên, rừng trồng của nhà"/>
    <m/>
    <n v="40"/>
    <n v="60"/>
    <n v="0"/>
    <x v="0"/>
    <n v="100"/>
    <m/>
    <m/>
    <m/>
  </r>
  <r>
    <n v="41"/>
    <n v="85"/>
    <s v="Nguyễn Hải Trung"/>
    <s v="21/08/2014"/>
    <s v="Minh Thuận"/>
    <x v="1"/>
    <x v="5"/>
    <s v="Ngọc Lặc"/>
    <s v="Thanh Hoá"/>
    <s v="Phạm Thị Thanh"/>
    <n v="50"/>
    <n v="1750"/>
    <n v="0"/>
    <x v="1"/>
    <n v="52"/>
    <s v="Nữ"/>
    <s v="chủ hộ"/>
    <s v="N/a"/>
    <s v="N/a"/>
    <s v="Mường"/>
    <s v="thoát nghèo"/>
    <n v="8"/>
    <n v="3"/>
    <n v="0.2"/>
    <s v="Lúa"/>
    <n v="1"/>
    <n v="0"/>
    <n v="1"/>
    <s v="Keo"/>
    <s v="N/a"/>
    <n v="0"/>
    <n v="0"/>
    <m/>
    <n v="0"/>
    <m/>
    <n v="0"/>
    <s v="đi làm thuê"/>
    <s v="N/a"/>
    <n v="400"/>
    <n v="0"/>
    <n v="0"/>
    <n v="100"/>
    <n v="0"/>
    <n v="0"/>
    <n v="0"/>
    <n v="100"/>
    <n v="0"/>
    <n v="0"/>
    <n v="0"/>
    <n v="0"/>
    <n v="0"/>
    <n v="14000"/>
    <n v="0"/>
    <n v="0"/>
    <n v="0"/>
    <n v="0"/>
    <n v="0"/>
    <s v="Tăng chậm"/>
    <n v="0"/>
    <n v="1"/>
    <n v="3"/>
    <n v="1.5"/>
    <n v="1"/>
    <n v="2"/>
    <s v="N/a"/>
    <n v="45"/>
    <s v="Khan hiếm dần"/>
    <s v="Rừng tự nhiên, rừng trồng của nhà"/>
    <m/>
    <n v="50"/>
    <n v="40"/>
    <n v="10"/>
    <x v="0"/>
    <n v="100"/>
    <m/>
    <m/>
    <m/>
  </r>
  <r>
    <n v="42"/>
    <n v="86"/>
    <s v="Nguyễn Hải Trung"/>
    <s v="21/08/2014"/>
    <s v="Minh Thuận"/>
    <x v="1"/>
    <x v="5"/>
    <s v="Ngọc Lặc"/>
    <s v="Thanh Hoá"/>
    <s v="Bùi Văn Phú"/>
    <n v="40"/>
    <n v="3000"/>
    <n v="0"/>
    <x v="1"/>
    <n v="42"/>
    <s v="Nam"/>
    <s v="cả nhà"/>
    <s v="N/a"/>
    <s v="N/a"/>
    <s v="Mường"/>
    <s v="Nghèo"/>
    <n v="5"/>
    <n v="2"/>
    <n v="0.06"/>
    <s v="Lúa"/>
    <n v="0.3"/>
    <n v="0"/>
    <n v="0.3"/>
    <s v="Keo"/>
    <n v="4"/>
    <s v="Điện"/>
    <n v="0"/>
    <m/>
    <n v="0"/>
    <m/>
    <n v="0"/>
    <s v="làm thuê"/>
    <s v="N/a"/>
    <n v="200"/>
    <n v="0"/>
    <n v="0"/>
    <n v="100"/>
    <n v="0"/>
    <n v="0"/>
    <n v="0"/>
    <n v="80"/>
    <n v="0"/>
    <n v="20"/>
    <n v="0"/>
    <n v="0"/>
    <n v="0"/>
    <n v="15000"/>
    <n v="0"/>
    <n v="0"/>
    <n v="0"/>
    <n v="0"/>
    <n v="0"/>
    <s v="Tăng chậm"/>
    <s v="Bếp gas"/>
    <n v="2"/>
    <n v="2"/>
    <n v="2.5"/>
    <n v="2"/>
    <n v="4"/>
    <s v="N/a"/>
    <n v="20"/>
    <s v="N/a"/>
    <s v="Rừng trồng của nhà (khác), rừng tự nhiên"/>
    <m/>
    <n v="50"/>
    <n v="50"/>
    <n v="0"/>
    <x v="0"/>
    <n v="100"/>
    <m/>
    <m/>
    <m/>
  </r>
  <r>
    <n v="43"/>
    <n v="87"/>
    <s v="Nguyễn Hải Trung"/>
    <s v="21/08/2014"/>
    <s v="Minh Thuận"/>
    <x v="1"/>
    <x v="5"/>
    <s v="Ngọc Lặc"/>
    <s v="Thanh Hoá"/>
    <s v="Lê Duy Lại"/>
    <n v="34.285714285714285"/>
    <n v="2571.4285714285716"/>
    <n v="0"/>
    <x v="1"/>
    <n v="64"/>
    <s v="Nam"/>
    <s v="Bùi Thị Lài"/>
    <n v="40"/>
    <s v="Nữ"/>
    <s v="Mường"/>
    <s v="Nghèo"/>
    <n v="7"/>
    <n v="2"/>
    <n v="0.15"/>
    <s v="Lúa"/>
    <n v="0.7"/>
    <n v="0"/>
    <n v="0.7"/>
    <s v="Keo"/>
    <n v="1"/>
    <s v="Điện"/>
    <n v="0"/>
    <m/>
    <n v="0"/>
    <m/>
    <n v="0"/>
    <n v="0"/>
    <s v="N/a"/>
    <n v="240"/>
    <n v="0"/>
    <n v="0"/>
    <n v="100"/>
    <n v="0"/>
    <n v="0"/>
    <n v="0"/>
    <n v="100"/>
    <n v="0"/>
    <n v="0"/>
    <n v="0"/>
    <n v="0"/>
    <n v="50000"/>
    <n v="18000"/>
    <n v="0"/>
    <n v="0"/>
    <n v="0"/>
    <n v="0"/>
    <n v="0"/>
    <s v="Giảm dần"/>
    <n v="0"/>
    <n v="2.5"/>
    <n v="4"/>
    <n v="2"/>
    <n v="2.5"/>
    <s v="liên tục vào các ngày đẹp trời"/>
    <n v="3.5"/>
    <n v="30"/>
    <s v="Khan hiếm dần"/>
    <s v="Rừng tự nhiên, rừng trồng của nhà"/>
    <m/>
    <n v="40"/>
    <n v="60"/>
    <n v="0"/>
    <x v="0"/>
    <n v="100"/>
    <m/>
    <m/>
    <m/>
  </r>
  <r>
    <n v="44"/>
    <n v="88"/>
    <s v="Nguyễn Hải Trung"/>
    <s v="21/08/2014"/>
    <s v="Minh Thuận"/>
    <x v="1"/>
    <x v="5"/>
    <s v="Ngọc Lặc"/>
    <s v="Thanh Hoá"/>
    <s v="Kim Ngọc Kỳ"/>
    <n v="0"/>
    <n v="4285.7142857142853"/>
    <n v="18571.428571428572"/>
    <x v="1"/>
    <n v="44"/>
    <s v="Nam"/>
    <s v="Bùi Thị Phượng"/>
    <s v="N/a"/>
    <s v="Nữ"/>
    <s v="Mường"/>
    <s v="Khá"/>
    <n v="7"/>
    <n v="2"/>
    <n v="0.2"/>
    <s v="Lúa"/>
    <n v="1.5"/>
    <n v="1.5"/>
    <n v="0"/>
    <s v="cao su"/>
    <n v="4"/>
    <s v="bếp ga, biogas"/>
    <n v="0"/>
    <m/>
    <n v="0"/>
    <m/>
    <n v="0"/>
    <n v="0"/>
    <n v="2000000"/>
    <n v="0"/>
    <n v="0"/>
    <n v="0"/>
    <n v="0"/>
    <n v="0"/>
    <n v="0"/>
    <n v="0"/>
    <n v="0"/>
    <n v="0"/>
    <n v="0"/>
    <n v="0"/>
    <n v="0"/>
    <n v="0"/>
    <n v="30000"/>
    <n v="130000"/>
    <n v="0"/>
    <n v="0"/>
    <n v="0"/>
    <n v="0"/>
    <n v="0"/>
    <n v="0"/>
    <n v="0"/>
    <n v="0"/>
    <n v="0"/>
    <n v="0"/>
    <n v="0"/>
    <n v="0"/>
    <n v="0"/>
    <n v="0"/>
    <n v="0"/>
    <m/>
    <m/>
    <m/>
    <m/>
    <x v="1"/>
    <n v="0"/>
    <m/>
    <m/>
    <m/>
  </r>
  <r>
    <n v="45"/>
    <n v="89"/>
    <s v="Nguyễn Hải Trung"/>
    <s v="21/08/2014"/>
    <s v="Minh Thuận"/>
    <x v="1"/>
    <x v="5"/>
    <s v="Ngọc Lặc"/>
    <s v="Thanh Hoá"/>
    <s v="Đặng Sĩ Thanh"/>
    <n v="60"/>
    <n v="7000"/>
    <n v="0"/>
    <x v="0"/>
    <n v="44"/>
    <s v="Nam"/>
    <s v="Nguyễn Thị Sinh"/>
    <s v="N/a"/>
    <s v="Nữ"/>
    <s v="Kinh"/>
    <s v="trung binh"/>
    <n v="5"/>
    <n v="0"/>
    <n v="1"/>
    <s v="lúa, mía"/>
    <n v="0.2"/>
    <n v="0"/>
    <n v="0.2"/>
    <s v="Keo"/>
    <n v="7"/>
    <s v="điện, biogas"/>
    <n v="2"/>
    <s v="Vợ"/>
    <n v="24"/>
    <s v="Vợ"/>
    <s v="đậu phụ/ vợ làm"/>
    <n v="0"/>
    <s v="N/a"/>
    <n v="300"/>
    <n v="0"/>
    <n v="0"/>
    <n v="100"/>
    <n v="0"/>
    <n v="0"/>
    <n v="0"/>
    <n v="0"/>
    <n v="0"/>
    <n v="0"/>
    <n v="100"/>
    <n v="0"/>
    <n v="250000"/>
    <n v="35000"/>
    <n v="0"/>
    <n v="13800000"/>
    <n v="0"/>
    <n v="0"/>
    <n v="0"/>
    <s v="Như mọi năm"/>
    <n v="0"/>
    <n v="0"/>
    <n v="0"/>
    <n v="2"/>
    <n v="1.5"/>
    <n v="30"/>
    <s v="N/a"/>
    <n v="30"/>
    <s v="Khan hiếm dần"/>
    <s v="Rừng tự nhiên, rừng trồng của nhà"/>
    <m/>
    <n v="50"/>
    <n v="50"/>
    <n v="0"/>
    <x v="0"/>
    <n v="100"/>
    <m/>
    <m/>
    <m/>
  </r>
  <r>
    <n v="46"/>
    <n v="90"/>
    <s v="Nguyễn Hải Trung"/>
    <s v="2108/2014"/>
    <s v="Minh Thuận"/>
    <x v="1"/>
    <x v="5"/>
    <s v="Ngọc Lặc"/>
    <s v="Thanh Hoá"/>
    <s v="Bùi Hồng Luyện"/>
    <n v="20"/>
    <n v="17500"/>
    <n v="37500"/>
    <x v="1"/>
    <n v="41"/>
    <s v="Nam"/>
    <s v="Đặng Thị Thuý"/>
    <n v="40"/>
    <s v="Nữ"/>
    <s v="Mường"/>
    <s v="N/a"/>
    <n v="4"/>
    <n v="0"/>
    <n v="0.35"/>
    <s v="lúa, mía"/>
    <n v="1"/>
    <n v="0"/>
    <n v="0"/>
    <s v="Keo, xoan"/>
    <n v="3"/>
    <s v="điện, bếp gas"/>
    <n v="0"/>
    <m/>
    <n v="0"/>
    <m/>
    <n v="0"/>
    <n v="0"/>
    <s v="N/a"/>
    <n v="80"/>
    <n v="0"/>
    <n v="0"/>
    <n v="100"/>
    <n v="0"/>
    <n v="0"/>
    <n v="0"/>
    <n v="100"/>
    <n v="0"/>
    <n v="0"/>
    <n v="0"/>
    <n v="0"/>
    <n v="0"/>
    <n v="70000"/>
    <n v="150000"/>
    <n v="0"/>
    <n v="0"/>
    <n v="0"/>
    <n v="0"/>
    <s v="Giảm dần"/>
    <s v="Biogas"/>
    <n v="1"/>
    <n v="1"/>
    <n v="1.5"/>
    <n v="1"/>
    <n v="2.5"/>
    <s v="N/a"/>
    <n v="20"/>
    <s v="Ổn đinh"/>
    <s v="Rừng tự nhiên, rừng trồng của nhà"/>
    <m/>
    <n v="60"/>
    <n v="40"/>
    <n v="0"/>
    <x v="0"/>
    <n v="100"/>
    <m/>
    <m/>
    <m/>
  </r>
  <r>
    <n v="47"/>
    <n v="91"/>
    <s v="Nguyễn Hải Trung"/>
    <s v="21/08/2014"/>
    <s v="Minh Thuận"/>
    <x v="1"/>
    <x v="5"/>
    <s v="Ngọc Lặc"/>
    <s v="Thanh Hoá"/>
    <s v="Bùi Văn Điệp"/>
    <n v="120"/>
    <n v="0"/>
    <n v="0"/>
    <x v="0"/>
    <n v="36"/>
    <s v="Nam"/>
    <s v="Hoàng Thị Thơm"/>
    <n v="33"/>
    <s v="Nữ"/>
    <s v="Kinh"/>
    <s v="N/a"/>
    <n v="5"/>
    <n v="2"/>
    <n v="0.35"/>
    <s v="mía"/>
    <n v="0.5"/>
    <n v="0"/>
    <n v="0"/>
    <s v="Keo"/>
    <n v="1"/>
    <n v="0"/>
    <n v="5"/>
    <s v="Vợ"/>
    <n v="0"/>
    <m/>
    <n v="0"/>
    <n v="0"/>
    <n v="2000000"/>
    <n v="600"/>
    <n v="0"/>
    <n v="100"/>
    <n v="0"/>
    <n v="0"/>
    <n v="0"/>
    <n v="0"/>
    <n v="50"/>
    <n v="50"/>
    <n v="0"/>
    <n v="0"/>
    <n v="0"/>
    <n v="500000"/>
    <n v="0"/>
    <n v="0"/>
    <n v="0"/>
    <n v="0"/>
    <n v="0"/>
    <n v="0"/>
    <s v="Như mọi năm"/>
    <s v="Biogas"/>
    <n v="1"/>
    <n v="2"/>
    <n v="1"/>
    <n v="1.5"/>
    <n v="2"/>
    <s v="N/a"/>
    <n v="20"/>
    <s v="Khan hiếm dần"/>
    <s v="Rừng tự nhiên, rừng trồng của nhà"/>
    <m/>
    <n v="60"/>
    <n v="40"/>
    <n v="0"/>
    <x v="0"/>
    <n v="100"/>
    <m/>
    <m/>
    <m/>
  </r>
  <r>
    <n v="48"/>
    <n v="92"/>
    <s v="Nguyễn Hải Trung"/>
    <s v="21/08/2014"/>
    <s v="Minh Thuận"/>
    <x v="1"/>
    <x v="5"/>
    <s v="Ngọc Lặc"/>
    <s v="Thanh Hoá"/>
    <s v="Bùi Đăng Hạnh"/>
    <n v="60"/>
    <n v="2400"/>
    <n v="26000"/>
    <x v="0"/>
    <n v="50"/>
    <s v="Nam"/>
    <s v="Phạm Thị Thuỷ"/>
    <n v="48"/>
    <s v="Nữ"/>
    <s v="Mường"/>
    <s v="N/a"/>
    <n v="5"/>
    <n v="0"/>
    <n v="0.4"/>
    <s v="mía"/>
    <n v="2"/>
    <n v="0"/>
    <n v="2"/>
    <s v="Keo, lát"/>
    <n v="16"/>
    <s v="điện, bếp gas"/>
    <n v="2"/>
    <s v="Vợ"/>
    <n v="200"/>
    <m/>
    <n v="0"/>
    <n v="0"/>
    <s v="N/a"/>
    <n v="300"/>
    <n v="0"/>
    <n v="50"/>
    <n v="50"/>
    <n v="0"/>
    <n v="0"/>
    <n v="0"/>
    <n v="10"/>
    <n v="10"/>
    <n v="0"/>
    <n v="80"/>
    <n v="0"/>
    <n v="0"/>
    <n v="12000"/>
    <n v="130000"/>
    <n v="0"/>
    <n v="0"/>
    <n v="0"/>
    <n v="0"/>
    <s v="Giảm dần"/>
    <s v="Biogas"/>
    <n v="2"/>
    <n v="3"/>
    <n v="1.5"/>
    <n v="2"/>
    <n v="3"/>
    <s v="N/a"/>
    <n v="40"/>
    <s v="Ổn đinh"/>
    <s v="Rừng tự nhiên, rừng trồng của nhà"/>
    <m/>
    <n v="40"/>
    <n v="50"/>
    <n v="10"/>
    <x v="0"/>
    <n v="100"/>
    <m/>
    <m/>
    <m/>
  </r>
  <r>
    <n v="49"/>
    <n v="93"/>
    <s v="Nguyễn Hải Trung"/>
    <s v="21/08/2014"/>
    <s v="Minh Thuận"/>
    <x v="1"/>
    <x v="5"/>
    <s v="Ngọc Lặc"/>
    <s v="Thanh Hoá"/>
    <s v="Kim Ngọc Trường"/>
    <n v="30"/>
    <n v="20000"/>
    <n v="12000"/>
    <x v="0"/>
    <n v="47"/>
    <s v="Nam"/>
    <s v="Bùi Thị Luyến"/>
    <n v="43"/>
    <s v="Nữ"/>
    <s v="Mường"/>
    <s v="N/a"/>
    <n v="5"/>
    <n v="1"/>
    <n v="0.25"/>
    <s v="Lúa"/>
    <n v="0.6"/>
    <n v="0.6"/>
    <n v="0"/>
    <s v="Keo"/>
    <n v="4"/>
    <s v="điện, bếp gas"/>
    <n v="2"/>
    <s v="Vợ"/>
    <n v="20"/>
    <m/>
    <n v="0"/>
    <n v="0"/>
    <s v="N/a"/>
    <n v="150"/>
    <n v="0"/>
    <n v="50"/>
    <n v="50"/>
    <n v="0"/>
    <n v="600"/>
    <n v="0"/>
    <n v="30"/>
    <n v="35"/>
    <n v="0"/>
    <n v="35"/>
    <n v="0"/>
    <n v="0"/>
    <n v="100000"/>
    <n v="60000"/>
    <n v="0"/>
    <n v="0"/>
    <n v="0"/>
    <n v="0"/>
    <s v="Giảm dần"/>
    <n v="0"/>
    <n v="1.2"/>
    <n v="4"/>
    <n v="1"/>
    <n v="2"/>
    <n v="5"/>
    <s v="1 xe"/>
    <s v=" "/>
    <s v="Khan hiếm dần"/>
    <s v="Rừng tự nhiên, rừng trồng của nhà"/>
    <m/>
    <n v="40"/>
    <n v="60"/>
    <n v="0"/>
    <x v="0"/>
    <n v="100"/>
    <m/>
    <m/>
    <m/>
  </r>
  <r>
    <n v="50"/>
    <n v="94"/>
    <s v="Nguyễn Hải Trung"/>
    <s v="21/08/2014"/>
    <s v="Cao Xuân"/>
    <x v="1"/>
    <x v="6"/>
    <s v="Ngọc Lặc"/>
    <s v="Thanh Hoá"/>
    <s v="Phạm Văn Thanh"/>
    <n v="90"/>
    <n v="50000"/>
    <n v="0"/>
    <x v="0"/>
    <n v="26"/>
    <s v="Nam"/>
    <s v="vợ chồng"/>
    <s v="N/a"/>
    <s v="N/a"/>
    <s v="Mường"/>
    <n v="5"/>
    <n v="1"/>
    <n v="1"/>
    <n v="7.0000000000000007E-2"/>
    <s v="Lúa"/>
    <n v="2"/>
    <n v="0"/>
    <n v="2"/>
    <s v="lát, luồng"/>
    <n v="15"/>
    <s v="Điện"/>
    <n v="0"/>
    <m/>
    <n v="300"/>
    <s v="vợ chồng"/>
    <n v="0"/>
    <s v="đi làm thuê"/>
    <n v="1000000"/>
    <n v="90"/>
    <n v="0"/>
    <n v="0"/>
    <n v="100"/>
    <n v="0"/>
    <n v="0"/>
    <n v="0"/>
    <n v="30"/>
    <n v="0"/>
    <n v="0"/>
    <n v="70"/>
    <n v="0"/>
    <n v="0"/>
    <n v="50000"/>
    <n v="0"/>
    <n v="0"/>
    <n v="0"/>
    <n v="0"/>
    <n v="0"/>
    <s v="Tăng chậm"/>
    <s v="Bếp gas"/>
    <n v="1.5"/>
    <n v="0.5"/>
    <n v="0"/>
    <n v="0"/>
    <n v="10"/>
    <s v="N/a"/>
    <n v="30"/>
    <s v="Khan hiếm dần"/>
    <s v="Rừng tự nhiên, rừng trồng của nhà"/>
    <m/>
    <n v="70"/>
    <n v="30"/>
    <n v="0"/>
    <x v="0"/>
    <n v="100"/>
    <m/>
    <m/>
    <m/>
  </r>
  <r>
    <n v="51"/>
    <n v="95"/>
    <s v="Nguyễn Hải Trung"/>
    <s v="21/08/2014"/>
    <s v="Cao Xuân"/>
    <x v="1"/>
    <x v="6"/>
    <s v="Ngọc Lặc"/>
    <s v="Thanh Hoá"/>
    <s v="Phạm Văn Giao"/>
    <n v="45"/>
    <n v="6000"/>
    <n v="0"/>
    <x v="0"/>
    <n v="54"/>
    <s v="Nam"/>
    <s v="cả nhà"/>
    <s v="N/a"/>
    <s v="N/a"/>
    <s v="Mường"/>
    <s v="Cận nghèo"/>
    <n v="2"/>
    <n v="0"/>
    <n v="0.12"/>
    <s v="Lúa"/>
    <n v="0.7"/>
    <n v="0.3"/>
    <n v="0.4"/>
    <s v="luồng, keo"/>
    <n v="3"/>
    <s v="điện, bếp gas"/>
    <n v="2"/>
    <s v="Vợ"/>
    <n v="180"/>
    <s v="vợ chồng"/>
    <n v="0"/>
    <n v="0"/>
    <n v="690000"/>
    <n v="90"/>
    <n v="0"/>
    <n v="0"/>
    <n v="100"/>
    <n v="0"/>
    <n v="0"/>
    <n v="0"/>
    <n v="0"/>
    <n v="100"/>
    <n v="0"/>
    <n v="0"/>
    <n v="0"/>
    <n v="0"/>
    <n v="12000"/>
    <n v="0"/>
    <n v="0"/>
    <n v="0"/>
    <n v="0"/>
    <n v="0"/>
    <s v="giảm nhanh"/>
    <n v="0"/>
    <n v="1.5"/>
    <n v="1"/>
    <n v="0.2"/>
    <n v="0.2"/>
    <n v="3"/>
    <s v="N/a"/>
    <n v="12.5"/>
    <s v="Ổn đinh"/>
    <s v="Rừng tự nhiên, rừng trồng của nhà"/>
    <m/>
    <n v="60"/>
    <n v="40"/>
    <n v="0"/>
    <x v="0"/>
    <n v="100"/>
    <m/>
    <m/>
    <m/>
  </r>
  <r>
    <n v="52"/>
    <n v="96"/>
    <s v="Nguyễn Hải Trung"/>
    <s v="21/08/2014"/>
    <s v="Cao Xuân"/>
    <x v="1"/>
    <x v="6"/>
    <s v="Ngọc Lặc"/>
    <s v="Thanh Hoá"/>
    <s v="Phạm Văn Hạnh"/>
    <n v="30"/>
    <n v="6666.666666666667"/>
    <n v="30000"/>
    <x v="0"/>
    <n v="24"/>
    <s v="Nam"/>
    <s v="chủ hộ"/>
    <s v="N/a"/>
    <s v="N/a"/>
    <s v="Mường"/>
    <s v="Khá"/>
    <n v="3"/>
    <n v="0"/>
    <n v="0.15"/>
    <s v="Lúa"/>
    <n v="1"/>
    <n v="0"/>
    <n v="1"/>
    <s v="Luồng"/>
    <n v="7"/>
    <s v="điện, bếp gas"/>
    <n v="1"/>
    <s v="mẹ"/>
    <n v="60"/>
    <s v="mẹ"/>
    <n v="0"/>
    <s v="bán cây trồng"/>
    <s v="N/a"/>
    <n v="90"/>
    <n v="0"/>
    <n v="0"/>
    <n v="100"/>
    <n v="0"/>
    <n v="0"/>
    <n v="0"/>
    <n v="20"/>
    <n v="20"/>
    <n v="0"/>
    <n v="60"/>
    <n v="0"/>
    <n v="0"/>
    <n v="20000"/>
    <n v="90000"/>
    <n v="0"/>
    <n v="0"/>
    <n v="0"/>
    <n v="0"/>
    <s v="Giảm dần"/>
    <n v="0"/>
    <n v="2"/>
    <n v="1.5"/>
    <n v="0.5"/>
    <n v="0.5"/>
    <n v="10"/>
    <s v="N/a"/>
    <n v="30"/>
    <s v="Khan hiếm dần"/>
    <s v="Rừng tự nhiên, rừng trồng của nhà"/>
    <m/>
    <n v="40"/>
    <n v="60"/>
    <n v="0"/>
    <x v="0"/>
    <n v="100"/>
    <m/>
    <m/>
    <m/>
  </r>
  <r>
    <n v="53"/>
    <n v="97"/>
    <s v="Nguyễn Hải Trung"/>
    <s v="21/08/2014"/>
    <s v="Cao Xuân"/>
    <x v="1"/>
    <x v="6"/>
    <s v="Ngọc Lặc"/>
    <s v="Thanh Hoá"/>
    <s v="Phạm Thị Giang"/>
    <n v="0"/>
    <n v="12000"/>
    <n v="36000"/>
    <x v="0"/>
    <n v="29"/>
    <s v="Nữ"/>
    <n v="0"/>
    <n v="0"/>
    <n v="0"/>
    <s v="Mường"/>
    <s v="Khá"/>
    <n v="5"/>
    <n v="1"/>
    <n v="0.15"/>
    <s v="Lúa"/>
    <n v="2"/>
    <n v="0"/>
    <n v="2"/>
    <s v="Luồng"/>
    <n v="10"/>
    <s v="điện, bếp gas"/>
    <n v="12"/>
    <s v="mẹ"/>
    <n v="0"/>
    <m/>
    <n v="0"/>
    <s v="chồng lái xe"/>
    <n v="7000000"/>
    <n v="0"/>
    <n v="0"/>
    <n v="0"/>
    <n v="0"/>
    <n v="0"/>
    <n v="0"/>
    <n v="0"/>
    <n v="0"/>
    <n v="0"/>
    <n v="0"/>
    <n v="0"/>
    <n v="0"/>
    <n v="0"/>
    <n v="60000"/>
    <n v="180000"/>
    <n v="0"/>
    <n v="0"/>
    <n v="0"/>
    <n v="0"/>
    <s v="giảm nhanh"/>
    <n v="0"/>
    <n v="0"/>
    <n v="0"/>
    <n v="0"/>
    <n v="0"/>
    <n v="0"/>
    <n v="0"/>
    <n v="0"/>
    <n v="0"/>
    <n v="0"/>
    <m/>
    <m/>
    <m/>
    <m/>
    <x v="1"/>
    <n v="0"/>
    <m/>
    <m/>
    <m/>
  </r>
  <r>
    <n v="54"/>
    <n v="98"/>
    <s v="Nguyễn Hải Trung"/>
    <s v="21/08/2014"/>
    <s v="Cao Xuân"/>
    <x v="1"/>
    <x v="6"/>
    <s v="Ngọc Lặc"/>
    <s v="Thanh Hoá"/>
    <s v="Phạm Văn Lý"/>
    <n v="20"/>
    <n v="6000"/>
    <n v="26000"/>
    <x v="1"/>
    <n v="49"/>
    <s v="Nam"/>
    <s v="vợ"/>
    <n v="47"/>
    <s v="Nữ"/>
    <s v="Mường"/>
    <s v="Khá"/>
    <n v="5"/>
    <n v="0"/>
    <n v="0.12"/>
    <s v="Lúa"/>
    <n v="1.2"/>
    <n v="0"/>
    <n v="1.2"/>
    <s v="Luồng"/>
    <n v="10"/>
    <s v="điện, bếp gas"/>
    <n v="0"/>
    <m/>
    <n v="0"/>
    <m/>
    <n v="0"/>
    <s v="chăn trâu, làm thuê"/>
    <s v="N/a"/>
    <n v="100"/>
    <n v="0"/>
    <n v="0"/>
    <n v="100"/>
    <n v="0"/>
    <n v="0"/>
    <n v="0"/>
    <n v="100"/>
    <n v="0"/>
    <n v="0"/>
    <n v="0"/>
    <n v="0"/>
    <n v="0"/>
    <n v="30000"/>
    <n v="130000"/>
    <n v="0"/>
    <n v="0"/>
    <n v="0"/>
    <n v="0"/>
    <s v="Giảm dần do dùng điện và gas"/>
    <n v="0"/>
    <n v="2"/>
    <n v="2"/>
    <n v="0.4"/>
    <n v="0.25"/>
    <n v="14"/>
    <s v="N/a"/>
    <n v="45"/>
    <s v="Khan hiếm dần"/>
    <s v="Rừng tự nhiên, rừng trồng của nhà"/>
    <m/>
    <n v="50"/>
    <n v="40"/>
    <n v="10"/>
    <x v="0"/>
    <n v="100"/>
    <m/>
    <m/>
    <m/>
  </r>
  <r>
    <n v="55"/>
    <n v="99"/>
    <s v="Nguyễn Hải Trung"/>
    <s v="21/08/2014"/>
    <s v="Cao Xuân"/>
    <x v="1"/>
    <x v="6"/>
    <s v="Ngọc Lặc"/>
    <s v="Thanh Hoá"/>
    <s v="Phạm Văn Tuân"/>
    <n v="41.666666666666664"/>
    <n v="5000"/>
    <n v="0"/>
    <x v="0"/>
    <n v="33"/>
    <s v="Nam"/>
    <s v="vợ"/>
    <n v="32"/>
    <s v="Nữ"/>
    <s v="Mường"/>
    <s v="Cận nghèo"/>
    <n v="6"/>
    <n v="2"/>
    <n v="0.16"/>
    <s v="Lúa"/>
    <n v="0.8"/>
    <n v="0"/>
    <n v="0.8"/>
    <s v="Luồng"/>
    <n v="5"/>
    <s v="điện, bếp gas"/>
    <n v="3"/>
    <s v="Vợ"/>
    <n v="150"/>
    <s v="cả nhà"/>
    <n v="0"/>
    <n v="0"/>
    <s v="N/a"/>
    <n v="250"/>
    <n v="0"/>
    <n v="0"/>
    <n v="100"/>
    <n v="0"/>
    <n v="0"/>
    <n v="0"/>
    <n v="30"/>
    <n v="30"/>
    <n v="0"/>
    <n v="40"/>
    <n v="0"/>
    <n v="0"/>
    <n v="30000"/>
    <n v="0"/>
    <n v="0"/>
    <n v="0"/>
    <n v="0"/>
    <n v="0"/>
    <s v="Tăng chậm"/>
    <n v="0"/>
    <n v="1.5"/>
    <n v="2"/>
    <n v="0.3"/>
    <n v="0.5"/>
    <n v="5"/>
    <s v="N/a"/>
    <n v="60"/>
    <s v="Khan hiếm dần"/>
    <s v="Rừng tự nhiên, rừng trồng của nhà"/>
    <m/>
    <n v="70"/>
    <n v="30"/>
    <n v="0"/>
    <x v="0"/>
    <n v="100"/>
    <m/>
    <m/>
    <m/>
  </r>
  <r>
    <n v="56"/>
    <n v="100"/>
    <s v="Nguyễn Hải Trung"/>
    <s v="21/08/2014"/>
    <s v="Cao Xuân"/>
    <x v="1"/>
    <x v="6"/>
    <s v="Ngọc Lặc"/>
    <s v="Thanh Hoá"/>
    <s v="Phạm Văn Loan"/>
    <n v="16.666666666666668"/>
    <n v="5000"/>
    <n v="33333.333333333336"/>
    <x v="0"/>
    <n v="70"/>
    <s v="Nam"/>
    <s v="Phạm Thị Tài"/>
    <n v="69"/>
    <s v="Nữ"/>
    <s v="Mường"/>
    <s v="Trung bình"/>
    <n v="6"/>
    <n v="2"/>
    <n v="0.14000000000000001"/>
    <s v="Lúa"/>
    <n v="1.2"/>
    <n v="0"/>
    <n v="0"/>
    <s v="lát, luồng"/>
    <n v="19"/>
    <s v="điện, bếp gas"/>
    <n v="2"/>
    <s v="cả nhà"/>
    <n v="24"/>
    <s v="Vợ"/>
    <n v="0"/>
    <n v="0"/>
    <n v="900000"/>
    <n v="100"/>
    <n v="0"/>
    <n v="50"/>
    <n v="50"/>
    <n v="0"/>
    <n v="100"/>
    <n v="0"/>
    <n v="70"/>
    <n v="30"/>
    <n v="0"/>
    <n v="0"/>
    <n v="0"/>
    <n v="0"/>
    <n v="30000"/>
    <n v="200000"/>
    <n v="0"/>
    <n v="0"/>
    <n v="0"/>
    <n v="0"/>
    <s v="Giảm dần"/>
    <s v="Biogas"/>
    <n v="1"/>
    <n v="2"/>
    <n v="1.5"/>
    <n v="2"/>
    <n v="2"/>
    <s v="N/a"/>
    <n v="15"/>
    <s v="Khan hiếm dần"/>
    <s v="Rừng tự nhiên, rừng trồng của nhà"/>
    <m/>
    <n v="60"/>
    <n v="30"/>
    <n v="10"/>
    <x v="0"/>
    <n v="100"/>
    <m/>
    <m/>
    <m/>
  </r>
  <r>
    <n v="57"/>
    <n v="101"/>
    <s v="Nguyễn Hải Trung"/>
    <s v="21/08/2014"/>
    <s v="Cao Xuân"/>
    <x v="1"/>
    <x v="6"/>
    <s v="Ngọc Lặc"/>
    <s v="Thanh Hoá"/>
    <s v="Phạm Văn Nam"/>
    <n v="25"/>
    <n v="7500"/>
    <n v="32500"/>
    <x v="0"/>
    <n v="38"/>
    <s v="Nam"/>
    <s v="N/a"/>
    <s v="N/a"/>
    <s v="N/a"/>
    <s v="Mường"/>
    <s v="N/a"/>
    <n v="4"/>
    <n v="1"/>
    <n v="0.05"/>
    <s v="Lúa"/>
    <n v="0.6"/>
    <n v="0"/>
    <n v="0.6"/>
    <s v="luồng, keo"/>
    <n v="4"/>
    <s v="điện, bếp gas"/>
    <n v="2"/>
    <s v="cả nhà"/>
    <n v="24"/>
    <s v="Vợ"/>
    <n v="0"/>
    <n v="0"/>
    <n v="4500000"/>
    <n v="100"/>
    <n v="0"/>
    <n v="50"/>
    <n v="50"/>
    <n v="0"/>
    <n v="20"/>
    <n v="0"/>
    <n v="0"/>
    <n v="100"/>
    <n v="0"/>
    <n v="0"/>
    <n v="0"/>
    <n v="0"/>
    <n v="30000"/>
    <n v="130000"/>
    <n v="0"/>
    <n v="0"/>
    <n v="0"/>
    <n v="0"/>
    <s v="Tăng chậm"/>
    <s v="Điện"/>
    <n v="3"/>
    <n v="2"/>
    <n v="0.3"/>
    <n v="1"/>
    <n v="3"/>
    <s v="N/a"/>
    <n v="35"/>
    <s v="Ổn định"/>
    <s v="Rừng tự nhiên, rừng trồng của nhà"/>
    <m/>
    <n v="60"/>
    <n v="40"/>
    <n v="0"/>
    <x v="0"/>
    <n v="100"/>
    <m/>
    <m/>
    <m/>
  </r>
  <r>
    <n v="58"/>
    <n v="102"/>
    <s v="Nguyễn Hải Trung"/>
    <s v="21/08/2014"/>
    <s v="Cao Xuân"/>
    <x v="1"/>
    <x v="6"/>
    <s v="Ngọc Lặc"/>
    <s v="Thanh Hoá"/>
    <s v="Phạm Văn Huệ"/>
    <n v="50"/>
    <n v="1666.6666666666667"/>
    <n v="21666.666666666668"/>
    <x v="0"/>
    <n v="30"/>
    <s v="Nam"/>
    <s v="N/a"/>
    <s v="N/a"/>
    <s v="N/a"/>
    <s v="Mường"/>
    <s v="Khá"/>
    <n v="6"/>
    <n v="1"/>
    <n v="0.16"/>
    <s v="Lúa"/>
    <n v="2.2000000000000002"/>
    <n v="0"/>
    <n v="2.2000000000000002"/>
    <s v="luồng, keo"/>
    <n v="15"/>
    <s v="điện, bếp gas"/>
    <n v="2"/>
    <s v="Vợ"/>
    <n v="0"/>
    <m/>
    <n v="0"/>
    <n v="0"/>
    <n v="3000000"/>
    <n v="300"/>
    <n v="100"/>
    <n v="0"/>
    <n v="0"/>
    <n v="0"/>
    <n v="0"/>
    <n v="0"/>
    <n v="60"/>
    <n v="40"/>
    <n v="0"/>
    <n v="0"/>
    <n v="0"/>
    <n v="0"/>
    <n v="10000"/>
    <n v="130000"/>
    <n v="0"/>
    <n v="0"/>
    <n v="0"/>
    <n v="0"/>
    <s v="Giảm dần"/>
    <n v="0"/>
    <n v="2"/>
    <n v="2.5"/>
    <n v="0.35"/>
    <n v="0.2"/>
    <n v="3"/>
    <s v="N/a"/>
    <n v="30"/>
    <s v="Khan hiếm nhanh"/>
    <s v="Rừng tự nhiên, rừng trồng của nhà"/>
    <m/>
    <n v="60"/>
    <n v="40"/>
    <n v="0"/>
    <x v="0"/>
    <n v="100"/>
    <m/>
    <m/>
    <m/>
  </r>
  <r>
    <n v="59"/>
    <n v="103"/>
    <s v="Nguyễn Hải Trung"/>
    <s v="21/08/2014"/>
    <s v="Cao Xuân"/>
    <x v="1"/>
    <x v="6"/>
    <s v="Ngọc Lặc"/>
    <s v="Thanh Hoá"/>
    <s v="Phạm Văn Tường"/>
    <n v="42.857142857142854"/>
    <n v="2857.1428571428573"/>
    <n v="18571.428571428572"/>
    <x v="0"/>
    <n v="62"/>
    <s v="Nam"/>
    <s v="Hà Thị Oanh"/>
    <n v="58"/>
    <s v="Nữ"/>
    <s v="Mường"/>
    <s v="Cận nghèo"/>
    <n v="7"/>
    <n v="3"/>
    <n v="0.16"/>
    <s v="Lúa"/>
    <n v="0.4"/>
    <n v="0"/>
    <n v="0.4"/>
    <s v="Luồng"/>
    <n v="14"/>
    <s v="điện, bếp gas"/>
    <n v="2"/>
    <s v="cả nhà"/>
    <n v="0"/>
    <m/>
    <n v="0"/>
    <n v="0"/>
    <n v="2700000"/>
    <n v="300"/>
    <n v="0"/>
    <n v="50"/>
    <n v="50"/>
    <n v="0"/>
    <n v="0"/>
    <n v="0"/>
    <n v="0"/>
    <n v="100"/>
    <n v="0"/>
    <n v="0"/>
    <n v="0"/>
    <n v="0"/>
    <n v="20000"/>
    <n v="130000"/>
    <n v="0"/>
    <n v="0"/>
    <n v="0"/>
    <n v="0"/>
    <s v="Giảm dần"/>
    <n v="0"/>
    <n v="2"/>
    <n v="2"/>
    <n v="0.5"/>
    <n v="0.6"/>
    <n v="1"/>
    <n v="7"/>
    <n v="10"/>
    <s v="Nguồn củi tăng dần"/>
    <s v="Rừng tự nhiên, rừng trồng của nhà"/>
    <m/>
    <n v="40"/>
    <n v="60"/>
    <n v="0"/>
    <x v="0"/>
    <n v="100"/>
    <m/>
    <m/>
    <m/>
  </r>
  <r>
    <n v="60"/>
    <n v="104"/>
    <s v="Nguyễn Hải Trung"/>
    <s v="21/08/2014"/>
    <s v="Cao Xuân"/>
    <x v="1"/>
    <x v="6"/>
    <s v="Ngọc Lặc"/>
    <s v="Thanh Hoá"/>
    <s v="Phạm Văn Nghĩa"/>
    <n v="16"/>
    <n v="4600"/>
    <n v="40000"/>
    <x v="0"/>
    <n v="51"/>
    <s v="Nam"/>
    <s v="N/a"/>
    <s v="N/a"/>
    <s v="N/a"/>
    <s v="Mường"/>
    <s v="N/a"/>
    <n v="5"/>
    <n v="0"/>
    <n v="0.14000000000000001"/>
    <s v="Lúa"/>
    <n v="2.8"/>
    <n v="0"/>
    <n v="0"/>
    <s v="luồng, keo"/>
    <n v="2"/>
    <s v="điện, bếp gas"/>
    <n v="2"/>
    <m/>
    <n v="0"/>
    <m/>
    <n v="0"/>
    <n v="0"/>
    <n v="3000000"/>
    <n v="80"/>
    <n v="0"/>
    <n v="50"/>
    <n v="50"/>
    <n v="0"/>
    <n v="0"/>
    <n v="0"/>
    <n v="0"/>
    <n v="100"/>
    <n v="0"/>
    <n v="0"/>
    <n v="0"/>
    <n v="0"/>
    <n v="23000"/>
    <n v="200000"/>
    <n v="0"/>
    <n v="0"/>
    <n v="0"/>
    <n v="0"/>
    <s v="Giảm dần"/>
    <s v="Biogas"/>
    <n v="2.5"/>
    <n v="3"/>
    <n v="0.7"/>
    <n v="2"/>
    <n v="2"/>
    <n v="1"/>
    <n v="30"/>
    <s v="Ổn định"/>
    <s v="Rừng tự nhiên, rừng trồng của nhà"/>
    <m/>
    <n v="40"/>
    <n v="50"/>
    <n v="10"/>
    <x v="0"/>
    <n v="100"/>
    <m/>
    <m/>
    <m/>
  </r>
  <r>
    <n v="61"/>
    <n v="105"/>
    <s v="Nguyễn Hải Trung"/>
    <s v="21/08/2014"/>
    <s v="Cao Xuân"/>
    <x v="1"/>
    <x v="6"/>
    <s v="Ngọc Lặc"/>
    <s v="Thanh Hoá"/>
    <s v="Phạm Văn Trị"/>
    <n v="0"/>
    <n v="17500"/>
    <n v="32500"/>
    <x v="0"/>
    <n v="42"/>
    <s v="Nam"/>
    <s v="Phạm Thị Hoà"/>
    <n v="41"/>
    <s v="Nữ"/>
    <s v="Mường"/>
    <s v="N/a"/>
    <n v="4"/>
    <n v="1"/>
    <n v="0.2"/>
    <s v="ngô, lạc"/>
    <n v="0.35"/>
    <n v="0.25"/>
    <n v="0.1"/>
    <s v="Luồng"/>
    <n v="6"/>
    <s v="điện, bếp gas, biogas"/>
    <n v="2"/>
    <s v="Vợ"/>
    <n v="24"/>
    <s v="Vợ"/>
    <s v="đậu phụ/ vợ làm"/>
    <n v="0"/>
    <n v="1000000"/>
    <n v="0"/>
    <n v="0"/>
    <n v="0"/>
    <n v="0"/>
    <n v="0"/>
    <n v="0"/>
    <n v="0"/>
    <n v="0"/>
    <n v="0"/>
    <n v="0"/>
    <n v="0"/>
    <n v="0"/>
    <n v="0"/>
    <n v="70000"/>
    <n v="130000"/>
    <n v="16800000"/>
    <n v="0"/>
    <n v="0"/>
    <n v="0"/>
    <s v="Giảm hẳn, không dùng nữa"/>
    <n v="0"/>
    <n v="0"/>
    <n v="0"/>
    <n v="0"/>
    <n v="0"/>
    <n v="0"/>
    <n v="0"/>
    <n v="0"/>
    <n v="0"/>
    <n v="0"/>
    <m/>
    <m/>
    <m/>
    <m/>
    <x v="1"/>
    <n v="0"/>
    <m/>
    <m/>
    <m/>
  </r>
  <r>
    <n v="62"/>
    <n v="106"/>
    <s v="Nguyễn Hải Trung"/>
    <s v="21/08/2014"/>
    <s v="Cao Xuân"/>
    <x v="1"/>
    <x v="6"/>
    <s v="Ngọc Lặc"/>
    <s v="Thanh Hoá"/>
    <s v="Chương Văn Toàn"/>
    <n v="22.5"/>
    <n v="32500"/>
    <n v="0"/>
    <x v="0"/>
    <n v="34"/>
    <s v="Nam"/>
    <s v="Phạm Thị Tiến"/>
    <n v="33"/>
    <s v="Nữ"/>
    <s v="Mường"/>
    <s v="N/a"/>
    <n v="4"/>
    <n v="2"/>
    <n v="0.1"/>
    <s v="Lúa"/>
    <n v="0.5"/>
    <n v="0"/>
    <n v="0.5"/>
    <s v="luồng, mía"/>
    <s v="N/a"/>
    <s v="điện, bếp gas"/>
    <n v="2"/>
    <s v="Vợ"/>
    <n v="120"/>
    <s v="Vợ"/>
    <s v="đậu phụ/ vợ làm"/>
    <n v="0"/>
    <s v="N/a"/>
    <n v="90"/>
    <n v="0"/>
    <n v="100"/>
    <n v="0"/>
    <n v="0"/>
    <n v="0"/>
    <n v="0"/>
    <n v="0"/>
    <n v="0"/>
    <n v="0"/>
    <n v="100"/>
    <n v="0"/>
    <n v="100000"/>
    <n v="130000"/>
    <n v="0"/>
    <n v="20000000"/>
    <n v="0"/>
    <n v="0"/>
    <n v="0"/>
    <s v="Giảm hẳn, do dùng biogas"/>
    <n v="0"/>
    <n v="0"/>
    <n v="0"/>
    <n v="0"/>
    <n v="0"/>
    <n v="0"/>
    <n v="0"/>
    <n v="0"/>
    <n v="0"/>
    <n v="0"/>
    <m/>
    <m/>
    <m/>
    <m/>
    <x v="1"/>
    <n v="0"/>
    <m/>
    <m/>
    <m/>
  </r>
  <r>
    <n v="63"/>
    <n v="107"/>
    <s v="Nguyễn Hải Trung"/>
    <s v="21/08/2014"/>
    <s v="Cao Xuân"/>
    <x v="1"/>
    <x v="6"/>
    <s v="Ngọc Lặc"/>
    <s v="Thanh Hoá"/>
    <s v="Phạm Văn Sơn"/>
    <n v="15"/>
    <n v="7500"/>
    <n v="0"/>
    <x v="0"/>
    <n v="40"/>
    <s v="Nam"/>
    <s v="Phạm Thị Liên"/>
    <n v="38"/>
    <s v="Nữ"/>
    <s v="Mường"/>
    <s v="N/a"/>
    <n v="4"/>
    <n v="0"/>
    <n v="0.06"/>
    <s v="Lúa, ngô"/>
    <n v="0.25"/>
    <n v="0"/>
    <n v="0.25"/>
    <s v="Luồng"/>
    <n v="8"/>
    <s v="điện, bếp gas, biogas, trấu"/>
    <n v="2"/>
    <s v="cả nhà"/>
    <n v="24"/>
    <s v="N/a"/>
    <s v="Có"/>
    <s v="tạp hoá"/>
    <n v="3000000"/>
    <n v="60"/>
    <n v="0"/>
    <n v="0"/>
    <n v="100"/>
    <n v="0"/>
    <n v="10"/>
    <n v="0"/>
    <n v="0"/>
    <n v="100"/>
    <n v="0"/>
    <n v="0"/>
    <n v="0"/>
    <n v="0"/>
    <n v="30000"/>
    <n v="0"/>
    <n v="16000000"/>
    <n v="0"/>
    <n v="0"/>
    <n v="0"/>
    <s v="giảm nhanh"/>
    <n v="0"/>
    <n v="2"/>
    <n v="1"/>
    <n v="0"/>
    <n v="0"/>
    <n v="7"/>
    <n v="2"/>
    <n v="5"/>
    <s v="Ổn định"/>
    <s v="Rừng tự nhiên, rừng trồng của nhà"/>
    <m/>
    <n v="50"/>
    <n v="50"/>
    <n v="0"/>
    <x v="0"/>
    <n v="100"/>
    <m/>
    <m/>
    <m/>
  </r>
  <r>
    <n v="64"/>
    <n v="108"/>
    <s v="Nguyễn Hải Trung"/>
    <s v="22/08/2014"/>
    <s v="Bản Chổi"/>
    <x v="2"/>
    <x v="7"/>
    <s v="Quế Phong"/>
    <s v="Nghệ An"/>
    <s v="Lô Văn Tuấn"/>
    <n v="60"/>
    <n v="4000"/>
    <n v="20000"/>
    <x v="0"/>
    <n v="34"/>
    <s v="Nam"/>
    <s v="cả nhà"/>
    <s v="N/a"/>
    <s v="N/a"/>
    <s v="Thái"/>
    <s v="Trung bình"/>
    <n v="5"/>
    <n v="1"/>
    <n v="0.22"/>
    <s v="lúa 2 vụ"/>
    <n v="4"/>
    <n v="2.7"/>
    <n v="0.2"/>
    <s v="Xoan, keo"/>
    <n v="4"/>
    <s v="điện, bếp gas"/>
    <n v="16"/>
    <s v="cả nhà"/>
    <n v="192"/>
    <s v="N/a"/>
    <n v="0"/>
    <n v="0"/>
    <n v="2000000"/>
    <n v="300"/>
    <n v="0"/>
    <n v="80"/>
    <n v="20"/>
    <n v="0"/>
    <n v="0"/>
    <n v="0"/>
    <n v="20"/>
    <n v="40"/>
    <n v="0"/>
    <n v="40"/>
    <n v="0"/>
    <n v="0"/>
    <n v="20000"/>
    <n v="100000"/>
    <n v="0"/>
    <n v="0"/>
    <n v="0"/>
    <n v="0"/>
    <s v="Ít thay đổi"/>
    <s v="Biogas"/>
    <n v="1"/>
    <n v="1"/>
    <n v="1"/>
    <n v="1"/>
    <n v="3"/>
    <s v="N/a"/>
    <n v="37.5"/>
    <s v="Nguồn củi tăng dần"/>
    <s v="Rừng tự nhiên, rừng trồng của nhà"/>
    <m/>
    <n v="80"/>
    <n v="10"/>
    <n v="10"/>
    <x v="0"/>
    <n v="100"/>
    <m/>
    <m/>
    <m/>
  </r>
  <r>
    <n v="65"/>
    <n v="109"/>
    <s v="Nguyễn Hải Trung"/>
    <s v="22/08/2014"/>
    <s v="Bản Chổi"/>
    <x v="2"/>
    <x v="7"/>
    <s v="Quế Phong"/>
    <s v="Nghệ An"/>
    <s v="Ngân Thị Dung"/>
    <n v="46.666666666666664"/>
    <n v="0"/>
    <n v="0"/>
    <x v="0"/>
    <n v="31"/>
    <s v="Nữ"/>
    <s v="cả nhà"/>
    <s v="N/a"/>
    <s v="Na"/>
    <s v="Thái"/>
    <s v="Nghèo"/>
    <n v="3"/>
    <n v="1"/>
    <n v="0.11"/>
    <s v="Lúa"/>
    <n v="0"/>
    <n v="0"/>
    <n v="0"/>
    <n v="0"/>
    <n v="0"/>
    <s v="Điện"/>
    <n v="4"/>
    <s v="cả nhà"/>
    <n v="48"/>
    <s v="N/a"/>
    <n v="0"/>
    <n v="0"/>
    <s v="Na"/>
    <n v="140"/>
    <n v="0"/>
    <n v="0"/>
    <n v="0"/>
    <n v="0"/>
    <n v="0"/>
    <n v="0"/>
    <n v="30"/>
    <n v="70"/>
    <n v="0"/>
    <n v="0"/>
    <n v="0"/>
    <n v="0"/>
    <n v="0"/>
    <n v="0"/>
    <n v="0"/>
    <n v="0"/>
    <n v="0"/>
    <n v="0"/>
    <s v="Ít thay đổi"/>
    <s v="Điện"/>
    <n v="2.5"/>
    <n v="2.5"/>
    <n v="0"/>
    <n v="0"/>
    <n v="7"/>
    <n v="1"/>
    <n v="35"/>
    <s v="Khan hiếm dần"/>
    <s v="Rừng cộng đồng"/>
    <m/>
    <n v="100"/>
    <n v="0"/>
    <n v="0"/>
    <x v="0"/>
    <n v="100"/>
    <m/>
    <m/>
    <m/>
  </r>
  <r>
    <n v="66"/>
    <n v="110"/>
    <s v="Nguyễn Hải Trung"/>
    <s v="22/08/2014"/>
    <s v="Bản Chổi"/>
    <x v="2"/>
    <x v="7"/>
    <s v="Quế Phong"/>
    <s v="Nghệ An"/>
    <s v="Vi Thị Hiền"/>
    <n v="50"/>
    <n v="3333.3333333333335"/>
    <n v="0"/>
    <x v="0"/>
    <n v="33"/>
    <s v="Nữ"/>
    <s v="cả nhà"/>
    <s v="N/a"/>
    <s v="N/a"/>
    <s v="Kinh"/>
    <s v="Trung bình"/>
    <n v="3"/>
    <n v="1"/>
    <n v="0.1"/>
    <s v="Lúa"/>
    <n v="0"/>
    <n v="0"/>
    <n v="0"/>
    <n v="0"/>
    <n v="0"/>
    <s v="Điện"/>
    <n v="9"/>
    <s v="cả nhà"/>
    <n v="180"/>
    <s v="N/a"/>
    <n v="0"/>
    <n v="0"/>
    <s v="N/a"/>
    <n v="150"/>
    <n v="0"/>
    <n v="100"/>
    <n v="0"/>
    <n v="0"/>
    <n v="0"/>
    <n v="0"/>
    <n v="20"/>
    <n v="40"/>
    <n v="0"/>
    <n v="40"/>
    <n v="0"/>
    <n v="0"/>
    <n v="10000"/>
    <n v="0"/>
    <n v="0"/>
    <n v="0"/>
    <n v="0"/>
    <n v="0"/>
    <s v="Ít thay đổi"/>
    <n v="0"/>
    <n v="2"/>
    <n v="1.5"/>
    <n v="0"/>
    <n v="0"/>
    <n v="5"/>
    <s v="N/a"/>
    <n v="30"/>
    <n v="0"/>
    <s v="Rừng cộng đồng"/>
    <m/>
    <n v="100"/>
    <n v="0"/>
    <n v="0"/>
    <x v="0"/>
    <n v="100"/>
    <m/>
    <m/>
    <m/>
  </r>
  <r>
    <n v="67"/>
    <n v="111"/>
    <s v="Nguyễn Hải Trung"/>
    <s v="22/08/2014"/>
    <s v="Bản Chổi"/>
    <x v="2"/>
    <x v="7"/>
    <s v="Quế Phong"/>
    <s v="Nghệ An"/>
    <s v="Lô Thị Tiến"/>
    <n v="30"/>
    <n v="0"/>
    <n v="32500"/>
    <x v="1"/>
    <n v="37"/>
    <s v="Nữ"/>
    <s v="cả nhà"/>
    <s v="N/a"/>
    <s v="N/a"/>
    <s v="Thái"/>
    <s v="Trung bình"/>
    <n v="4"/>
    <n v="2"/>
    <n v="125"/>
    <s v="Lúa"/>
    <n v="0"/>
    <n v="0"/>
    <n v="0"/>
    <n v="0"/>
    <n v="0"/>
    <s v="Điện"/>
    <n v="0"/>
    <m/>
    <n v="0"/>
    <m/>
    <n v="0"/>
    <n v="0"/>
    <s v="N/a"/>
    <n v="120"/>
    <n v="0"/>
    <n v="100"/>
    <n v="0"/>
    <n v="0"/>
    <n v="0"/>
    <n v="0"/>
    <n v="100"/>
    <n v="0"/>
    <n v="0"/>
    <n v="0"/>
    <n v="0"/>
    <n v="0"/>
    <n v="0"/>
    <n v="130000"/>
    <n v="0"/>
    <n v="0"/>
    <n v="0"/>
    <n v="0"/>
    <s v="Giảm dần"/>
    <n v="0"/>
    <n v="3"/>
    <n v="2"/>
    <n v="0"/>
    <n v="0"/>
    <n v="7"/>
    <n v="1"/>
    <n v="30"/>
    <s v="Ổn định"/>
    <s v="Rừng tự nhiên"/>
    <m/>
    <n v="100"/>
    <n v="0"/>
    <n v="0"/>
    <x v="0"/>
    <n v="100"/>
    <m/>
    <m/>
    <m/>
  </r>
  <r>
    <n v="68"/>
    <n v="112"/>
    <s v="Nguyễn Hải Trung"/>
    <s v="22/08/2014"/>
    <s v="Bản Chổi"/>
    <x v="2"/>
    <x v="7"/>
    <s v="Quế Phong"/>
    <s v="Nghệ An"/>
    <s v="Lương Quốc Phòng"/>
    <n v="50"/>
    <n v="0"/>
    <n v="0"/>
    <x v="1"/>
    <n v="72"/>
    <s v="Nam"/>
    <s v="N/a"/>
    <s v="N/a"/>
    <s v="N/a"/>
    <s v="Thái"/>
    <s v="Trung bình"/>
    <n v="2"/>
    <n v="0"/>
    <n v="0.5"/>
    <s v="Lúa"/>
    <n v="7.0000000000000007E-2"/>
    <n v="0"/>
    <n v="0"/>
    <s v="quế + rau"/>
    <s v="N/a"/>
    <s v="Điện"/>
    <n v="0"/>
    <m/>
    <n v="0"/>
    <m/>
    <n v="0"/>
    <n v="0"/>
    <n v="0"/>
    <n v="100"/>
    <n v="0"/>
    <n v="50"/>
    <n v="50"/>
    <n v="0"/>
    <n v="0"/>
    <n v="0"/>
    <n v="100"/>
    <n v="0"/>
    <n v="0"/>
    <n v="0"/>
    <n v="0"/>
    <n v="0"/>
    <n v="0"/>
    <n v="0"/>
    <n v="0"/>
    <n v="0"/>
    <n v="0"/>
    <n v="0"/>
    <s v="Tăng chậm"/>
    <s v="điện, bếp gas"/>
    <n v="0"/>
    <n v="0"/>
    <n v="0"/>
    <n v="0"/>
    <n v="0"/>
    <n v="0"/>
    <n v="0"/>
    <s v="Ổn định"/>
    <s v="Quanh nhà"/>
    <m/>
    <n v="0"/>
    <n v="0"/>
    <n v="100"/>
    <x v="0"/>
    <n v="100"/>
    <m/>
    <m/>
    <m/>
  </r>
  <r>
    <n v="69"/>
    <n v="113"/>
    <s v="Nguyễn Hải Trung"/>
    <s v="22/08/2014"/>
    <s v="Bản Chổi"/>
    <x v="2"/>
    <x v="7"/>
    <s v="Quế Phong"/>
    <s v="Nghệ An"/>
    <s v="Lứ Văn Minh"/>
    <n v="105"/>
    <n v="0"/>
    <n v="0"/>
    <x v="0"/>
    <n v="46"/>
    <s v="Nam"/>
    <s v="cả nhà"/>
    <s v="N/a"/>
    <s v="N/a"/>
    <s v="Thái"/>
    <s v="N/a"/>
    <n v="5"/>
    <n v="1"/>
    <n v="0.46"/>
    <s v="lúa, mía"/>
    <n v="1"/>
    <n v="0"/>
    <n v="1"/>
    <s v="Xoan"/>
    <n v="5"/>
    <s v="Điện"/>
    <n v="4"/>
    <s v="Vợ"/>
    <n v="0"/>
    <m/>
    <n v="0"/>
    <n v="0"/>
    <s v="N/a"/>
    <n v="525"/>
    <n v="0"/>
    <n v="70"/>
    <n v="30"/>
    <n v="0"/>
    <n v="0"/>
    <n v="0"/>
    <n v="20"/>
    <n v="80"/>
    <n v="0"/>
    <n v="0"/>
    <n v="0"/>
    <n v="0"/>
    <n v="0"/>
    <n v="0"/>
    <n v="0"/>
    <n v="0"/>
    <n v="0"/>
    <n v="0"/>
    <s v="Tăng chậm"/>
    <s v="Gas"/>
    <n v="2"/>
    <n v="4"/>
    <n v="0"/>
    <n v="0"/>
    <n v="2"/>
    <n v="0"/>
    <n v="35"/>
    <s v="Ổn định"/>
    <s v="Rừng tự nhiên"/>
    <m/>
    <n v="100"/>
    <n v="0"/>
    <n v="0"/>
    <x v="0"/>
    <n v="100"/>
    <m/>
    <m/>
    <m/>
  </r>
  <r>
    <n v="70"/>
    <n v="114"/>
    <s v="Nguyễn Hải Trung"/>
    <s v="22/08/2014"/>
    <s v="Bản Chổi"/>
    <x v="2"/>
    <x v="7"/>
    <s v="Quế Phong"/>
    <s v="Nghệ An"/>
    <s v="Lô Thị Hoàng"/>
    <n v="46.666666666666664"/>
    <n v="3333.3333333333335"/>
    <n v="0"/>
    <x v="0"/>
    <n v="25"/>
    <s v="Nữ"/>
    <s v="cả nhà"/>
    <s v="N/a"/>
    <s v="N/a"/>
    <s v="Thái"/>
    <s v="N/a"/>
    <n v="3"/>
    <n v="1"/>
    <n v="0.08"/>
    <s v="lúa 2 vụ"/>
    <n v="0"/>
    <n v="0"/>
    <n v="0"/>
    <n v="0"/>
    <n v="0"/>
    <s v="Điện"/>
    <n v="0"/>
    <m/>
    <n v="96"/>
    <s v="N/a"/>
    <n v="0"/>
    <n v="0"/>
    <s v="N/a"/>
    <n v="140"/>
    <n v="0"/>
    <n v="80"/>
    <n v="20"/>
    <n v="0"/>
    <n v="0"/>
    <n v="0"/>
    <n v="100"/>
    <n v="0"/>
    <n v="0"/>
    <n v="0"/>
    <n v="0"/>
    <n v="0"/>
    <n v="10000"/>
    <n v="0"/>
    <n v="0"/>
    <n v="0"/>
    <n v="0"/>
    <n v="0"/>
    <s v="Tăng chậm"/>
    <s v="Gas"/>
    <n v="2"/>
    <n v="3"/>
    <n v="0"/>
    <n v="0"/>
    <n v="7"/>
    <n v="2"/>
    <n v="35"/>
    <s v="Ổn định"/>
    <s v="Rừng cộng đồng"/>
    <m/>
    <n v="100"/>
    <n v="0"/>
    <n v="0"/>
    <x v="0"/>
    <n v="100"/>
    <m/>
    <m/>
    <m/>
  </r>
  <r>
    <n v="71"/>
    <n v="115"/>
    <s v="Nguyễn Hải Trung"/>
    <s v="22/08/2014"/>
    <s v="Bản Chổi"/>
    <x v="2"/>
    <x v="7"/>
    <s v="Quế Phong"/>
    <s v="Nghệ An"/>
    <s v="Vi Văn Châu"/>
    <n v="42"/>
    <n v="0"/>
    <n v="0"/>
    <x v="1"/>
    <n v="64"/>
    <s v="Nam"/>
    <s v="Vi Thị Châu"/>
    <n v="56"/>
    <s v="Nữ"/>
    <s v="Thái"/>
    <s v="Nghèo"/>
    <n v="5"/>
    <n v="2"/>
    <n v="0.42"/>
    <s v="Lúa"/>
    <n v="2"/>
    <n v="0"/>
    <n v="2"/>
    <s v="Xoan"/>
    <n v="5"/>
    <n v="0"/>
    <n v="0"/>
    <m/>
    <n v="0"/>
    <m/>
    <n v="0"/>
    <n v="0"/>
    <n v="0"/>
    <n v="210"/>
    <n v="0"/>
    <n v="0"/>
    <n v="100"/>
    <n v="0"/>
    <n v="0"/>
    <n v="0"/>
    <n v="80"/>
    <n v="0"/>
    <n v="20"/>
    <n v="0"/>
    <n v="0"/>
    <n v="0"/>
    <n v="0"/>
    <n v="0"/>
    <n v="0"/>
    <n v="0"/>
    <n v="0"/>
    <n v="0"/>
    <s v="Tăng chậm"/>
    <s v="Gas"/>
    <n v="0"/>
    <n v="0"/>
    <n v="1"/>
    <n v="1"/>
    <n v="1"/>
    <s v="N/a"/>
    <n v="20"/>
    <s v="Ổn định"/>
    <s v="Rừng cộng đồng"/>
    <m/>
    <n v="90"/>
    <n v="10"/>
    <n v="0"/>
    <x v="0"/>
    <n v="100"/>
    <m/>
    <m/>
    <m/>
  </r>
  <r>
    <n v="72"/>
    <n v="116"/>
    <s v="Nguyễn Hải Trung"/>
    <s v="22/08/2014"/>
    <s v="Bản Chổi"/>
    <x v="2"/>
    <x v="7"/>
    <s v="Quế Phong"/>
    <s v="Nghệ An"/>
    <s v="Vi Văn Thu"/>
    <n v="18.75"/>
    <n v="1250"/>
    <n v="8750"/>
    <x v="1"/>
    <n v="67"/>
    <s v="Nam"/>
    <s v="Vi Thị Thu"/>
    <n v="63"/>
    <s v="Nữ"/>
    <s v="Thái"/>
    <s v="Cận nghèo"/>
    <n v="8"/>
    <n v="2"/>
    <n v="3"/>
    <s v="Lúa"/>
    <n v="6"/>
    <n v="8"/>
    <n v="0"/>
    <s v="Xoan"/>
    <n v="5.5"/>
    <s v="điện, gas"/>
    <n v="0"/>
    <m/>
    <n v="0"/>
    <m/>
    <n v="0"/>
    <n v="0"/>
    <n v="300000"/>
    <n v="150"/>
    <n v="0"/>
    <n v="100"/>
    <n v="0"/>
    <n v="0"/>
    <n v="0"/>
    <n v="0"/>
    <n v="80"/>
    <n v="0"/>
    <n v="20"/>
    <n v="0"/>
    <n v="0"/>
    <n v="0"/>
    <n v="10000"/>
    <n v="70000"/>
    <n v="0"/>
    <n v="0"/>
    <n v="0"/>
    <n v="0"/>
    <s v="Giảm dần"/>
    <n v="0"/>
    <n v="2"/>
    <n v="1.5"/>
    <n v="1.5"/>
    <n v="1"/>
    <n v="3"/>
    <s v="N/a"/>
    <n v="20"/>
    <s v="Ổn định"/>
    <s v="Vườn nhà"/>
    <m/>
    <n v="0"/>
    <n v="0"/>
    <n v="100"/>
    <x v="0"/>
    <n v="100"/>
    <m/>
    <m/>
    <m/>
  </r>
  <r>
    <n v="73"/>
    <n v="117"/>
    <s v="Nguyễn Hải Trung"/>
    <s v="22/08/2014"/>
    <s v="Bản Chổi"/>
    <x v="2"/>
    <x v="7"/>
    <s v="Quế Phong"/>
    <s v="Nghệ An"/>
    <s v="Lữ Văn Đài"/>
    <n v="100"/>
    <n v="6000"/>
    <n v="26666.666666666668"/>
    <x v="0"/>
    <n v="50"/>
    <s v="Nam"/>
    <s v="Vi Thị Hà"/>
    <n v="50"/>
    <s v="Nữ"/>
    <s v="Thái"/>
    <s v="Trung bình"/>
    <n v="3"/>
    <n v="0"/>
    <n v="0.47"/>
    <s v="Lúa"/>
    <n v="30"/>
    <n v="0"/>
    <n v="30"/>
    <s v="Xoan, keo"/>
    <n v="5"/>
    <s v="điện, gas"/>
    <n v="6"/>
    <s v="Vợ"/>
    <n v="24"/>
    <s v="Vợ"/>
    <n v="0"/>
    <n v="0"/>
    <n v="300000"/>
    <n v="300"/>
    <n v="10"/>
    <n v="90"/>
    <n v="0"/>
    <n v="0"/>
    <n v="0"/>
    <n v="0"/>
    <n v="0"/>
    <n v="100"/>
    <n v="0"/>
    <n v="0"/>
    <n v="0"/>
    <n v="0"/>
    <n v="18000"/>
    <n v="80000"/>
    <n v="0"/>
    <n v="0"/>
    <n v="0"/>
    <n v="0"/>
    <s v="Tăng nhanh"/>
    <s v="Biogas"/>
    <n v="1.5"/>
    <n v="1"/>
    <n v="0.5"/>
    <n v="1"/>
    <n v="5"/>
    <s v="N/a"/>
    <n v="40"/>
    <s v="Ổn định"/>
    <s v="Rừng trồng của nhà"/>
    <m/>
    <n v="0"/>
    <n v="100"/>
    <n v="0"/>
    <x v="0"/>
    <n v="100"/>
    <m/>
    <m/>
    <m/>
  </r>
  <r>
    <n v="74"/>
    <n v="118"/>
    <s v="Nguyễn Hải Trung"/>
    <s v="22/08/2014"/>
    <s v="Bản Chổi"/>
    <x v="2"/>
    <x v="7"/>
    <s v="Quế Phong"/>
    <s v="Nghệ An"/>
    <s v="Lương Văn Đạo"/>
    <n v="150"/>
    <n v="5000"/>
    <n v="0"/>
    <x v="0"/>
    <n v="56"/>
    <s v="Nam"/>
    <s v="Lương Thị Hà"/>
    <n v="57"/>
    <s v="Nữ"/>
    <s v="Thái"/>
    <s v="Khá"/>
    <n v="2"/>
    <n v="0"/>
    <n v="0.2"/>
    <s v="Lúa"/>
    <n v="1"/>
    <n v="2.8"/>
    <n v="1"/>
    <s v="quế"/>
    <s v="N/a"/>
    <s v="Điện"/>
    <n v="2"/>
    <s v="Vợ"/>
    <n v="24"/>
    <s v="Vợ"/>
    <n v="0"/>
    <n v="0"/>
    <s v="N/a"/>
    <n v="300"/>
    <n v="0"/>
    <n v="50"/>
    <n v="50"/>
    <n v="0"/>
    <n v="0"/>
    <n v="0"/>
    <n v="50"/>
    <n v="50"/>
    <n v="0"/>
    <n v="0"/>
    <n v="0"/>
    <n v="0"/>
    <n v="10000"/>
    <n v="0"/>
    <n v="0"/>
    <n v="0"/>
    <n v="0"/>
    <n v="0"/>
    <s v="Giảm dần"/>
    <s v="Gas"/>
    <n v="2"/>
    <n v="4"/>
    <n v="0"/>
    <n v="0"/>
    <n v="2"/>
    <s v="N/a"/>
    <n v="20"/>
    <s v="Khan hiếm dần"/>
    <s v="Rừng tự nhiên"/>
    <m/>
    <n v="100"/>
    <n v="0"/>
    <n v="0"/>
    <x v="0"/>
    <n v="100"/>
    <m/>
    <m/>
    <m/>
  </r>
  <r>
    <n v="75"/>
    <n v="119"/>
    <s v="Nguyễn Hải Trung"/>
    <s v="22/08/2014"/>
    <s v="Bản Chổi"/>
    <x v="2"/>
    <x v="7"/>
    <s v="Quế Phong"/>
    <s v="Nghệ An"/>
    <s v="Lữ THanh Hoài"/>
    <n v="75"/>
    <n v="1666.6666666666667"/>
    <n v="0"/>
    <x v="0"/>
    <n v="48"/>
    <s v="Nam"/>
    <s v="Lô Thị Ngọc"/>
    <n v="50"/>
    <s v="Nữ"/>
    <s v="Thái"/>
    <s v="Trung bình"/>
    <n v="6"/>
    <n v="0"/>
    <n v="0.3"/>
    <s v="Lúa"/>
    <n v="1"/>
    <s v="N/a"/>
    <n v="3"/>
    <s v="quế"/>
    <n v="10"/>
    <s v="Điện"/>
    <n v="2"/>
    <s v="Vợ"/>
    <n v="24"/>
    <s v="Vợ"/>
    <n v="0"/>
    <n v="0"/>
    <s v="N/a"/>
    <n v="450"/>
    <n v="0"/>
    <n v="50"/>
    <n v="50"/>
    <n v="0"/>
    <n v="0"/>
    <n v="0"/>
    <n v="60"/>
    <n v="40"/>
    <n v="0"/>
    <n v="0"/>
    <n v="0"/>
    <n v="0"/>
    <n v="10000"/>
    <n v="0"/>
    <n v="0"/>
    <n v="0"/>
    <n v="0"/>
    <n v="0"/>
    <s v="Như mọi năm"/>
    <s v="Gas"/>
    <n v="2"/>
    <n v="4"/>
    <n v="0"/>
    <n v="0"/>
    <n v="2"/>
    <s v="N/a"/>
    <n v="30"/>
    <s v="Khan hiếm dần"/>
    <s v="Rừng tự nhiên"/>
    <m/>
    <n v="100"/>
    <n v="0"/>
    <n v="0"/>
    <x v="0"/>
    <n v="100"/>
    <m/>
    <m/>
    <m/>
  </r>
  <r>
    <n v="76"/>
    <n v="120"/>
    <s v="Nguyễn Hải Trung"/>
    <s v="22/08/2014"/>
    <s v="Bản Chổi"/>
    <x v="2"/>
    <x v="7"/>
    <s v="Quế Phong"/>
    <s v="Nghệ An"/>
    <s v="Lương Thị Thanh Xuân"/>
    <n v="33.333333333333336"/>
    <n v="5000"/>
    <n v="26666.666666666668"/>
    <x v="0"/>
    <n v="60"/>
    <s v="Nữ"/>
    <s v="N/a"/>
    <s v="N/a"/>
    <s v="N/a"/>
    <s v="Thái"/>
    <s v="Khá"/>
    <n v="3"/>
    <n v="0"/>
    <n v="0.3"/>
    <s v="lúa, mía"/>
    <n v="0"/>
    <n v="0"/>
    <n v="0.32"/>
    <s v="quế"/>
    <s v="N/a"/>
    <s v="điện, gas"/>
    <n v="2"/>
    <s v="Vợ"/>
    <n v="24"/>
    <s v="Vợ"/>
    <n v="0"/>
    <n v="0"/>
    <s v="N/a"/>
    <n v="100"/>
    <n v="0"/>
    <n v="0"/>
    <n v="100"/>
    <n v="0"/>
    <n v="0"/>
    <n v="100"/>
    <n v="100"/>
    <n v="0"/>
    <n v="0"/>
    <n v="0"/>
    <n v="0"/>
    <n v="0"/>
    <n v="15000"/>
    <n v="80000"/>
    <n v="0"/>
    <n v="0"/>
    <n v="0"/>
    <n v="0"/>
    <s v="Giảm dần"/>
    <n v="0"/>
    <n v="4"/>
    <n v="2"/>
    <n v="6"/>
    <n v="3"/>
    <n v="10"/>
    <s v="N/a"/>
    <n v="40"/>
    <s v="Ổn định"/>
    <s v="Rừng tự nhiên"/>
    <m/>
    <n v="80"/>
    <n v="20"/>
    <n v="0"/>
    <x v="0"/>
    <n v="100"/>
    <m/>
    <m/>
    <m/>
  </r>
  <r>
    <n v="77"/>
    <n v="121"/>
    <s v="Nguyễn Hải Trung"/>
    <s v="22/08/2014"/>
    <s v="Bản Chổi"/>
    <x v="2"/>
    <x v="7"/>
    <s v="Quế Phong"/>
    <s v="Nghệ An"/>
    <s v="Vi Văn Lâm"/>
    <n v="50"/>
    <n v="5000"/>
    <n v="0"/>
    <x v="0"/>
    <n v="44"/>
    <s v="Nam"/>
    <s v="Vi Thị Châm"/>
    <n v="40"/>
    <s v="Nữ"/>
    <s v="Thái"/>
    <s v="Trung bình"/>
    <n v="3"/>
    <n v="0"/>
    <n v="0.15"/>
    <s v="Lúa"/>
    <n v="0"/>
    <n v="0"/>
    <n v="2"/>
    <s v="quế, xoan"/>
    <n v="5"/>
    <s v="Điện"/>
    <n v="2"/>
    <s v="Vợ"/>
    <n v="24"/>
    <s v="Vợ"/>
    <n v="0"/>
    <n v="0"/>
    <s v="N/a"/>
    <n v="150"/>
    <n v="0"/>
    <n v="0"/>
    <n v="100"/>
    <n v="0"/>
    <n v="150"/>
    <n v="0"/>
    <n v="100"/>
    <n v="0"/>
    <n v="0"/>
    <n v="0"/>
    <n v="0"/>
    <n v="0"/>
    <n v="15000"/>
    <n v="0"/>
    <n v="0"/>
    <n v="0"/>
    <n v="0"/>
    <n v="0"/>
    <s v="Giảm dần"/>
    <s v="gas, biogas"/>
    <n v="0"/>
    <n v="0"/>
    <n v="1.5"/>
    <n v="0.5"/>
    <n v="3"/>
    <s v="N/a"/>
    <n v="30"/>
    <s v="Nguồn củi tăng dần"/>
    <s v="Rừng tự nhiên, rừng trồng của nhà"/>
    <m/>
    <n v="90"/>
    <n v="10"/>
    <n v="0"/>
    <x v="0"/>
    <n v="100"/>
    <m/>
    <m/>
    <m/>
  </r>
  <r>
    <n v="78"/>
    <n v="122"/>
    <s v="Nguyễn Hải Trung"/>
    <s v="22/08/2014"/>
    <s v="Bản Chổi"/>
    <x v="2"/>
    <x v="7"/>
    <s v="Quế Phong"/>
    <s v="Nghệ An"/>
    <s v="Hà Thị Bích"/>
    <n v="30"/>
    <n v="2500"/>
    <n v="0"/>
    <x v="0"/>
    <n v="30"/>
    <s v="Nữ"/>
    <s v="N/a"/>
    <s v="na"/>
    <s v="N/a"/>
    <s v="Thái"/>
    <s v="Trung bình"/>
    <n v="4"/>
    <n v="2"/>
    <n v="0.11"/>
    <s v="Lúa"/>
    <n v="0.3"/>
    <s v="có"/>
    <n v="0.3"/>
    <s v="Xoan"/>
    <n v="15"/>
    <s v="Điện"/>
    <n v="0"/>
    <m/>
    <n v="24"/>
    <s v="Vợ"/>
    <n v="0"/>
    <n v="0"/>
    <s v="N/a"/>
    <n v="120"/>
    <n v="0.5"/>
    <n v="50"/>
    <n v="0"/>
    <n v="0"/>
    <n v="0"/>
    <n v="0"/>
    <n v="80"/>
    <n v="0"/>
    <n v="20"/>
    <n v="0"/>
    <n v="0"/>
    <n v="0"/>
    <n v="10000"/>
    <n v="0"/>
    <n v="0"/>
    <n v="0"/>
    <n v="0"/>
    <n v="0"/>
    <s v="Tăng chậm"/>
    <s v="Gas"/>
    <n v="0"/>
    <n v="0"/>
    <n v="2"/>
    <n v="1.5"/>
    <n v="2"/>
    <s v="N/a"/>
    <n v="10"/>
    <s v="Nguồn củi tăng dần"/>
    <s v="Rừng tự nhiên, rừng trồng của nhà"/>
    <m/>
    <n v="90"/>
    <n v="10"/>
    <n v="0"/>
    <x v="0"/>
    <n v="100"/>
    <m/>
    <m/>
    <m/>
  </r>
  <r>
    <n v="79"/>
    <n v="123"/>
    <s v="Nguyễn Hải Trung"/>
    <s v="23/08/2014"/>
    <s v="Bản Quành"/>
    <x v="2"/>
    <x v="8"/>
    <s v="Quế Phong"/>
    <s v="Nghệ An"/>
    <s v="Lương Hà Việt"/>
    <n v="30"/>
    <n v="5000"/>
    <n v="40000"/>
    <x v="0"/>
    <n v="52"/>
    <s v="Nam"/>
    <s v="Lô Thị Xuân"/>
    <n v="53"/>
    <s v="Nữ"/>
    <s v="Thái"/>
    <s v="Khá"/>
    <n v="5"/>
    <n v="0"/>
    <n v="1"/>
    <s v="Lúa"/>
    <n v="7.2"/>
    <n v="5.7"/>
    <n v="1.5"/>
    <s v="Xoan, keo"/>
    <n v="3"/>
    <s v="điện, gas"/>
    <n v="2"/>
    <s v="Vợ"/>
    <n v="25"/>
    <s v="Vợ"/>
    <n v="0"/>
    <n v="0"/>
    <s v="N/a"/>
    <n v="150"/>
    <n v="0"/>
    <n v="50"/>
    <n v="50"/>
    <n v="0"/>
    <n v="0"/>
    <n v="0"/>
    <n v="0"/>
    <n v="100"/>
    <n v="0"/>
    <n v="0"/>
    <n v="0"/>
    <n v="0"/>
    <n v="25000"/>
    <n v="200000"/>
    <n v="0"/>
    <n v="0"/>
    <n v="0"/>
    <n v="0"/>
    <s v="giảm nhanh"/>
    <s v="Biogas"/>
    <n v="0.5"/>
    <n v="1"/>
    <n v="0.5"/>
    <n v="1"/>
    <n v="3"/>
    <s v="N/a"/>
    <n v="30"/>
    <s v="Khan hiếm"/>
    <s v="Rừng tự nhiên và rừng nhà"/>
    <m/>
    <n v="80"/>
    <n v="20"/>
    <n v="0"/>
    <x v="0"/>
    <n v="100"/>
    <m/>
    <m/>
    <m/>
  </r>
  <r>
    <n v="80"/>
    <n v="124"/>
    <s v="Nguyễn Hải Trung"/>
    <s v="23/08/2014"/>
    <s v="Bản Quành"/>
    <x v="2"/>
    <x v="8"/>
    <s v="Quế Phong"/>
    <s v="Nghệ An"/>
    <s v="Hà Văn Quế"/>
    <n v="75"/>
    <n v="0"/>
    <n v="0"/>
    <x v="0"/>
    <n v="33"/>
    <s v="Nam"/>
    <s v="Hà Thị Mai"/>
    <n v="32"/>
    <s v="Nữ"/>
    <s v="Thái"/>
    <s v="Nghèo"/>
    <n v="4"/>
    <n v="2"/>
    <n v="0.04"/>
    <s v="Lúa"/>
    <n v="0"/>
    <n v="2"/>
    <n v="0"/>
    <s v="N/a"/>
    <s v="N/a"/>
    <n v="0"/>
    <n v="2"/>
    <s v="cả nhà"/>
    <n v="25"/>
    <s v="cả nhà"/>
    <n v="0"/>
    <n v="0"/>
    <s v="N/a"/>
    <n v="300"/>
    <n v="0"/>
    <n v="0"/>
    <n v="100"/>
    <n v="0"/>
    <n v="0"/>
    <n v="0"/>
    <n v="40"/>
    <n v="60"/>
    <n v="0"/>
    <n v="0"/>
    <n v="0"/>
    <n v="0"/>
    <n v="0"/>
    <n v="0"/>
    <n v="0"/>
    <n v="0"/>
    <n v="0"/>
    <n v="0"/>
    <s v="Giảm dần"/>
    <s v="điện, gas"/>
    <n v="2"/>
    <n v="2"/>
    <n v="0"/>
    <n v="0"/>
    <n v="2.5"/>
    <s v="N/a"/>
    <n v="35"/>
    <s v="Khan hiếm dần"/>
    <s v="Rừng tự nhiên"/>
    <m/>
    <n v="100"/>
    <n v="0"/>
    <n v="0"/>
    <x v="0"/>
    <n v="100"/>
    <m/>
    <m/>
    <m/>
  </r>
  <r>
    <n v="81"/>
    <n v="125"/>
    <s v="Nguyễn Hải Trung"/>
    <s v="23/08/2014"/>
    <s v="Bản Quành"/>
    <x v="2"/>
    <x v="8"/>
    <s v="Quế Phong"/>
    <s v="Nghệ An"/>
    <s v="Vi Văn Thông"/>
    <n v="90"/>
    <n v="3000"/>
    <n v="0"/>
    <x v="0"/>
    <n v="50"/>
    <s v="Nam"/>
    <s v="Lộc Thị Nhàn"/>
    <n v="47"/>
    <s v="Nữ"/>
    <s v="Thái"/>
    <s v="Khá"/>
    <n v="5"/>
    <n v="0"/>
    <n v="0.08"/>
    <s v="Lúa"/>
    <n v="0"/>
    <n v="3"/>
    <n v="0"/>
    <s v="N/a"/>
    <s v="N/a"/>
    <s v="Điện"/>
    <n v="10"/>
    <s v="cả nhà"/>
    <n v="25"/>
    <s v="cả nhà"/>
    <n v="0"/>
    <n v="0"/>
    <s v="N/a"/>
    <n v="450"/>
    <n v="0"/>
    <n v="0"/>
    <n v="100"/>
    <n v="0"/>
    <n v="0"/>
    <n v="0"/>
    <n v="30"/>
    <n v="70"/>
    <n v="0"/>
    <n v="0"/>
    <n v="0"/>
    <n v="0"/>
    <n v="15000"/>
    <n v="0"/>
    <n v="0"/>
    <n v="0"/>
    <n v="0"/>
    <n v="0"/>
    <s v="Giảm dần"/>
    <s v="Gas"/>
    <n v="2"/>
    <n v="3"/>
    <n v="0"/>
    <n v="0"/>
    <n v="2"/>
    <s v="N/a"/>
    <n v="30"/>
    <s v="Khan hiếm dần"/>
    <s v="Rừng tự nhiên"/>
    <m/>
    <n v="100"/>
    <n v="0"/>
    <n v="0"/>
    <x v="0"/>
    <n v="100"/>
    <m/>
    <m/>
    <m/>
  </r>
  <r>
    <n v="82"/>
    <n v="126"/>
    <s v="Nguyễn Hải Trung"/>
    <s v="23/08/2014"/>
    <s v="Bản Quành"/>
    <x v="2"/>
    <x v="8"/>
    <s v="Quế Phong"/>
    <s v="Nghệ An"/>
    <s v="Lương Văn Tuấn"/>
    <n v="100"/>
    <n v="0"/>
    <n v="0"/>
    <x v="0"/>
    <n v="42"/>
    <s v="Nam"/>
    <s v="Na"/>
    <s v="N/a"/>
    <s v="N/a"/>
    <s v="Thái"/>
    <s v="Cận nghèo"/>
    <n v="3"/>
    <n v="1"/>
    <n v="0.03"/>
    <s v="Lúa"/>
    <n v="0"/>
    <n v="0"/>
    <n v="1"/>
    <s v="N/a"/>
    <s v="N/a"/>
    <n v="0"/>
    <n v="4"/>
    <s v="Vợ"/>
    <n v="25"/>
    <s v="Vợ"/>
    <n v="0"/>
    <n v="0"/>
    <s v="N/a"/>
    <n v="300"/>
    <n v="0"/>
    <n v="50"/>
    <n v="50"/>
    <n v="0"/>
    <n v="0"/>
    <n v="0"/>
    <n v="40"/>
    <n v="60"/>
    <n v="0"/>
    <n v="0"/>
    <n v="0"/>
    <n v="0"/>
    <n v="0"/>
    <n v="0"/>
    <n v="0"/>
    <n v="0"/>
    <n v="0"/>
    <n v="0"/>
    <s v="Giảm dần"/>
    <s v="điện, gas"/>
    <n v="2"/>
    <n v="3"/>
    <n v="0"/>
    <n v="0"/>
    <n v="2"/>
    <s v="N/a"/>
    <n v="35"/>
    <s v="Khan hiếm dần"/>
    <s v="Rừng tự nhiên"/>
    <m/>
    <n v="100"/>
    <n v="0"/>
    <n v="0"/>
    <x v="0"/>
    <n v="100"/>
    <m/>
    <m/>
    <m/>
  </r>
  <r>
    <n v="83"/>
    <n v="127"/>
    <s v="Nguyễn Hải Trung"/>
    <s v="23/08/2014"/>
    <s v="Bản Quành"/>
    <x v="2"/>
    <x v="8"/>
    <s v="Quế Phong"/>
    <s v="Nghệ An"/>
    <s v="Lương Văn Tiến"/>
    <n v="30"/>
    <n v="0"/>
    <n v="0"/>
    <x v="0"/>
    <n v="66"/>
    <s v="Nam"/>
    <s v="Lương Thị Thanh"/>
    <n v="63"/>
    <s v="Nữ"/>
    <s v="Thái"/>
    <s v="Nghèo"/>
    <n v="5"/>
    <n v="1"/>
    <n v="0.1"/>
    <s v="Lúa"/>
    <n v="0"/>
    <n v="2"/>
    <n v="0"/>
    <n v="0"/>
    <n v="0"/>
    <s v="Điện"/>
    <n v="2"/>
    <s v="cả nhà"/>
    <n v="25"/>
    <s v="cả nhà"/>
    <n v="0"/>
    <n v="0"/>
    <s v="N/a"/>
    <n v="150"/>
    <n v="0"/>
    <n v="0"/>
    <n v="100"/>
    <n v="0"/>
    <n v="0"/>
    <n v="0"/>
    <n v="60"/>
    <n v="20"/>
    <n v="20"/>
    <n v="0"/>
    <n v="0"/>
    <n v="0"/>
    <n v="0"/>
    <n v="0"/>
    <n v="0"/>
    <n v="0"/>
    <n v="0"/>
    <n v="0"/>
    <s v="Như mọi năm"/>
    <s v="điện, gas"/>
    <s v="N/a"/>
    <n v="2"/>
    <n v="0"/>
    <n v="0"/>
    <n v="2"/>
    <s v="N/a"/>
    <n v="30"/>
    <s v="Khan hiếm dần"/>
    <s v="Rừng tự nhiên"/>
    <m/>
    <n v="100"/>
    <n v="0"/>
    <n v="0"/>
    <x v="0"/>
    <n v="100"/>
    <m/>
    <m/>
    <m/>
  </r>
  <r>
    <n v="84"/>
    <n v="128"/>
    <s v="Nguyễn Hải Trung"/>
    <s v="23/08/2014"/>
    <s v="Bản Quành"/>
    <x v="2"/>
    <x v="8"/>
    <s v="Quế Phong"/>
    <s v="Nghệ An"/>
    <s v="Quang Văn Hoà"/>
    <n v="50"/>
    <n v="0"/>
    <n v="0"/>
    <x v="0"/>
    <n v="54"/>
    <s v="Nam"/>
    <s v="Hà Thị Thu"/>
    <n v="19"/>
    <s v="Nữ"/>
    <s v="Thái"/>
    <s v="Nghèo"/>
    <n v="6"/>
    <n v="1"/>
    <n v="7.0000000000000007E-2"/>
    <s v="Lúa"/>
    <n v="0"/>
    <n v="4"/>
    <n v="0"/>
    <n v="0"/>
    <n v="0"/>
    <n v="0"/>
    <n v="4"/>
    <s v="Chủ hộ"/>
    <n v="0"/>
    <m/>
    <n v="0"/>
    <n v="0"/>
    <s v="N/a"/>
    <n v="300"/>
    <n v="0"/>
    <n v="0"/>
    <n v="100"/>
    <n v="0"/>
    <n v="0"/>
    <n v="0"/>
    <n v="50"/>
    <n v="50"/>
    <n v="0"/>
    <n v="0"/>
    <n v="0"/>
    <n v="0"/>
    <n v="0"/>
    <n v="0"/>
    <n v="0"/>
    <n v="0"/>
    <n v="0"/>
    <n v="0"/>
    <s v="Như mọi năm"/>
    <s v="điện, gas"/>
    <n v="2"/>
    <n v="1"/>
    <n v="2"/>
    <n v="1"/>
    <n v="2"/>
    <s v="N/a"/>
    <n v="30"/>
    <s v="Khan hiếm dần"/>
    <s v="Rừng tự nhiên"/>
    <m/>
    <n v="100"/>
    <n v="0"/>
    <n v="0"/>
    <x v="0"/>
    <n v="100"/>
    <m/>
    <m/>
    <m/>
  </r>
  <r>
    <n v="85"/>
    <n v="129"/>
    <s v="Nguyễn Hải Trung"/>
    <s v="23/08/2014"/>
    <s v="Bản Quành"/>
    <x v="2"/>
    <x v="8"/>
    <s v="Quế Phong"/>
    <s v="Nghệ An"/>
    <s v="Dương Văn Bằng"/>
    <n v="150"/>
    <n v="0"/>
    <n v="0"/>
    <x v="0"/>
    <n v="76"/>
    <s v="Nam"/>
    <s v="Lục Thị Mai"/>
    <n v="77"/>
    <s v="Nữ"/>
    <s v="Thái"/>
    <s v="Trung bình"/>
    <n v="4"/>
    <n v="0"/>
    <n v="0.25"/>
    <s v="Lúa"/>
    <n v="4"/>
    <n v="4"/>
    <n v="0"/>
    <n v="0"/>
    <n v="0"/>
    <n v="0"/>
    <n v="4"/>
    <s v="Chủ hộ"/>
    <n v="25"/>
    <s v="Chủ hộ"/>
    <n v="0"/>
    <n v="0"/>
    <s v="N/a"/>
    <n v="600"/>
    <n v="0"/>
    <n v="0"/>
    <n v="100"/>
    <n v="0"/>
    <n v="0"/>
    <n v="0"/>
    <n v="30"/>
    <n v="60"/>
    <n v="10"/>
    <n v="0"/>
    <n v="0"/>
    <n v="0"/>
    <n v="0"/>
    <n v="0"/>
    <n v="0"/>
    <n v="0"/>
    <n v="0"/>
    <n v="0"/>
    <s v="Như mọi năm"/>
    <s v="điện, gas"/>
    <n v="1"/>
    <n v="3"/>
    <n v="0"/>
    <n v="0"/>
    <n v="2"/>
    <s v="N/a"/>
    <n v="40"/>
    <s v="Khan hiếm dần"/>
    <s v="Rừng tự nhiên"/>
    <m/>
    <n v="100"/>
    <n v="0"/>
    <n v="0"/>
    <x v="0"/>
    <n v="100"/>
    <m/>
    <m/>
    <m/>
  </r>
  <r>
    <n v="86"/>
    <n v="130"/>
    <s v="Nguyễn Hải Trung"/>
    <s v="23/08/2014"/>
    <s v="Bản Quành"/>
    <x v="2"/>
    <x v="8"/>
    <s v="Quế Phong"/>
    <s v="Nghệ An"/>
    <s v="Vi Văn Lợi"/>
    <n v="75"/>
    <n v="1666.6666666666667"/>
    <n v="5833.333333333333"/>
    <x v="0"/>
    <n v="51"/>
    <s v="Nam"/>
    <s v="Lương Thị Lan"/>
    <n v="49"/>
    <s v="Nữ"/>
    <s v="Thái"/>
    <s v="Nghèo"/>
    <n v="6"/>
    <n v="0"/>
    <n v="0.15"/>
    <s v="Lúa"/>
    <n v="0"/>
    <n v="6"/>
    <n v="2"/>
    <s v="Xoan"/>
    <n v="3"/>
    <s v="điện, gas"/>
    <n v="4"/>
    <s v="Vợ"/>
    <n v="25"/>
    <s v="Vợ"/>
    <n v="0"/>
    <n v="0"/>
    <s v="N/a"/>
    <n v="450"/>
    <n v="50"/>
    <n v="0"/>
    <n v="50"/>
    <n v="0"/>
    <n v="0"/>
    <n v="0"/>
    <n v="0"/>
    <n v="80"/>
    <n v="20"/>
    <n v="0"/>
    <n v="0"/>
    <n v="0"/>
    <n v="10000"/>
    <n v="35000"/>
    <n v="0"/>
    <n v="0"/>
    <n v="0"/>
    <n v="0"/>
    <s v="Giảm dần"/>
    <n v="0"/>
    <n v="1"/>
    <n v="2"/>
    <n v="0"/>
    <n v="0"/>
    <n v="2"/>
    <s v="N/a"/>
    <n v="30"/>
    <s v="Khan hiếm dần"/>
    <s v="Rừng tự nhiên"/>
    <m/>
    <n v="100"/>
    <n v="0"/>
    <n v="0"/>
    <x v="0"/>
    <n v="100"/>
    <m/>
    <m/>
    <m/>
  </r>
  <r>
    <n v="87"/>
    <n v="131"/>
    <s v="Nguyễn Hải Trung"/>
    <s v="23/08/2014"/>
    <s v="Bản Quành"/>
    <x v="2"/>
    <x v="8"/>
    <s v="Quế Phong"/>
    <s v="Nghệ An"/>
    <s v="Hà Văn Tỉnh"/>
    <n v="60"/>
    <n v="0"/>
    <n v="0"/>
    <x v="0"/>
    <n v="29"/>
    <s v="Nam"/>
    <s v="Lô Thị Hương"/>
    <n v="23"/>
    <s v="Nữ"/>
    <s v="Thái"/>
    <s v="Nghèo"/>
    <n v="4"/>
    <n v="2"/>
    <n v="0.03"/>
    <s v="Lúa"/>
    <n v="0"/>
    <n v="3.5"/>
    <n v="0"/>
    <s v="Keo"/>
    <n v="3"/>
    <n v="0"/>
    <n v="5"/>
    <s v="Vợ"/>
    <n v="25"/>
    <s v="Vợ"/>
    <n v="0"/>
    <n v="0"/>
    <s v="N/a"/>
    <n v="240"/>
    <n v="0"/>
    <n v="0"/>
    <n v="100"/>
    <n v="0"/>
    <n v="0"/>
    <n v="0"/>
    <n v="60"/>
    <n v="40"/>
    <n v="0"/>
    <n v="0"/>
    <n v="0"/>
    <n v="0"/>
    <n v="0"/>
    <n v="0"/>
    <n v="0"/>
    <n v="0"/>
    <n v="0"/>
    <n v="0"/>
    <s v="Như mọi năm"/>
    <n v="0"/>
    <n v="1"/>
    <n v="2.5"/>
    <n v="0"/>
    <n v="0"/>
    <n v="3"/>
    <s v="N/a"/>
    <n v="30"/>
    <s v="Nguồn củi tăng dần"/>
    <s v="Rừng tự nhiên"/>
    <m/>
    <n v="100"/>
    <n v="0"/>
    <n v="0"/>
    <x v="0"/>
    <n v="100"/>
    <m/>
    <m/>
    <m/>
  </r>
  <r>
    <n v="88"/>
    <n v="132"/>
    <s v="Nguyễn Hải Trung"/>
    <s v="23/08/2014"/>
    <s v="Bản Quành"/>
    <x v="2"/>
    <x v="8"/>
    <s v="Quế Phong"/>
    <s v="Nghệ An"/>
    <s v="Lương Văn Bình"/>
    <n v="60"/>
    <n v="0"/>
    <n v="0"/>
    <x v="0"/>
    <n v="40"/>
    <s v="Nam"/>
    <s v="Lộc Thuỷ Lan"/>
    <n v="34"/>
    <s v="Nữ"/>
    <s v="Thái"/>
    <s v="Nghèo"/>
    <n v="5"/>
    <n v="1"/>
    <n v="7.0000000000000007E-2"/>
    <s v="Lúa"/>
    <n v="0"/>
    <n v="4"/>
    <n v="0"/>
    <n v="0"/>
    <n v="0"/>
    <n v="0"/>
    <n v="2"/>
    <s v="Chủ hộ"/>
    <n v="25"/>
    <s v="Chủ hộ"/>
    <n v="0"/>
    <n v="0"/>
    <s v="N/a"/>
    <n v="300"/>
    <n v="0"/>
    <n v="0"/>
    <n v="100"/>
    <n v="0"/>
    <n v="0"/>
    <n v="0"/>
    <n v="80"/>
    <n v="20"/>
    <n v="0"/>
    <n v="0"/>
    <n v="0"/>
    <n v="0"/>
    <n v="0"/>
    <n v="0"/>
    <n v="0"/>
    <n v="0"/>
    <n v="0"/>
    <n v="0"/>
    <s v="Như mọi năm"/>
    <n v="0"/>
    <n v="1"/>
    <n v="3"/>
    <n v="0"/>
    <n v="0"/>
    <n v="1"/>
    <s v="N/a"/>
    <n v="40"/>
    <s v="Khan hiếm dần"/>
    <s v="Rừng tự nhiên"/>
    <m/>
    <n v="100"/>
    <n v="0"/>
    <n v="0"/>
    <x v="0"/>
    <n v="100"/>
    <m/>
    <m/>
    <m/>
  </r>
  <r>
    <n v="89"/>
    <n v="133"/>
    <s v="Nguyễn Hải Trung"/>
    <s v="23/08/2014"/>
    <s v="Bản Quành"/>
    <x v="2"/>
    <x v="8"/>
    <s v="Quế Phong"/>
    <s v="Nghệ An"/>
    <s v="Hà Văn Tuân"/>
    <n v="90"/>
    <n v="0"/>
    <n v="0"/>
    <x v="0"/>
    <n v="21"/>
    <s v="Nam"/>
    <s v="Vi Thị Thủ"/>
    <n v="49"/>
    <s v="Nữ"/>
    <s v="Thái"/>
    <s v="Nghèo"/>
    <n v="3"/>
    <n v="0"/>
    <n v="0.08"/>
    <s v="Lúa"/>
    <n v="0"/>
    <n v="3"/>
    <n v="0"/>
    <n v="0"/>
    <n v="0"/>
    <n v="0"/>
    <n v="4"/>
    <s v="cả nhà"/>
    <n v="25"/>
    <s v="cả nhà"/>
    <n v="0"/>
    <n v="0"/>
    <s v="N/a"/>
    <n v="270"/>
    <n v="0"/>
    <n v="0"/>
    <n v="100"/>
    <n v="0"/>
    <n v="0"/>
    <n v="0"/>
    <n v="40"/>
    <n v="60"/>
    <n v="0"/>
    <n v="0"/>
    <n v="0"/>
    <n v="0"/>
    <n v="0"/>
    <n v="0"/>
    <n v="0"/>
    <n v="0"/>
    <n v="0"/>
    <n v="0"/>
    <s v="Như mọi năm"/>
    <n v="0"/>
    <n v="3"/>
    <n v="4"/>
    <n v="0"/>
    <n v="0"/>
    <n v="1"/>
    <s v="N/a"/>
    <n v="30"/>
    <s v="Khan hiếm dần"/>
    <s v="Rừng tự nhiên"/>
    <m/>
    <n v="100"/>
    <n v="0"/>
    <n v="0"/>
    <x v="0"/>
    <n v="100"/>
    <m/>
    <m/>
    <m/>
  </r>
  <r>
    <n v="90"/>
    <n v="134"/>
    <s v="Nguyễn Hải Trung"/>
    <s v="23/08/2014"/>
    <s v="Bản Quành"/>
    <x v="2"/>
    <x v="8"/>
    <s v="Quế Phong"/>
    <s v="Nghệ An"/>
    <s v="Hà Văn Thủng"/>
    <n v="100"/>
    <n v="0"/>
    <n v="0"/>
    <x v="0"/>
    <n v="43"/>
    <s v="Nam"/>
    <s v="Hà Thị Nhân"/>
    <n v="38"/>
    <s v="Nữ"/>
    <s v="Thái"/>
    <s v="Nghèo"/>
    <n v="4"/>
    <n v="0"/>
    <n v="0.09"/>
    <s v="Lúa"/>
    <n v="5"/>
    <n v="5"/>
    <n v="0"/>
    <s v="Xoan, keo"/>
    <n v="4"/>
    <n v="0"/>
    <n v="3"/>
    <s v="Vợ"/>
    <n v="25"/>
    <s v="Vợ"/>
    <n v="0"/>
    <n v="0"/>
    <s v="N/a"/>
    <n v="400"/>
    <n v="0"/>
    <n v="50"/>
    <n v="50"/>
    <n v="0"/>
    <n v="0"/>
    <n v="0"/>
    <n v="40"/>
    <n v="50"/>
    <n v="10"/>
    <n v="0"/>
    <n v="0"/>
    <n v="0"/>
    <n v="0"/>
    <n v="0"/>
    <n v="0"/>
    <n v="0"/>
    <n v="0"/>
    <n v="0"/>
    <s v="Tăng nhanh"/>
    <s v="Điện"/>
    <n v="1"/>
    <n v="3"/>
    <n v="0"/>
    <n v="0"/>
    <n v="1"/>
    <s v="N/a"/>
    <n v="40"/>
    <s v="Khan hiếm dần"/>
    <s v="Rừng tự nhiên"/>
    <m/>
    <n v="100"/>
    <n v="0"/>
    <n v="0"/>
    <x v="0"/>
    <n v="100"/>
    <m/>
    <m/>
    <m/>
  </r>
  <r>
    <n v="91"/>
    <n v="135"/>
    <s v="Nguyễn Hải Trung"/>
    <s v="23/08/2014"/>
    <s v="Bản Quành"/>
    <x v="2"/>
    <x v="8"/>
    <s v="Quế Phong"/>
    <s v="Nghệ An"/>
    <s v="Lộc Văn Dương"/>
    <n v="60"/>
    <n v="0"/>
    <n v="0"/>
    <x v="0"/>
    <n v="65"/>
    <s v="Nam"/>
    <s v="Lương Thị Vinh"/>
    <s v="N/a"/>
    <s v="Nữ"/>
    <s v="Thái"/>
    <s v="Trung bình"/>
    <n v="5"/>
    <n v="2"/>
    <n v="0.13"/>
    <s v="Lúa"/>
    <n v="7.8"/>
    <n v="7"/>
    <n v="0.8"/>
    <s v="Keo, xoan"/>
    <n v="3"/>
    <n v="0"/>
    <n v="2"/>
    <s v="Vợ"/>
    <n v="25"/>
    <s v="Vợ"/>
    <n v="0"/>
    <n v="0"/>
    <s v="N/a"/>
    <n v="300"/>
    <n v="0"/>
    <n v="50"/>
    <n v="50"/>
    <n v="0"/>
    <n v="0"/>
    <n v="0"/>
    <n v="100"/>
    <n v="0"/>
    <n v="0"/>
    <n v="0"/>
    <n v="0"/>
    <n v="0"/>
    <n v="0"/>
    <n v="0"/>
    <n v="0"/>
    <n v="0"/>
    <n v="0"/>
    <n v="0"/>
    <s v="Giảm dần"/>
    <s v="điện, gas"/>
    <n v="1"/>
    <n v="3"/>
    <n v="1"/>
    <n v="0.5"/>
    <n v="2"/>
    <s v="N/a"/>
    <n v="35"/>
    <s v="Khan hiếm dần"/>
    <s v="Rừng tự nhiên và rừng trồng"/>
    <m/>
    <n v="80"/>
    <n v="20"/>
    <n v="0"/>
    <x v="0"/>
    <n v="100"/>
    <m/>
    <m/>
    <m/>
  </r>
  <r>
    <n v="92"/>
    <n v="136"/>
    <s v="Nguyễn Hải Trung"/>
    <s v="23/08/2014"/>
    <s v="Bản Quành"/>
    <x v="2"/>
    <x v="8"/>
    <s v="Quế Phong"/>
    <s v="Nghệ An"/>
    <s v="Lô Ngọc Vinh"/>
    <n v="42"/>
    <n v="0"/>
    <n v="0"/>
    <x v="0"/>
    <n v="49"/>
    <s v="Nam"/>
    <s v="Lương Thị Phượng"/>
    <n v="27"/>
    <s v="Nữ"/>
    <s v="Thái"/>
    <s v="Khá"/>
    <n v="5"/>
    <n v="1"/>
    <n v="0.17"/>
    <s v="Lúa"/>
    <n v="4.4000000000000004"/>
    <n v="3.4"/>
    <n v="1"/>
    <s v="Xoan"/>
    <n v="4"/>
    <s v="Điện"/>
    <n v="2"/>
    <s v="Vợ"/>
    <n v="25"/>
    <s v="Vợ"/>
    <n v="0"/>
    <n v="0"/>
    <s v="N/a"/>
    <n v="210"/>
    <n v="0"/>
    <n v="50"/>
    <n v="50"/>
    <n v="0"/>
    <n v="0"/>
    <n v="0"/>
    <n v="40"/>
    <n v="60"/>
    <n v="0"/>
    <n v="0"/>
    <n v="0"/>
    <n v="0"/>
    <n v="0"/>
    <n v="0"/>
    <n v="0"/>
    <n v="0"/>
    <n v="0"/>
    <n v="0"/>
    <s v="Tăng chậm"/>
    <s v="điện, gas"/>
    <n v="1"/>
    <n v="4"/>
    <n v="1"/>
    <n v="4"/>
    <n v="2"/>
    <s v="N/a"/>
    <n v="30"/>
    <s v="Khan hiếm dần"/>
    <s v="Rừng tự nhiên và rừng trồng"/>
    <m/>
    <n v="90"/>
    <n v="10"/>
    <n v="0"/>
    <x v="0"/>
    <n v="100"/>
    <m/>
    <m/>
    <m/>
  </r>
  <r>
    <n v="93"/>
    <n v="137"/>
    <s v="Nguyễn Hải Trung"/>
    <s v="23/08/2014"/>
    <s v="Bản Quành"/>
    <x v="2"/>
    <x v="8"/>
    <s v="Quế Phong"/>
    <s v="Nghệ An"/>
    <s v="Lương Thanh Minh"/>
    <n v="60"/>
    <n v="2500"/>
    <n v="0"/>
    <x v="0"/>
    <n v="34"/>
    <s v="Nam"/>
    <s v="Lộc Thị Thiện"/>
    <n v="30"/>
    <s v="Nữ"/>
    <s v="Thái"/>
    <s v="Nghèo"/>
    <n v="4"/>
    <n v="2"/>
    <n v="0.03"/>
    <s v="sắn"/>
    <n v="6.7"/>
    <n v="6.7"/>
    <n v="0"/>
    <n v="0"/>
    <n v="0"/>
    <s v="Điện"/>
    <n v="2"/>
    <s v="vợ chồng"/>
    <n v="0"/>
    <m/>
    <n v="0"/>
    <n v="0"/>
    <s v="N/a"/>
    <n v="240"/>
    <n v="0"/>
    <n v="50"/>
    <n v="50"/>
    <n v="0"/>
    <n v="0"/>
    <n v="0"/>
    <n v="80"/>
    <n v="0"/>
    <n v="20"/>
    <n v="0"/>
    <n v="0"/>
    <n v="0"/>
    <n v="10000"/>
    <n v="0"/>
    <n v="0"/>
    <n v="0"/>
    <n v="0"/>
    <n v="0"/>
    <s v="Giảm dần do nuôi ít lợn"/>
    <n v="0"/>
    <n v="1"/>
    <n v="3"/>
    <n v="0"/>
    <n v="0"/>
    <n v="5"/>
    <s v="N/a"/>
    <n v="40"/>
    <s v="Khan hiếm dần"/>
    <s v="Rừng tự nhiên"/>
    <m/>
    <n v="100"/>
    <n v="0"/>
    <n v="0"/>
    <x v="0"/>
    <n v="100"/>
    <m/>
    <m/>
    <m/>
  </r>
  <r>
    <n v="201"/>
    <n v="138"/>
    <s v="Phạm Mạnh Đạm"/>
    <s v="19/08/2014"/>
    <s v="Trô"/>
    <x v="1"/>
    <x v="9"/>
    <s v="Lang Chánh"/>
    <s v="Thanh Hóa"/>
    <s v="Lê Văn Sơn"/>
    <n v="48"/>
    <n v="4000"/>
    <n v="0"/>
    <x v="1"/>
    <n v="32"/>
    <s v="Nam"/>
    <s v="Cả Nhà"/>
    <m/>
    <m/>
    <s v="Mường"/>
    <s v="N/a"/>
    <n v="5"/>
    <n v="2"/>
    <n v="2"/>
    <s v="Lúa"/>
    <n v="1.5"/>
    <n v="0"/>
    <n v="1.5"/>
    <s v="Luồng"/>
    <n v="8"/>
    <m/>
    <n v="0"/>
    <m/>
    <n v="0"/>
    <m/>
    <n v="0"/>
    <n v="0"/>
    <s v="N/a"/>
    <n v="240"/>
    <n v="5"/>
    <n v="10"/>
    <n v="85"/>
    <n v="0"/>
    <n v="0"/>
    <n v="0"/>
    <n v="100"/>
    <n v="0"/>
    <n v="0"/>
    <n v="0"/>
    <n v="0"/>
    <n v="0"/>
    <n v="20000"/>
    <n v="0"/>
    <n v="0"/>
    <n v="0"/>
    <n v="0"/>
    <n v="0"/>
    <s v="Ổn đinh"/>
    <s v="Bếp điện, Bếp ga"/>
    <n v="1.5"/>
    <n v="2"/>
    <n v="1"/>
    <n v="1"/>
    <n v="3"/>
    <s v="N/a"/>
    <n v="30"/>
    <s v="Khan hiếm dần"/>
    <s v="Rừng trồng của nhà, quanh vườn nhà"/>
    <m/>
    <n v="50"/>
    <n v="30"/>
    <n v="20"/>
    <x v="0"/>
    <n v="100"/>
    <m/>
    <m/>
    <m/>
  </r>
  <r>
    <n v="202"/>
    <n v="139"/>
    <s v="Phạm Mạnh Đạm"/>
    <s v="19/08/2014"/>
    <s v="Trô"/>
    <x v="1"/>
    <x v="9"/>
    <s v="Lang Chánh"/>
    <s v="Thanh Hóa"/>
    <s v="Lê Văn Túc"/>
    <n v="50"/>
    <n v="2142.8571428571427"/>
    <n v="0"/>
    <x v="1"/>
    <n v="41"/>
    <s v="Nam"/>
    <s v="Cả Nhà"/>
    <m/>
    <m/>
    <s v="Mường"/>
    <s v="N/a"/>
    <n v="7"/>
    <n v="3"/>
    <n v="0.2"/>
    <s v="Lúa"/>
    <n v="2"/>
    <n v="0"/>
    <n v="2"/>
    <s v="Luồng"/>
    <n v="20"/>
    <m/>
    <n v="0"/>
    <m/>
    <n v="0"/>
    <m/>
    <n v="0"/>
    <n v="0"/>
    <s v="N/a"/>
    <n v="350"/>
    <n v="0"/>
    <n v="10"/>
    <n v="90"/>
    <n v="0"/>
    <n v="0"/>
    <n v="0"/>
    <n v="100"/>
    <n v="0"/>
    <n v="0"/>
    <n v="0"/>
    <n v="0"/>
    <n v="0"/>
    <n v="15000"/>
    <n v="0"/>
    <n v="0"/>
    <n v="0"/>
    <n v="0"/>
    <n v="0"/>
    <s v="Ổn đinh"/>
    <s v="Bếp ga"/>
    <n v="1.5"/>
    <n v="2"/>
    <n v="1.5"/>
    <n v="1"/>
    <n v="2"/>
    <s v="N/a"/>
    <n v="30"/>
    <s v="Ổn đinh"/>
    <s v="Rừng trồng của nhà, quanh vườn nhà"/>
    <m/>
    <n v="60"/>
    <n v="20"/>
    <n v="20"/>
    <x v="0"/>
    <n v="100"/>
    <m/>
    <m/>
    <m/>
  </r>
  <r>
    <n v="203"/>
    <n v="140"/>
    <s v="Phạm Mạnh Đạm"/>
    <s v="19/08/2014"/>
    <s v="Trô"/>
    <x v="1"/>
    <x v="9"/>
    <s v="Lang Chánh"/>
    <s v="Thanh Hóa"/>
    <s v="Hà Văn Quyền"/>
    <n v="25"/>
    <n v="3333.3333333333335"/>
    <n v="0"/>
    <x v="1"/>
    <n v="58"/>
    <s v="Nam"/>
    <s v="Cả Nhà"/>
    <m/>
    <m/>
    <s v="Mường"/>
    <s v="N/a"/>
    <n v="6"/>
    <n v="1"/>
    <n v="0.25"/>
    <s v="Lúa"/>
    <n v="2"/>
    <n v="0"/>
    <n v="2"/>
    <s v="Luồng"/>
    <n v="20"/>
    <s v="Nấu cơm điện, Bếp gas"/>
    <n v="0"/>
    <m/>
    <n v="0"/>
    <m/>
    <n v="0"/>
    <n v="0"/>
    <s v="N/a"/>
    <n v="150"/>
    <n v="0"/>
    <n v="20"/>
    <n v="80"/>
    <n v="0"/>
    <n v="0"/>
    <n v="0"/>
    <n v="100"/>
    <n v="0"/>
    <n v="0"/>
    <n v="0"/>
    <n v="0"/>
    <n v="0"/>
    <n v="20000"/>
    <n v="0"/>
    <n v="0"/>
    <n v="0"/>
    <n v="0"/>
    <n v="0"/>
    <s v="Ổn đinh"/>
    <s v="Bếp ga"/>
    <n v="2"/>
    <n v="2"/>
    <n v="2"/>
    <n v="1.5"/>
    <n v="2.5"/>
    <s v="N/a"/>
    <n v="30"/>
    <s v="Ổn đinh"/>
    <s v="Rừng trồng của nhà, rừng của nhà nước"/>
    <m/>
    <n v="70"/>
    <n v="30"/>
    <n v="0"/>
    <x v="0"/>
    <n v="100"/>
    <m/>
    <m/>
    <m/>
  </r>
  <r>
    <n v="204"/>
    <n v="141"/>
    <s v="Phạm Mạnh Đạm"/>
    <s v="19/08/2014"/>
    <s v="Trô"/>
    <x v="1"/>
    <x v="9"/>
    <s v="Lang Chánh"/>
    <s v="Thanh Hóa"/>
    <s v="Lê Văn Đồng"/>
    <n v="22.222222222222221"/>
    <n v="5555.5555555555557"/>
    <n v="0"/>
    <x v="1"/>
    <n v="50"/>
    <s v="Nam"/>
    <s v="Cả Nhà"/>
    <m/>
    <m/>
    <s v="Mường"/>
    <s v="N/a"/>
    <n v="9"/>
    <n v="2"/>
    <n v="1"/>
    <s v="Lúa"/>
    <n v="3"/>
    <n v="0"/>
    <n v="3"/>
    <s v="Luồng"/>
    <n v="20"/>
    <s v="Nấu cơm điện, Bếp gas"/>
    <n v="0"/>
    <m/>
    <n v="0"/>
    <m/>
    <n v="0"/>
    <n v="0"/>
    <s v="N/a"/>
    <n v="200"/>
    <n v="0"/>
    <n v="40"/>
    <n v="60"/>
    <n v="0"/>
    <n v="0"/>
    <n v="0"/>
    <n v="100"/>
    <n v="0"/>
    <n v="0"/>
    <n v="0"/>
    <n v="0"/>
    <n v="0"/>
    <n v="50000"/>
    <n v="0"/>
    <n v="0"/>
    <n v="0"/>
    <n v="0"/>
    <n v="0"/>
    <s v="Ổn đinh"/>
    <n v="0"/>
    <n v="1"/>
    <n v="2"/>
    <n v="1"/>
    <n v="1.5"/>
    <n v="1"/>
    <s v="N/a"/>
    <n v="25"/>
    <s v="Ổn đinh"/>
    <s v="Rừng trồng của nhà"/>
    <m/>
    <n v="60"/>
    <n v="20"/>
    <n v="20"/>
    <x v="0"/>
    <n v="100"/>
    <m/>
    <m/>
    <m/>
  </r>
  <r>
    <n v="205"/>
    <n v="142"/>
    <s v="Phạm Mạnh Đạm"/>
    <s v="19/08/2014"/>
    <s v="Trô"/>
    <x v="1"/>
    <x v="9"/>
    <s v="Lang Chánh"/>
    <s v="Thanh Hóa"/>
    <s v="Lê Văn Duyên"/>
    <n v="60"/>
    <n v="8000"/>
    <n v="0"/>
    <x v="0"/>
    <n v="45"/>
    <s v="Nam"/>
    <s v="Cả Nhà"/>
    <m/>
    <m/>
    <s v="Mường"/>
    <s v="N/a"/>
    <n v="5"/>
    <n v="0"/>
    <n v="1"/>
    <s v="Lúa"/>
    <n v="1.5"/>
    <n v="0"/>
    <n v="1.5"/>
    <s v="Luồng"/>
    <n v="10"/>
    <m/>
    <n v="2"/>
    <m/>
    <n v="0"/>
    <m/>
    <n v="0"/>
    <n v="0"/>
    <s v="N/a"/>
    <n v="300"/>
    <n v="0"/>
    <n v="10"/>
    <n v="90"/>
    <n v="0"/>
    <n v="0"/>
    <n v="0"/>
    <n v="20"/>
    <n v="80"/>
    <n v="0"/>
    <n v="0"/>
    <n v="0"/>
    <n v="0"/>
    <n v="40000"/>
    <n v="0"/>
    <n v="0"/>
    <n v="0"/>
    <n v="0"/>
    <n v="0"/>
    <s v="Ổn đinh"/>
    <s v="Bếp ga"/>
    <n v="1"/>
    <n v="1"/>
    <n v="1.5"/>
    <n v="1"/>
    <n v="3"/>
    <n v="5"/>
    <n v="30"/>
    <s v="Ổn đinh"/>
    <s v="Rừng trồng của nhà, rừng của nhà nước"/>
    <m/>
    <n v="80"/>
    <n v="10"/>
    <n v="10"/>
    <x v="0"/>
    <n v="100"/>
    <m/>
    <m/>
    <m/>
  </r>
  <r>
    <n v="206"/>
    <n v="143"/>
    <s v="Phạm Mạnh Đạm"/>
    <s v="19/08/2014"/>
    <s v="Trô"/>
    <x v="1"/>
    <x v="9"/>
    <s v="Lang Chánh"/>
    <s v="Thanh Hóa"/>
    <s v="Lê Đình Chiến"/>
    <n v="37.5"/>
    <n v="11250"/>
    <n v="0"/>
    <x v="1"/>
    <n v="56"/>
    <s v="Nam"/>
    <s v="Cả Nhà"/>
    <m/>
    <m/>
    <s v="Mường"/>
    <s v="N/a"/>
    <n v="4"/>
    <n v="1"/>
    <n v="0.1"/>
    <s v="Lúa"/>
    <n v="2"/>
    <n v="0"/>
    <n v="2"/>
    <s v="Luồng"/>
    <n v="20"/>
    <s v="Nấu cơm điện"/>
    <n v="0"/>
    <m/>
    <n v="0"/>
    <m/>
    <n v="0"/>
    <n v="0"/>
    <s v="N/a"/>
    <n v="150"/>
    <n v="0"/>
    <n v="0"/>
    <n v="100"/>
    <n v="0"/>
    <n v="0"/>
    <n v="0"/>
    <n v="100"/>
    <n v="0"/>
    <n v="0"/>
    <n v="0"/>
    <n v="0"/>
    <n v="0"/>
    <n v="45000"/>
    <n v="0"/>
    <n v="0"/>
    <n v="0"/>
    <n v="0"/>
    <n v="0"/>
    <s v="Ổn đinh"/>
    <s v="Bếp ga"/>
    <n v="2"/>
    <n v="1"/>
    <n v="2"/>
    <n v="1.5"/>
    <n v="2.5"/>
    <s v="N/a"/>
    <n v="17.5"/>
    <s v="Ổn đinh"/>
    <s v="Rừng tự nhiên và rừng trồng"/>
    <m/>
    <n v="70"/>
    <n v="20"/>
    <n v="10"/>
    <x v="0"/>
    <n v="100"/>
    <m/>
    <m/>
    <m/>
  </r>
  <r>
    <n v="207"/>
    <n v="144"/>
    <s v="Phạm Mạnh Đạm"/>
    <s v="19/08/2014"/>
    <s v="Trô"/>
    <x v="1"/>
    <x v="9"/>
    <s v="Lang Chánh"/>
    <s v="Thanh Hóa"/>
    <s v="Lê Văn Hồng"/>
    <n v="25"/>
    <n v="5833.333333333333"/>
    <n v="13333.333333333334"/>
    <x v="1"/>
    <n v="35"/>
    <s v="Nam"/>
    <s v="Cả Nhà"/>
    <m/>
    <m/>
    <s v="Mường"/>
    <s v="N/a"/>
    <n v="6"/>
    <n v="3"/>
    <n v="0.4"/>
    <s v="Lúa"/>
    <n v="2.5"/>
    <n v="0"/>
    <n v="2.5"/>
    <s v="Luồng"/>
    <n v="10"/>
    <s v="Nấu cơm điện, Bếp gas"/>
    <n v="0"/>
    <m/>
    <n v="0"/>
    <m/>
    <n v="0"/>
    <n v="0"/>
    <s v="N/a"/>
    <n v="150"/>
    <n v="0"/>
    <n v="0"/>
    <n v="100"/>
    <n v="0"/>
    <n v="0"/>
    <n v="0"/>
    <n v="100"/>
    <n v="0"/>
    <n v="0"/>
    <n v="0"/>
    <n v="0"/>
    <n v="0"/>
    <n v="35000"/>
    <n v="80000"/>
    <n v="0"/>
    <n v="0"/>
    <n v="0"/>
    <n v="0"/>
    <s v="Giảm dần"/>
    <n v="0"/>
    <n v="1"/>
    <n v="1"/>
    <n v="1"/>
    <n v="1.5"/>
    <n v="2.5"/>
    <s v="N/a"/>
    <n v="25"/>
    <s v="Khan hiếm dần"/>
    <s v="Rừng tự nhiên và rừng trồng"/>
    <m/>
    <n v="60"/>
    <n v="10"/>
    <n v="30"/>
    <x v="0"/>
    <n v="100"/>
    <m/>
    <m/>
    <m/>
  </r>
  <r>
    <n v="208"/>
    <n v="145"/>
    <s v="Phạm Mạnh Đạm"/>
    <s v="19/08/2014"/>
    <s v="Trô"/>
    <x v="1"/>
    <x v="9"/>
    <s v="Lang Chánh"/>
    <s v="Thanh Hóa"/>
    <s v="Bùi Văn Tiến"/>
    <n v="66.666666666666671"/>
    <n v="0"/>
    <n v="0"/>
    <x v="1"/>
    <n v="47"/>
    <s v="Nam"/>
    <s v="Cả Nhà"/>
    <m/>
    <m/>
    <s v="Mường"/>
    <s v="Nghèo"/>
    <n v="3"/>
    <n v="1"/>
    <n v="0.15"/>
    <s v="Lúa"/>
    <n v="1"/>
    <n v="0"/>
    <n v="1"/>
    <s v="Luồng"/>
    <n v="13"/>
    <m/>
    <n v="0"/>
    <m/>
    <n v="0"/>
    <m/>
    <n v="0"/>
    <n v="0"/>
    <s v="N/a"/>
    <n v="200"/>
    <n v="0"/>
    <n v="70"/>
    <n v="30"/>
    <n v="0"/>
    <n v="0"/>
    <n v="0"/>
    <n v="100"/>
    <n v="0"/>
    <n v="0"/>
    <n v="0"/>
    <n v="0"/>
    <n v="0"/>
    <n v="0"/>
    <n v="0"/>
    <n v="0"/>
    <n v="0"/>
    <n v="0"/>
    <n v="0"/>
    <s v="Ổn đinh"/>
    <n v="0"/>
    <n v="1"/>
    <n v="1.75"/>
    <n v="1.5"/>
    <n v="1.5"/>
    <n v="2"/>
    <s v="N/a"/>
    <n v="30"/>
    <s v="Nguồn củi tăng dần"/>
    <s v="Rừng tự nhiên và rừng trồng"/>
    <m/>
    <n v="80"/>
    <n v="0"/>
    <n v="20"/>
    <x v="0"/>
    <n v="100"/>
    <m/>
    <m/>
    <m/>
  </r>
  <r>
    <n v="209"/>
    <n v="146"/>
    <s v="Phạm Mạnh Đạm"/>
    <s v="19/08/2014"/>
    <s v="Trô"/>
    <x v="1"/>
    <x v="9"/>
    <s v="Lang Chánh"/>
    <s v="Thanh Hóa"/>
    <s v="Bùi Văn Vinh"/>
    <n v="50"/>
    <n v="0"/>
    <n v="0"/>
    <x v="0"/>
    <n v="53"/>
    <s v="Nam"/>
    <s v="Bùi Thị Được"/>
    <m/>
    <s v="Nữ"/>
    <s v="Mường"/>
    <s v="Cận nghèo"/>
    <n v="6"/>
    <n v="1"/>
    <n v="0.4"/>
    <s v="Lúa"/>
    <n v="1"/>
    <n v="0"/>
    <n v="1"/>
    <s v="Luồng"/>
    <n v="5"/>
    <m/>
    <n v="2"/>
    <m/>
    <n v="0"/>
    <m/>
    <n v="0"/>
    <n v="0"/>
    <s v="N/a"/>
    <n v="300"/>
    <n v="0"/>
    <n v="80"/>
    <n v="20"/>
    <n v="0"/>
    <n v="0"/>
    <n v="0"/>
    <n v="60"/>
    <n v="40"/>
    <n v="0"/>
    <n v="0"/>
    <n v="0"/>
    <n v="0"/>
    <n v="0"/>
    <n v="0"/>
    <n v="0"/>
    <n v="0"/>
    <n v="0"/>
    <n v="0"/>
    <s v="Ổn đinh"/>
    <n v="0"/>
    <n v="3.5"/>
    <n v="2"/>
    <n v="2"/>
    <n v="1.5"/>
    <n v="2"/>
    <s v="N/a"/>
    <n v="30"/>
    <s v="Nguồn củi tăng dần"/>
    <s v="Rừng trồng và rừng cộng đồng"/>
    <m/>
    <n v="80"/>
    <n v="20"/>
    <n v="0"/>
    <x v="0"/>
    <n v="100"/>
    <m/>
    <m/>
    <m/>
  </r>
  <r>
    <n v="210"/>
    <n v="147"/>
    <s v="Phạm Mạnh Đạm"/>
    <s v="19/08/2014"/>
    <s v="Trô"/>
    <x v="1"/>
    <x v="9"/>
    <s v="Lang Chánh"/>
    <s v="Thanh Hóa"/>
    <s v="Lê Văn Luận"/>
    <n v="20"/>
    <n v="7500"/>
    <n v="32500"/>
    <x v="1"/>
    <n v="34"/>
    <s v="Nam"/>
    <s v="Cả Nhà"/>
    <m/>
    <m/>
    <s v="Mường"/>
    <s v="N/a"/>
    <n v="4"/>
    <n v="2"/>
    <n v="0.15"/>
    <s v="Lúa"/>
    <n v="1.5"/>
    <n v="0"/>
    <n v="1.5"/>
    <s v="Luồng"/>
    <n v="12"/>
    <s v="Nấu cơm điện, Bếp gas"/>
    <n v="0"/>
    <m/>
    <n v="0"/>
    <m/>
    <n v="0"/>
    <n v="0"/>
    <s v="N/a"/>
    <n v="80"/>
    <n v="0"/>
    <n v="80"/>
    <n v="20"/>
    <n v="0"/>
    <n v="0"/>
    <n v="0"/>
    <n v="100"/>
    <n v="0"/>
    <n v="0"/>
    <n v="0"/>
    <n v="0"/>
    <n v="0"/>
    <n v="30000"/>
    <n v="130000"/>
    <n v="0"/>
    <n v="0"/>
    <n v="0"/>
    <n v="0"/>
    <s v="Giảm dần"/>
    <n v="0"/>
    <n v="1"/>
    <n v="1.5"/>
    <n v="1"/>
    <n v="1.5"/>
    <n v="6"/>
    <s v="N/a"/>
    <n v="25"/>
    <s v="Nguồn củi tăng dần"/>
    <s v="Rừng tự nhiên và rừng trồng"/>
    <m/>
    <n v="80"/>
    <n v="10"/>
    <n v="10"/>
    <x v="0"/>
    <n v="100"/>
    <m/>
    <m/>
    <m/>
  </r>
  <r>
    <n v="211"/>
    <n v="148"/>
    <s v="Phạm Mạnh Đạm"/>
    <s v="19/08/2014"/>
    <s v="Trô"/>
    <x v="1"/>
    <x v="9"/>
    <s v="Lang Chánh"/>
    <s v="Thanh Hóa"/>
    <s v="Phạm Văn Mao"/>
    <n v="75"/>
    <n v="0"/>
    <n v="0"/>
    <x v="0"/>
    <n v="33"/>
    <s v="Nam"/>
    <s v="Cả Nhà"/>
    <m/>
    <m/>
    <s v="Mường"/>
    <s v="Cận nghèo"/>
    <n v="4"/>
    <n v="2"/>
    <n v="0.1"/>
    <s v="Lúa"/>
    <n v="1"/>
    <n v="0"/>
    <n v="1"/>
    <s v="Luồng"/>
    <n v="4"/>
    <m/>
    <n v="2"/>
    <m/>
    <n v="0"/>
    <m/>
    <n v="0"/>
    <n v="0"/>
    <s v="N/a"/>
    <n v="300"/>
    <n v="0"/>
    <n v="0"/>
    <n v="100"/>
    <n v="0"/>
    <n v="0"/>
    <n v="0"/>
    <n v="40"/>
    <n v="60"/>
    <n v="0"/>
    <n v="0"/>
    <n v="0"/>
    <n v="0"/>
    <n v="0"/>
    <n v="0"/>
    <n v="0"/>
    <n v="0"/>
    <n v="0"/>
    <n v="0"/>
    <s v="Tăng chậm"/>
    <n v="0"/>
    <n v="2.5"/>
    <n v="2"/>
    <n v="2"/>
    <n v="2"/>
    <n v="2"/>
    <s v="N/a"/>
    <n v="30"/>
    <s v="Khan hiếm dần"/>
    <s v="Rừng tự nhiên và rừng trồng"/>
    <m/>
    <n v="70"/>
    <n v="30"/>
    <n v="0"/>
    <x v="0"/>
    <n v="100"/>
    <m/>
    <m/>
    <m/>
  </r>
  <r>
    <n v="212"/>
    <n v="149"/>
    <s v="Phạm Mạnh Đạm"/>
    <s v="19/08/2014"/>
    <s v="Trô"/>
    <x v="1"/>
    <x v="9"/>
    <s v="Lang Chánh"/>
    <s v="Thanh Hóa"/>
    <s v="Lê Văn Việt"/>
    <n v="75"/>
    <n v="7500"/>
    <n v="0"/>
    <x v="1"/>
    <n v="37"/>
    <s v="Nam"/>
    <s v="Cả Nhà"/>
    <m/>
    <m/>
    <s v="Mường"/>
    <s v="N/a"/>
    <n v="4"/>
    <n v="1"/>
    <n v="0.15"/>
    <s v="Lúa"/>
    <n v="0.8"/>
    <n v="0"/>
    <n v="0.8"/>
    <s v="Luồng"/>
    <n v="18"/>
    <s v="Nấu cơm điện"/>
    <n v="0"/>
    <m/>
    <n v="0"/>
    <m/>
    <n v="0"/>
    <n v="0"/>
    <s v="N/a"/>
    <n v="300"/>
    <n v="0"/>
    <n v="0"/>
    <n v="100"/>
    <n v="0"/>
    <n v="0"/>
    <n v="0"/>
    <n v="90"/>
    <n v="0"/>
    <n v="10"/>
    <n v="0"/>
    <n v="0"/>
    <n v="0"/>
    <n v="30000"/>
    <n v="0"/>
    <n v="0"/>
    <n v="0"/>
    <n v="0"/>
    <n v="0"/>
    <s v="Giảm dần"/>
    <n v="0"/>
    <n v="1.5"/>
    <n v="1"/>
    <n v="1.5"/>
    <n v="2"/>
    <n v="1.5"/>
    <s v="N/a"/>
    <n v="17.5"/>
    <s v="Ổn đinh"/>
    <s v="Rừng tự nhiên và rừng trồng"/>
    <m/>
    <n v="60"/>
    <n v="20"/>
    <n v="20"/>
    <x v="0"/>
    <n v="100"/>
    <m/>
    <m/>
    <m/>
  </r>
  <r>
    <n v="213"/>
    <n v="150"/>
    <s v="Phạm Mạnh Đạm"/>
    <s v="19/08/2014"/>
    <s v="Trô"/>
    <x v="1"/>
    <x v="9"/>
    <s v="Lang Chánh"/>
    <s v="Thanh Hóa"/>
    <s v="Lê Văn Thức"/>
    <n v="66.666666666666671"/>
    <n v="0"/>
    <n v="0"/>
    <x v="1"/>
    <n v="63"/>
    <s v="Nam"/>
    <s v="Cả Nhà"/>
    <m/>
    <m/>
    <s v="Mường"/>
    <s v="Nghèo"/>
    <n v="3"/>
    <n v="0"/>
    <n v="0.15"/>
    <s v="Lúa"/>
    <n v="0.8"/>
    <n v="0"/>
    <n v="0.8"/>
    <s v="Luồng"/>
    <n v="15"/>
    <m/>
    <n v="0"/>
    <m/>
    <n v="0"/>
    <m/>
    <n v="0"/>
    <n v="0"/>
    <s v="N/a"/>
    <n v="200"/>
    <n v="0"/>
    <n v="0"/>
    <n v="100"/>
    <n v="0"/>
    <n v="0"/>
    <n v="0"/>
    <n v="90"/>
    <n v="0"/>
    <n v="10"/>
    <n v="0"/>
    <n v="0"/>
    <n v="0"/>
    <n v="0"/>
    <n v="0"/>
    <n v="0"/>
    <n v="0"/>
    <n v="0"/>
    <n v="0"/>
    <s v="Ổn đinh"/>
    <n v="0"/>
    <n v="1.5"/>
    <n v="1"/>
    <n v="1.5"/>
    <n v="2"/>
    <n v="3"/>
    <s v="N/a"/>
    <n v="30"/>
    <s v="Ổn đinh"/>
    <s v="rừng trồng của nhà"/>
    <m/>
    <n v="50"/>
    <n v="50"/>
    <n v="0"/>
    <x v="0"/>
    <n v="100"/>
    <m/>
    <m/>
    <m/>
  </r>
  <r>
    <n v="214"/>
    <n v="151"/>
    <s v="Phạm Mạnh Đạm"/>
    <s v="19/08/2014"/>
    <s v="Trô"/>
    <x v="1"/>
    <x v="9"/>
    <s v="Lang Chánh"/>
    <s v="Thanh Hóa"/>
    <s v="Phan Bá Liên"/>
    <n v="58.333333333333336"/>
    <n v="0"/>
    <n v="0"/>
    <x v="0"/>
    <n v="53"/>
    <s v="Nam"/>
    <s v="Cả Nhà"/>
    <m/>
    <m/>
    <s v="Mường"/>
    <s v="N/a"/>
    <n v="6"/>
    <n v="1"/>
    <n v="0.25"/>
    <s v="Lúa"/>
    <n v="4"/>
    <n v="0"/>
    <n v="4"/>
    <s v="Luồng"/>
    <n v="15"/>
    <m/>
    <n v="2"/>
    <m/>
    <n v="0"/>
    <m/>
    <n v="0"/>
    <n v="0"/>
    <s v="N/a"/>
    <n v="350"/>
    <n v="0"/>
    <n v="0"/>
    <n v="100"/>
    <n v="0"/>
    <n v="0"/>
    <n v="0"/>
    <n v="40"/>
    <n v="50"/>
    <n v="10"/>
    <n v="0"/>
    <n v="0"/>
    <n v="0"/>
    <n v="0"/>
    <n v="0"/>
    <n v="0"/>
    <n v="0"/>
    <n v="0"/>
    <n v="0"/>
    <s v="Tăng chậm"/>
    <s v="Sẽ mua bếp gas"/>
    <n v="1.5"/>
    <n v="1"/>
    <n v="1"/>
    <n v="1"/>
    <n v="2"/>
    <s v="N/a"/>
    <n v="35"/>
    <s v="Ổn đinh"/>
    <s v="N/a"/>
    <m/>
    <n v="70"/>
    <n v="30"/>
    <n v="0"/>
    <x v="0"/>
    <n v="100"/>
    <m/>
    <m/>
    <m/>
  </r>
  <r>
    <n v="215"/>
    <n v="152"/>
    <s v="Phạm Mạnh Đạm"/>
    <s v="19/08/2014"/>
    <s v="Trô"/>
    <x v="1"/>
    <x v="9"/>
    <s v="Lang Chánh"/>
    <s v="Thanh Hóa"/>
    <s v="Phạm Văn Thanh"/>
    <n v="25"/>
    <n v="0"/>
    <n v="0"/>
    <x v="1"/>
    <n v="50"/>
    <s v="Nam"/>
    <s v="Cả Nhà"/>
    <m/>
    <m/>
    <s v="Mường"/>
    <s v="Trung bình"/>
    <n v="4"/>
    <n v="0"/>
    <n v="0.2"/>
    <s v="Lúa"/>
    <n v="3"/>
    <n v="0"/>
    <n v="3"/>
    <s v="Luồng"/>
    <n v="15"/>
    <s v="Cơm điện, bếp gas"/>
    <n v="0"/>
    <m/>
    <n v="0"/>
    <m/>
    <n v="0"/>
    <n v="0"/>
    <s v="N/a"/>
    <n v="100"/>
    <n v="30"/>
    <n v="50"/>
    <n v="20"/>
    <n v="0"/>
    <n v="0"/>
    <n v="0"/>
    <n v="100"/>
    <n v="0"/>
    <n v="0"/>
    <n v="0"/>
    <n v="0"/>
    <n v="0"/>
    <n v="0"/>
    <n v="0"/>
    <n v="0"/>
    <n v="0"/>
    <n v="0"/>
    <n v="0"/>
    <s v="Giảm dần"/>
    <n v="0"/>
    <n v="1"/>
    <n v="1"/>
    <n v="1.5"/>
    <n v="1"/>
    <n v="2"/>
    <s v="N/a"/>
    <n v="30"/>
    <s v="Nguồn củi tăng dần"/>
    <s v="Rừng tự nhiên và rừng trồng"/>
    <m/>
    <n v="70"/>
    <n v="20"/>
    <n v="10"/>
    <x v="0"/>
    <n v="100"/>
    <m/>
    <m/>
    <m/>
  </r>
  <r>
    <n v="216"/>
    <n v="153"/>
    <s v="Phạm Mạnh Đạm"/>
    <s v="20/08/2014"/>
    <s v="Vỉn"/>
    <x v="2"/>
    <x v="10"/>
    <s v="Lang Chánh"/>
    <s v="Thanh Hóa"/>
    <s v="Bùi Văn Thủy"/>
    <n v="112.5"/>
    <n v="7500"/>
    <n v="0"/>
    <x v="0"/>
    <n v="47"/>
    <s v="Nam"/>
    <s v="Cả Nhà"/>
    <m/>
    <m/>
    <s v="Mường"/>
    <s v="N/a"/>
    <n v="4"/>
    <n v="2"/>
    <n v="0.1"/>
    <s v="Lúa"/>
    <n v="0"/>
    <n v="0"/>
    <n v="0"/>
    <m/>
    <m/>
    <s v="Cơm điện"/>
    <n v="2"/>
    <m/>
    <n v="0"/>
    <m/>
    <n v="0"/>
    <n v="0"/>
    <s v="N/a"/>
    <n v="450"/>
    <n v="0"/>
    <n v="0"/>
    <n v="100"/>
    <n v="0"/>
    <n v="0"/>
    <n v="0"/>
    <n v="30"/>
    <n v="70"/>
    <n v="0"/>
    <n v="0"/>
    <n v="0"/>
    <n v="0"/>
    <n v="30000"/>
    <n v="0"/>
    <n v="0"/>
    <n v="0"/>
    <n v="0"/>
    <n v="0"/>
    <s v="Ổn đinh"/>
    <n v="0"/>
    <n v="5"/>
    <n v="3"/>
    <n v="0"/>
    <n v="0"/>
    <n v="1"/>
    <s v="N/a"/>
    <n v="17.5"/>
    <s v="Khan hiếm dần"/>
    <s v="Rừng nhà nước, Rừng tự nhiên"/>
    <m/>
    <n v="80"/>
    <n v="0"/>
    <n v="10"/>
    <x v="4"/>
    <n v="100"/>
    <m/>
    <m/>
    <m/>
  </r>
  <r>
    <n v="217"/>
    <n v="154"/>
    <s v="Phạm Mạnh Đạm"/>
    <s v="20/08/2014"/>
    <s v="Vỉn"/>
    <x v="2"/>
    <x v="10"/>
    <s v="Lang Chánh"/>
    <s v="Thanh Hóa"/>
    <s v="Lê Hồng Sơn"/>
    <n v="75"/>
    <n v="12500"/>
    <n v="35000"/>
    <x v="0"/>
    <n v="44"/>
    <s v="Nam"/>
    <s v="Cả Nhà"/>
    <m/>
    <m/>
    <s v="Thái"/>
    <s v="N/a"/>
    <n v="4"/>
    <n v="0"/>
    <n v="0.1"/>
    <s v="Lúa, ngô"/>
    <n v="1"/>
    <n v="0"/>
    <n v="1"/>
    <s v="Luồng"/>
    <n v="10"/>
    <s v="Cơm điện, bếp gas"/>
    <n v="50"/>
    <m/>
    <n v="2400"/>
    <m/>
    <n v="0"/>
    <n v="0"/>
    <s v="N/a"/>
    <n v="300"/>
    <n v="0"/>
    <n v="10"/>
    <n v="90"/>
    <n v="0"/>
    <n v="0"/>
    <n v="0"/>
    <n v="0"/>
    <n v="100"/>
    <n v="0"/>
    <n v="0"/>
    <n v="0"/>
    <n v="0"/>
    <n v="50000"/>
    <n v="140000"/>
    <n v="0"/>
    <n v="0"/>
    <n v="0"/>
    <n v="0"/>
    <s v="Ổn đinh"/>
    <n v="0"/>
    <n v="1"/>
    <n v="1"/>
    <n v="0.5"/>
    <n v="0.5"/>
    <n v="15"/>
    <s v="N/a"/>
    <n v="37.5"/>
    <s v="Khan hiếm dần"/>
    <s v="Rừng tự nhiên, rừng trồng của nhà"/>
    <m/>
    <n v="80"/>
    <n v="10"/>
    <n v="10"/>
    <x v="0"/>
    <n v="100"/>
    <m/>
    <m/>
    <m/>
  </r>
  <r>
    <n v="218"/>
    <n v="155"/>
    <s v="Phạm Mạnh Đạm"/>
    <s v="20/08/2014"/>
    <s v="Vỉn"/>
    <x v="2"/>
    <x v="10"/>
    <s v="Lang Chánh"/>
    <s v="Thanh Hóa"/>
    <s v="Vy Xuân Trường"/>
    <n v="75"/>
    <n v="10000"/>
    <n v="0"/>
    <x v="0"/>
    <n v="30"/>
    <s v="Nam"/>
    <s v="Cả Nhà"/>
    <m/>
    <m/>
    <s v="Thái"/>
    <s v="N/a"/>
    <n v="4"/>
    <n v="2"/>
    <n v="0.05"/>
    <s v="Lúa"/>
    <n v="0"/>
    <n v="0"/>
    <n v="0"/>
    <m/>
    <m/>
    <s v="Cơm điện"/>
    <n v="20"/>
    <m/>
    <n v="0"/>
    <m/>
    <n v="0"/>
    <n v="0"/>
    <s v="N/a"/>
    <n v="300"/>
    <n v="0"/>
    <n v="0"/>
    <n v="100"/>
    <n v="0"/>
    <n v="0"/>
    <n v="0"/>
    <n v="40"/>
    <n v="60"/>
    <n v="0"/>
    <n v="0"/>
    <n v="0"/>
    <n v="0"/>
    <n v="40000"/>
    <n v="0"/>
    <n v="0"/>
    <n v="0"/>
    <n v="0"/>
    <n v="0"/>
    <s v="Tăng chậm"/>
    <s v="Bếp gas"/>
    <n v="2"/>
    <n v="1.5"/>
    <n v="0"/>
    <n v="0"/>
    <n v="2"/>
    <s v="N/a"/>
    <n v="27.5"/>
    <s v="Khan hiếm dần"/>
    <s v="Rừng nhà nước, Rừng tự nhiên"/>
    <m/>
    <n v="90"/>
    <n v="0"/>
    <n v="10"/>
    <x v="0"/>
    <n v="100"/>
    <m/>
    <m/>
    <m/>
  </r>
  <r>
    <n v="219"/>
    <n v="156"/>
    <s v="Phạm Mạnh Đạm"/>
    <s v="20/08/2014"/>
    <s v="Vỉn"/>
    <x v="2"/>
    <x v="10"/>
    <s v="Lang Chánh"/>
    <s v="Thanh Hóa"/>
    <s v="Lê Thị Nhung"/>
    <n v="150"/>
    <n v="6666.666666666667"/>
    <n v="26666.666666666668"/>
    <x v="0"/>
    <n v="39"/>
    <s v="Nữ"/>
    <s v="Cả Nhà"/>
    <m/>
    <m/>
    <s v="Thái"/>
    <s v="N/a"/>
    <n v="3"/>
    <n v="0"/>
    <n v="0.15"/>
    <s v=":Lúa"/>
    <n v="2"/>
    <n v="0"/>
    <n v="2"/>
    <s v="Luồng"/>
    <n v="8"/>
    <s v="Nấu cơm điện, Bếp gas"/>
    <n v="4"/>
    <m/>
    <n v="0"/>
    <m/>
    <n v="0"/>
    <n v="0"/>
    <s v="N/a"/>
    <n v="450"/>
    <n v="0"/>
    <n v="0"/>
    <n v="100"/>
    <n v="0"/>
    <n v="0"/>
    <n v="0"/>
    <n v="40"/>
    <n v="60"/>
    <n v="0"/>
    <n v="0"/>
    <n v="0"/>
    <n v="0"/>
    <n v="20000"/>
    <n v="80000"/>
    <n v="0"/>
    <n v="0"/>
    <n v="0"/>
    <n v="0"/>
    <s v="Giảm dần"/>
    <n v="0"/>
    <n v="2"/>
    <n v="1.5"/>
    <n v="2"/>
    <n v="3"/>
    <n v="2"/>
    <s v="N/a"/>
    <n v="30"/>
    <s v="Khan hiếm dần"/>
    <s v="Rừng trồng của nhà, Rừng nhà nước"/>
    <m/>
    <n v="70"/>
    <n v="30"/>
    <n v="0"/>
    <x v="0"/>
    <n v="100"/>
    <m/>
    <m/>
    <m/>
  </r>
  <r>
    <n v="220"/>
    <n v="157"/>
    <s v="Phạm Mạnh Đạm"/>
    <s v="20/08/2014"/>
    <s v="Vỉn"/>
    <x v="2"/>
    <x v="10"/>
    <s v="Lang Chánh"/>
    <s v="Thanh Hóa"/>
    <s v="Lê Thị Lăm"/>
    <n v="90"/>
    <n v="6000"/>
    <n v="0"/>
    <x v="0"/>
    <n v="48"/>
    <s v="Nữ"/>
    <s v="Cả Nhà"/>
    <m/>
    <m/>
    <s v="Thái"/>
    <s v="N/a"/>
    <n v="5"/>
    <n v="0"/>
    <n v="0.15"/>
    <s v="Lúa"/>
    <n v="1.6"/>
    <n v="0"/>
    <n v="1.6"/>
    <s v="Luồng"/>
    <n v="5"/>
    <s v="Nấu cơm điện"/>
    <n v="4"/>
    <m/>
    <n v="0"/>
    <m/>
    <n v="0"/>
    <n v="0"/>
    <s v="N/a"/>
    <n v="450"/>
    <n v="0"/>
    <n v="0"/>
    <n v="100"/>
    <n v="0"/>
    <n v="0"/>
    <n v="0"/>
    <n v="20"/>
    <n v="80"/>
    <n v="0"/>
    <n v="0"/>
    <n v="0"/>
    <n v="0"/>
    <n v="30000"/>
    <n v="0"/>
    <n v="0"/>
    <n v="0"/>
    <n v="0"/>
    <n v="0"/>
    <s v="Ổn đinh"/>
    <n v="0"/>
    <n v="2"/>
    <n v="1.5"/>
    <n v="3"/>
    <n v="2"/>
    <n v="3"/>
    <s v="N/a"/>
    <n v="30"/>
    <s v="Khan hiếm dần"/>
    <s v="Rừng trồng của nhà, Rừng nhà nước"/>
    <m/>
    <n v="70"/>
    <n v="30"/>
    <n v="0"/>
    <x v="0"/>
    <n v="100"/>
    <m/>
    <m/>
    <m/>
  </r>
  <r>
    <n v="221"/>
    <n v="158"/>
    <s v="Phạm Mạnh Đạm"/>
    <s v="20/08/2014"/>
    <s v="Vỉn"/>
    <x v="2"/>
    <x v="10"/>
    <s v="Lang Chánh"/>
    <s v="Thanh Hóa"/>
    <s v="Hà Thị Hình"/>
    <n v="75"/>
    <n v="6250"/>
    <n v="0"/>
    <x v="0"/>
    <n v="49"/>
    <s v="Nữ"/>
    <s v="Cả Nhà"/>
    <m/>
    <m/>
    <s v="Mường"/>
    <s v="N/a"/>
    <n v="8"/>
    <n v="0"/>
    <n v="0.2"/>
    <s v="Lúa"/>
    <n v="2"/>
    <n v="0"/>
    <n v="2"/>
    <s v="Luồng"/>
    <n v="10"/>
    <s v="Nấu cơm điện"/>
    <n v="4"/>
    <m/>
    <n v="0"/>
    <m/>
    <n v="0"/>
    <n v="0"/>
    <s v="N/a"/>
    <n v="600"/>
    <n v="0"/>
    <n v="0"/>
    <n v="100"/>
    <n v="0"/>
    <n v="0"/>
    <n v="0"/>
    <n v="20"/>
    <n v="80"/>
    <n v="0"/>
    <n v="0"/>
    <n v="0"/>
    <n v="0"/>
    <n v="50000"/>
    <n v="0"/>
    <n v="0"/>
    <n v="0"/>
    <n v="0"/>
    <n v="0"/>
    <s v="Tăng chậm"/>
    <n v="0"/>
    <n v="0"/>
    <n v="0"/>
    <n v="2"/>
    <n v="1.5"/>
    <n v="1"/>
    <s v="N/a"/>
    <n v="30"/>
    <s v="Khan hiếm dần"/>
    <s v="rừng trồng của nhà"/>
    <m/>
    <n v="60"/>
    <n v="30"/>
    <n v="10"/>
    <x v="0"/>
    <n v="100"/>
    <m/>
    <m/>
    <m/>
  </r>
  <r>
    <n v="222"/>
    <n v="159"/>
    <s v="Phạm Mạnh Đạm"/>
    <s v="20/08/2014"/>
    <s v="Vỉn"/>
    <x v="2"/>
    <x v="10"/>
    <s v="Lang Chánh"/>
    <s v="Thanh Hóa"/>
    <s v="Vy Thị Ngọc"/>
    <n v="120"/>
    <n v="8000"/>
    <n v="0"/>
    <x v="0"/>
    <n v="35"/>
    <s v="Nữ"/>
    <s v="Cả Nhà"/>
    <m/>
    <m/>
    <s v="Thái"/>
    <s v="N/a"/>
    <n v="5"/>
    <n v="2"/>
    <n v="0.15"/>
    <s v="Lúa"/>
    <n v="5"/>
    <n v="0"/>
    <n v="5"/>
    <s v="Luồng"/>
    <n v="8"/>
    <s v="Nấu cơm điện"/>
    <n v="6"/>
    <m/>
    <n v="0"/>
    <m/>
    <n v="0"/>
    <n v="0"/>
    <s v="N/a"/>
    <n v="600"/>
    <n v="0"/>
    <n v="0"/>
    <n v="100"/>
    <n v="0"/>
    <n v="0"/>
    <n v="0"/>
    <n v="30"/>
    <n v="70"/>
    <n v="0"/>
    <n v="0"/>
    <n v="0"/>
    <n v="0"/>
    <n v="40000"/>
    <n v="0"/>
    <n v="0"/>
    <n v="0"/>
    <n v="0"/>
    <n v="0"/>
    <s v="Giảm dần"/>
    <s v="Bếp gas"/>
    <n v="1"/>
    <n v="1"/>
    <n v="1"/>
    <n v="1"/>
    <n v="3.5"/>
    <s v="N/a"/>
    <n v="40"/>
    <s v="Khan hiếm dần"/>
    <s v="Rừng trồng của nhà, Rừng nhà nước"/>
    <m/>
    <n v="70"/>
    <n v="30"/>
    <n v="0"/>
    <x v="0"/>
    <n v="100"/>
    <m/>
    <m/>
    <m/>
  </r>
  <r>
    <n v="223"/>
    <n v="160"/>
    <s v="Phạm Mạnh Đạm"/>
    <s v="20/08/2014"/>
    <s v="Vỉn"/>
    <x v="2"/>
    <x v="10"/>
    <s v="Lang Chánh"/>
    <s v="Thanh Hóa"/>
    <s v="Ngân Thị Hà"/>
    <n v="112.5"/>
    <n v="5000"/>
    <n v="0"/>
    <x v="0"/>
    <n v="40"/>
    <s v="Nữ"/>
    <s v="Cả Nhà"/>
    <m/>
    <m/>
    <s v="Thái"/>
    <s v="N/a"/>
    <n v="4"/>
    <n v="0"/>
    <n v="0.25"/>
    <s v="Lúa"/>
    <n v="1.5"/>
    <n v="0"/>
    <n v="1.5"/>
    <s v="keo, luồng"/>
    <n v="10"/>
    <s v="Nấu cơm điện"/>
    <n v="2"/>
    <m/>
    <n v="0"/>
    <m/>
    <n v="0"/>
    <n v="0"/>
    <s v="N/a"/>
    <n v="450"/>
    <n v="0"/>
    <n v="0"/>
    <n v="100"/>
    <n v="0"/>
    <n v="0"/>
    <n v="0"/>
    <n v="30"/>
    <n v="70"/>
    <n v="0"/>
    <n v="0"/>
    <n v="0"/>
    <n v="0"/>
    <n v="20000"/>
    <n v="0"/>
    <n v="0"/>
    <n v="0"/>
    <n v="0"/>
    <n v="0"/>
    <s v="Ổn đinh"/>
    <n v="0"/>
    <n v="0"/>
    <n v="0"/>
    <n v="1.5"/>
    <n v="1.5"/>
    <n v="2"/>
    <s v="N/a"/>
    <n v="30"/>
    <s v="Khan hiếm dần"/>
    <s v="rừng trồng của nhà"/>
    <m/>
    <n v="80"/>
    <n v="20"/>
    <n v="0"/>
    <x v="0"/>
    <n v="100"/>
    <m/>
    <m/>
    <m/>
  </r>
  <r>
    <n v="224"/>
    <n v="161"/>
    <s v="Phạm Mạnh Đạm"/>
    <s v="20/08/2014"/>
    <s v="Vỉn"/>
    <x v="2"/>
    <x v="10"/>
    <s v="Lang Chánh"/>
    <s v="Thanh Hóa"/>
    <s v="Lương Thị Thiên"/>
    <n v="150"/>
    <n v="3750"/>
    <n v="0"/>
    <x v="0"/>
    <n v="45"/>
    <s v="Nữ"/>
    <s v="Cả Nhà"/>
    <m/>
    <m/>
    <s v="Thái"/>
    <s v="N/a"/>
    <n v="4"/>
    <n v="0"/>
    <n v="0.1"/>
    <s v="Lúa"/>
    <n v="1.5"/>
    <n v="0"/>
    <n v="1.5"/>
    <s v="Luồng"/>
    <n v="6"/>
    <m/>
    <n v="4"/>
    <m/>
    <n v="0"/>
    <m/>
    <n v="0"/>
    <n v="0"/>
    <s v="N/a"/>
    <n v="600"/>
    <n v="0"/>
    <n v="0"/>
    <n v="100"/>
    <n v="0"/>
    <n v="0"/>
    <n v="0"/>
    <n v="30"/>
    <n v="70"/>
    <n v="0"/>
    <n v="0"/>
    <n v="0"/>
    <n v="0"/>
    <n v="15000"/>
    <n v="0"/>
    <n v="0"/>
    <n v="0"/>
    <n v="0"/>
    <n v="0"/>
    <s v="Ổn đinh"/>
    <n v="0"/>
    <n v="1.5"/>
    <n v="1"/>
    <n v="1"/>
    <n v="0.5"/>
    <n v="2"/>
    <s v="N/a"/>
    <n v="30"/>
    <s v="Ổn đinh"/>
    <s v="Rừng trồng của nhà, Rừng nhà nước"/>
    <m/>
    <n v="80"/>
    <n v="0"/>
    <n v="10"/>
    <x v="4"/>
    <n v="100"/>
    <m/>
    <m/>
    <m/>
  </r>
  <r>
    <n v="225"/>
    <n v="162"/>
    <s v="Phạm Mạnh Đạm"/>
    <s v="20/08/2014"/>
    <s v="Vỉn"/>
    <x v="2"/>
    <x v="10"/>
    <s v="Lang Chánh"/>
    <s v="Thanh Hóa"/>
    <s v="Bùi Văn Giáp"/>
    <n v="60"/>
    <n v="5000"/>
    <n v="0"/>
    <x v="1"/>
    <n v="50"/>
    <s v="Nam"/>
    <s v="Lê Thị Minh"/>
    <n v="43"/>
    <s v="Nữ"/>
    <s v="Thái"/>
    <s v="N/a"/>
    <n v="4"/>
    <n v="0"/>
    <n v="0.1"/>
    <s v="Lúa"/>
    <n v="0"/>
    <n v="0"/>
    <n v="0"/>
    <m/>
    <m/>
    <s v="Nấu cơm điện"/>
    <n v="0"/>
    <m/>
    <n v="0"/>
    <m/>
    <n v="0"/>
    <n v="0"/>
    <n v="1350000"/>
    <n v="240"/>
    <n v="0"/>
    <n v="20"/>
    <n v="80"/>
    <n v="0"/>
    <n v="0"/>
    <n v="0"/>
    <n v="100"/>
    <n v="0"/>
    <n v="0"/>
    <n v="0"/>
    <n v="0"/>
    <n v="0"/>
    <n v="20000"/>
    <n v="0"/>
    <n v="0"/>
    <n v="0"/>
    <n v="0"/>
    <n v="0"/>
    <s v="Giảm dần"/>
    <n v="0"/>
    <n v="0"/>
    <n v="0"/>
    <n v="1"/>
    <n v="0.5"/>
    <n v="1"/>
    <s v="N/a"/>
    <n v="25"/>
    <s v="Khan hiếm dần"/>
    <s v="Rừng trồng của nhà"/>
    <m/>
    <n v="80"/>
    <n v="20"/>
    <n v="0"/>
    <x v="0"/>
    <n v="100"/>
    <m/>
    <m/>
    <m/>
  </r>
  <r>
    <n v="226"/>
    <n v="163"/>
    <s v="Phạm Mạnh Đạm"/>
    <s v="20/08/2014"/>
    <s v="Vỉn"/>
    <x v="2"/>
    <x v="10"/>
    <s v="Lang Chánh"/>
    <s v="Thanh Hóa"/>
    <s v="Lang Thị Tiên"/>
    <n v="30"/>
    <n v="2000"/>
    <n v="6000"/>
    <x v="1"/>
    <n v="29"/>
    <s v="Nữ"/>
    <s v="Cả Nhà"/>
    <m/>
    <m/>
    <s v="Thái"/>
    <s v="N/a"/>
    <n v="5"/>
    <n v="0"/>
    <n v="0.15"/>
    <s v="Lúa"/>
    <n v="3"/>
    <n v="0"/>
    <n v="3"/>
    <s v="Luồng"/>
    <n v="7"/>
    <s v="Nấu cơm điện, Bếp gas"/>
    <n v="0"/>
    <m/>
    <n v="0"/>
    <m/>
    <n v="0"/>
    <s v="làm thuê"/>
    <n v="1000000"/>
    <n v="150"/>
    <n v="0"/>
    <n v="80"/>
    <n v="20"/>
    <n v="0"/>
    <n v="0"/>
    <n v="0"/>
    <n v="100"/>
    <n v="0"/>
    <n v="0"/>
    <n v="0"/>
    <n v="0"/>
    <n v="0"/>
    <n v="10000"/>
    <n v="30000"/>
    <n v="0"/>
    <n v="0"/>
    <n v="0"/>
    <n v="0"/>
    <s v="Giảm dần"/>
    <n v="0"/>
    <n v="2"/>
    <n v="1"/>
    <n v="1"/>
    <n v="0.5"/>
    <n v="1"/>
    <s v="N/a"/>
    <n v="20"/>
    <s v="Khan hiếm dần"/>
    <s v="rừng trồng của nhà"/>
    <m/>
    <n v="90"/>
    <n v="10"/>
    <n v="0"/>
    <x v="0"/>
    <n v="100"/>
    <m/>
    <m/>
    <m/>
  </r>
  <r>
    <n v="227"/>
    <n v="164"/>
    <s v="Phạm Mạnh Đạm"/>
    <s v="20/08/2014"/>
    <s v="Vỉn"/>
    <x v="2"/>
    <x v="10"/>
    <s v="Lang Chánh"/>
    <s v="Thanh Hóa"/>
    <s v="Lê Thị Nhàng"/>
    <n v="200"/>
    <n v="5000"/>
    <n v="26666.666666666668"/>
    <x v="0"/>
    <n v="42"/>
    <s v="Nữ"/>
    <s v="Cả Nhà"/>
    <m/>
    <m/>
    <s v="Thái"/>
    <s v="N/a"/>
    <n v="3"/>
    <n v="0"/>
    <n v="0.15"/>
    <s v="Lúa"/>
    <n v="4"/>
    <n v="0"/>
    <n v="4"/>
    <s v="Luồng"/>
    <n v="10"/>
    <s v="Nấu cơm điện, Bếp gas"/>
    <n v="0"/>
    <m/>
    <n v="30"/>
    <m/>
    <n v="0"/>
    <s v="Chặt luồng thuê"/>
    <s v="N/a"/>
    <n v="600"/>
    <n v="0"/>
    <n v="20"/>
    <n v="80"/>
    <n v="0"/>
    <n v="0"/>
    <n v="0"/>
    <n v="20"/>
    <n v="80"/>
    <n v="0"/>
    <n v="0"/>
    <n v="0"/>
    <n v="0"/>
    <n v="15000"/>
    <n v="80000"/>
    <n v="0"/>
    <n v="0"/>
    <n v="0"/>
    <n v="0"/>
    <s v="Giàm dần"/>
    <n v="0"/>
    <n v="3"/>
    <n v="1"/>
    <n v="2"/>
    <n v="1"/>
    <n v="2"/>
    <s v="N/a"/>
    <n v="40"/>
    <s v="Khan hiếm dần"/>
    <s v="rừng trồng, Rừng nhà nước (lấy gỗ lớn)"/>
    <m/>
    <n v="100"/>
    <n v="0"/>
    <n v="0"/>
    <x v="0"/>
    <n v="100"/>
    <m/>
    <m/>
    <m/>
  </r>
  <r>
    <n v="228"/>
    <n v="165"/>
    <s v="Phạm Mạnh Đạm"/>
    <s v="20/08/2014"/>
    <s v="Vỉn"/>
    <x v="2"/>
    <x v="10"/>
    <s v="Lang Chánh"/>
    <s v="Thanh Hóa"/>
    <s v="Vy Thị Phọn"/>
    <n v="150"/>
    <n v="12500"/>
    <n v="7500"/>
    <x v="0"/>
    <n v="54"/>
    <s v="Nữ"/>
    <s v="Cả Nhà"/>
    <m/>
    <m/>
    <s v="Thái"/>
    <s v="Nghèo"/>
    <n v="4"/>
    <n v="0"/>
    <n v="0.3"/>
    <s v="Lúa"/>
    <n v="0"/>
    <n v="0"/>
    <n v="0"/>
    <m/>
    <m/>
    <s v="Nấu cơm điện, Bếp gas"/>
    <n v="18"/>
    <m/>
    <n v="15"/>
    <m/>
    <n v="0"/>
    <s v="Chặt luồng thuê"/>
    <s v="N/a"/>
    <n v="600"/>
    <n v="0"/>
    <n v="20"/>
    <n v="80"/>
    <n v="0"/>
    <n v="0"/>
    <n v="0"/>
    <n v="0"/>
    <n v="60"/>
    <n v="40"/>
    <n v="0"/>
    <n v="0"/>
    <n v="0"/>
    <n v="50000"/>
    <n v="30000"/>
    <n v="0"/>
    <n v="0"/>
    <n v="0"/>
    <n v="0"/>
    <s v="Ôn định"/>
    <n v="0"/>
    <n v="3"/>
    <n v="1"/>
    <n v="0"/>
    <n v="0"/>
    <n v="2"/>
    <s v="N/a"/>
    <n v="35"/>
    <s v="Khan hiếm dần"/>
    <s v="Rừng trồng của nhà, Rừng nhà nước"/>
    <m/>
    <n v="80"/>
    <n v="10"/>
    <n v="10"/>
    <x v="0"/>
    <n v="100"/>
    <m/>
    <m/>
    <m/>
  </r>
  <r>
    <n v="229"/>
    <n v="166"/>
    <s v="Phạm Mạnh Đạm"/>
    <s v="20/08/2014"/>
    <s v="Vỉn"/>
    <x v="2"/>
    <x v="10"/>
    <s v="Lang Chánh"/>
    <s v="Thanh Hóa"/>
    <s v="Lê Thị Nhâm"/>
    <n v="60"/>
    <n v="13333.333333333334"/>
    <n v="0"/>
    <x v="1"/>
    <n v="53"/>
    <s v="Nữ"/>
    <s v="Cả Nhà"/>
    <m/>
    <m/>
    <s v="Thái"/>
    <s v="N/a"/>
    <n v="3"/>
    <n v="1"/>
    <n v="0.2"/>
    <s v="Lúa"/>
    <n v="3"/>
    <n v="0"/>
    <n v="3"/>
    <s v="Luồng"/>
    <n v="7"/>
    <m/>
    <n v="0"/>
    <m/>
    <n v="0"/>
    <m/>
    <n v="0"/>
    <n v="0"/>
    <s v="N/a"/>
    <n v="180"/>
    <n v="0"/>
    <n v="0"/>
    <n v="100"/>
    <n v="0"/>
    <n v="0"/>
    <n v="0"/>
    <n v="100"/>
    <n v="0"/>
    <n v="0"/>
    <n v="0"/>
    <n v="0"/>
    <n v="0"/>
    <n v="40000"/>
    <n v="0"/>
    <n v="0"/>
    <n v="0"/>
    <n v="0"/>
    <n v="0"/>
    <s v="Giảm dần"/>
    <n v="0"/>
    <n v="3"/>
    <n v="1.5"/>
    <n v="1"/>
    <n v="0.5"/>
    <n v="3"/>
    <s v="N/a"/>
    <n v="35"/>
    <s v="Khan hiếm dần"/>
    <s v="Rừng trồng của nhà, Rừng nhà nước"/>
    <m/>
    <n v="80"/>
    <n v="20"/>
    <n v="0"/>
    <x v="0"/>
    <n v="100"/>
    <m/>
    <m/>
    <m/>
  </r>
  <r>
    <n v="230"/>
    <n v="167"/>
    <s v="Phạm Mạnh Đạm"/>
    <s v="20/08/2014"/>
    <s v="Vỉn"/>
    <x v="2"/>
    <x v="10"/>
    <s v="Lang Chánh"/>
    <s v="Thanh Hóa"/>
    <s v="Hà Thị Thuận"/>
    <n v="37.5"/>
    <n v="3750"/>
    <n v="0"/>
    <x v="1"/>
    <n v="24"/>
    <s v="Nữ"/>
    <s v="Cả Nhà"/>
    <m/>
    <m/>
    <s v="Thái"/>
    <s v="Nghèo"/>
    <n v="4"/>
    <n v="2"/>
    <n v="0.1"/>
    <s v="Lúa"/>
    <n v="0"/>
    <n v="0"/>
    <n v="0"/>
    <m/>
    <m/>
    <s v="Nấu cơm điện"/>
    <n v="0"/>
    <m/>
    <n v="0"/>
    <m/>
    <n v="0"/>
    <s v="Chặt luồng thuê"/>
    <s v="N/a"/>
    <n v="150"/>
    <n v="0"/>
    <n v="20"/>
    <n v="80"/>
    <n v="0"/>
    <n v="0"/>
    <n v="0"/>
    <n v="100"/>
    <n v="0"/>
    <n v="0"/>
    <n v="0"/>
    <n v="0"/>
    <n v="0"/>
    <n v="15000"/>
    <n v="0"/>
    <n v="0"/>
    <n v="0"/>
    <n v="0"/>
    <n v="0"/>
    <s v="Giảm dần"/>
    <s v="Bếp gas"/>
    <n v="3"/>
    <n v="1.5"/>
    <n v="1"/>
    <n v="1"/>
    <n v="2"/>
    <s v="N/a"/>
    <n v="30"/>
    <s v="Khan hiếm dần"/>
    <s v="Rừng trồng của nhà, Rừng nhà nước"/>
    <m/>
    <n v="60"/>
    <n v="20"/>
    <n v="20"/>
    <x v="0"/>
    <n v="100"/>
    <m/>
    <m/>
    <m/>
  </r>
  <r>
    <n v="231"/>
    <n v="168"/>
    <s v="Phạm Mạnh Đạm"/>
    <s v="20/08/2014"/>
    <s v="Vỉn"/>
    <x v="2"/>
    <x v="10"/>
    <s v="Lang Chánh"/>
    <s v="Thanh Hóa"/>
    <s v="Ngàn Thị Phú"/>
    <n v="90"/>
    <n v="3000"/>
    <n v="0"/>
    <x v="0"/>
    <n v="38"/>
    <s v="Nữ"/>
    <s v="Cả Nhà"/>
    <m/>
    <m/>
    <s v="Thái"/>
    <s v="Nghèo"/>
    <n v="5"/>
    <n v="0"/>
    <n v="0.1"/>
    <s v="Lúa"/>
    <n v="2"/>
    <n v="0"/>
    <n v="2"/>
    <s v="Luồng"/>
    <n v="10"/>
    <s v="Nấu cơm điện"/>
    <n v="2"/>
    <m/>
    <n v="0"/>
    <m/>
    <n v="0"/>
    <s v="Làm thuê ko cố định"/>
    <s v="N/a"/>
    <n v="450"/>
    <n v="50"/>
    <n v="0"/>
    <n v="50"/>
    <n v="0"/>
    <n v="0"/>
    <n v="0"/>
    <n v="100"/>
    <n v="0"/>
    <n v="0"/>
    <n v="0"/>
    <n v="0"/>
    <n v="0"/>
    <n v="15000"/>
    <n v="0"/>
    <n v="0"/>
    <n v="0"/>
    <n v="0"/>
    <n v="0"/>
    <s v="Ôn định"/>
    <n v="0"/>
    <n v="2"/>
    <n v="1"/>
    <n v="2"/>
    <n v="0.5"/>
    <n v="2"/>
    <s v="N/a"/>
    <n v="30"/>
    <s v="Ổn đinh"/>
    <s v="Rừng trồng của nhà, Rừng nhà nước"/>
    <m/>
    <n v="90"/>
    <n v="10"/>
    <n v="0"/>
    <x v="0"/>
    <n v="100"/>
    <m/>
    <m/>
    <m/>
  </r>
  <r>
    <n v="247"/>
    <n v="169"/>
    <s v="Phạm Mạnh Đạm"/>
    <s v="21/08/2014"/>
    <s v="Nam Cao"/>
    <x v="3"/>
    <x v="11"/>
    <s v="Thường Xuân"/>
    <s v="Thanh Hóa"/>
    <s v="Vũ Xuân Vôn"/>
    <n v="240"/>
    <n v="0"/>
    <n v="24000"/>
    <x v="0"/>
    <n v="60"/>
    <s v="Nam"/>
    <s v="Cả Nhà"/>
    <m/>
    <m/>
    <s v="Kinh"/>
    <s v="Trung bình"/>
    <n v="5"/>
    <n v="2"/>
    <n v="0.2"/>
    <s v="Mía, sắn"/>
    <n v="0"/>
    <n v="0"/>
    <n v="0"/>
    <m/>
    <m/>
    <s v="Nấu cơm điện, bếp gas, cây sắn, lá mía"/>
    <n v="18"/>
    <m/>
    <n v="0"/>
    <m/>
    <s v="Làm đậu phụ"/>
    <n v="0"/>
    <s v="N/a"/>
    <n v="1200"/>
    <n v="0"/>
    <n v="100"/>
    <n v="0"/>
    <n v="0"/>
    <n v="0"/>
    <n v="0"/>
    <n v="10"/>
    <n v="60"/>
    <n v="0"/>
    <n v="30"/>
    <n v="0"/>
    <n v="600000"/>
    <n v="0"/>
    <n v="120000"/>
    <n v="0"/>
    <n v="0"/>
    <n v="0"/>
    <n v="0"/>
    <s v="Tăng chậm"/>
    <s v="Biogas"/>
    <n v="4"/>
    <n v="2"/>
    <n v="0"/>
    <n v="0"/>
    <n v="3"/>
    <s v="N/a"/>
    <n v="40"/>
    <s v="Ổn đinh"/>
    <s v="Rừng tự nhiên, rừng trồng của nhà"/>
    <s v="Rừng tự nhiên 20%, rừng trồng 30%, còn lại là mua"/>
    <n v="20"/>
    <n v="30"/>
    <n v="0"/>
    <x v="5"/>
    <n v="100"/>
    <m/>
    <m/>
    <m/>
  </r>
  <r>
    <n v="248"/>
    <n v="170"/>
    <s v="Phạm Mạnh Đạm"/>
    <s v="21/08/2014"/>
    <s v="Nam Cao"/>
    <x v="3"/>
    <x v="11"/>
    <s v="Thường Xuân"/>
    <s v="Thanh Hóa"/>
    <s v="Lê Thị Huyền"/>
    <n v="20"/>
    <n v="0"/>
    <n v="40000"/>
    <x v="1"/>
    <n v="32"/>
    <s v="Nữ"/>
    <s v="Cả Nhà"/>
    <m/>
    <m/>
    <s v="Kinh"/>
    <s v="Trung bình"/>
    <n v="3"/>
    <n v="1"/>
    <n v="1"/>
    <s v="Mía, sắn"/>
    <n v="1"/>
    <n v="0"/>
    <n v="1"/>
    <s v="Keo"/>
    <m/>
    <s v="Nấu cơm điện, Bếp gas"/>
    <n v="0"/>
    <m/>
    <n v="0"/>
    <m/>
    <n v="0"/>
    <n v="0"/>
    <s v="N/a"/>
    <n v="60"/>
    <n v="0"/>
    <n v="0"/>
    <n v="100"/>
    <n v="0"/>
    <n v="0"/>
    <n v="0"/>
    <n v="0"/>
    <n v="0"/>
    <n v="0"/>
    <n v="0"/>
    <n v="0"/>
    <n v="100000"/>
    <n v="0"/>
    <n v="120000"/>
    <n v="0"/>
    <n v="0"/>
    <n v="0"/>
    <n v="0"/>
    <s v="Tăng chậm"/>
    <n v="0"/>
    <n v="0"/>
    <n v="0"/>
    <n v="0"/>
    <n v="0"/>
    <n v="0"/>
    <n v="0"/>
    <n v="0"/>
    <s v="Ổn đinh"/>
    <s v="Mua trong xã là chủ yếu"/>
    <s v="Mua"/>
    <n v="0"/>
    <n v="0"/>
    <n v="0"/>
    <x v="3"/>
    <n v="100"/>
    <m/>
    <m/>
    <m/>
  </r>
  <r>
    <n v="249"/>
    <n v="171"/>
    <s v="Phạm Mạnh Đạm"/>
    <s v="21/08/2014"/>
    <s v="Nam Cao"/>
    <x v="3"/>
    <x v="11"/>
    <s v="Thường Xuân"/>
    <s v="Thanh Hóa"/>
    <s v="Nguyễn Đình Phúc"/>
    <n v="225"/>
    <n v="0"/>
    <n v="25000"/>
    <x v="0"/>
    <n v="53"/>
    <s v="Nam"/>
    <s v="Cả Nhà"/>
    <m/>
    <m/>
    <s v="Kinh"/>
    <s v="Cận nghèo"/>
    <n v="4"/>
    <n v="0"/>
    <n v="0.4"/>
    <s v="Mía, sắn"/>
    <n v="0"/>
    <n v="0"/>
    <n v="0"/>
    <m/>
    <m/>
    <s v="Nấu cơm điện, Bếp gas"/>
    <n v="20"/>
    <m/>
    <n v="730"/>
    <m/>
    <n v="0"/>
    <n v="0"/>
    <s v="N/a"/>
    <n v="900"/>
    <n v="0"/>
    <n v="100"/>
    <n v="0"/>
    <n v="0"/>
    <n v="0"/>
    <n v="0"/>
    <n v="0"/>
    <n v="40"/>
    <n v="0"/>
    <n v="60"/>
    <n v="0"/>
    <n v="500000"/>
    <n v="0"/>
    <n v="100000"/>
    <n v="0"/>
    <n v="0"/>
    <n v="0"/>
    <n v="0"/>
    <s v="Tăng chậm"/>
    <s v="Biogas"/>
    <n v="0"/>
    <n v="0"/>
    <n v="5"/>
    <n v="2.5"/>
    <n v="3"/>
    <s v="N/a"/>
    <n v="45"/>
    <s v="Ổn đinh"/>
    <s v="Mua trong xã là chủ yếu 70%"/>
    <s v="Mua 70%"/>
    <n v="0"/>
    <n v="30"/>
    <n v="0"/>
    <x v="6"/>
    <n v="100"/>
    <m/>
    <m/>
    <m/>
  </r>
  <r>
    <n v="250"/>
    <n v="172"/>
    <s v="Phạm Mạnh Đạm"/>
    <s v="21/08/2014"/>
    <s v="Nam Cao"/>
    <x v="3"/>
    <x v="11"/>
    <s v="Thường Xuân"/>
    <s v="Thanh Hóa"/>
    <s v="Lê Văn Thảo"/>
    <n v="225"/>
    <n v="0"/>
    <n v="25000"/>
    <x v="0"/>
    <n v="35"/>
    <s v="Nam"/>
    <s v="Cả Nhà"/>
    <m/>
    <m/>
    <s v="Kinh"/>
    <s v="Trung bình"/>
    <n v="4"/>
    <n v="2"/>
    <n v="1.5"/>
    <s v="Mía, sắn"/>
    <n v="0"/>
    <n v="0"/>
    <n v="0"/>
    <m/>
    <m/>
    <s v="Nấu cơm điện, Bếp gas"/>
    <n v="25"/>
    <m/>
    <n v="2555"/>
    <m/>
    <s v="5 kg đậu 1 ngày"/>
    <n v="0"/>
    <n v="2500000"/>
    <n v="900"/>
    <n v="0"/>
    <n v="90"/>
    <n v="10"/>
    <n v="0"/>
    <n v="0"/>
    <n v="0"/>
    <n v="10"/>
    <n v="30"/>
    <n v="0"/>
    <n v="60"/>
    <n v="0"/>
    <n v="600000"/>
    <n v="0"/>
    <n v="100000"/>
    <n v="0"/>
    <n v="0"/>
    <n v="0"/>
    <n v="0"/>
    <s v="Ôn định"/>
    <s v="Biogas"/>
    <n v="0"/>
    <n v="0"/>
    <n v="0"/>
    <n v="0"/>
    <n v="0"/>
    <n v="0"/>
    <n v="0"/>
    <s v="Ổn đinh"/>
    <s v="Mua trong xã là chủ yếu"/>
    <s v="Mua 100%"/>
    <n v="0"/>
    <n v="0"/>
    <n v="0"/>
    <x v="3"/>
    <n v="100"/>
    <m/>
    <m/>
    <m/>
  </r>
  <r>
    <n v="251"/>
    <n v="173"/>
    <s v="Phạm Mạnh Đạm"/>
    <s v="21/08/2014"/>
    <s v="Nam Cao"/>
    <x v="3"/>
    <x v="11"/>
    <s v="Thường Xuân"/>
    <s v="Thanh Hóa"/>
    <s v="Lê Bá Thắng"/>
    <n v="30"/>
    <n v="0"/>
    <n v="0"/>
    <x v="1"/>
    <n v="45"/>
    <s v="Nam"/>
    <s v="Cả Nhà"/>
    <m/>
    <m/>
    <s v="Kinh"/>
    <s v="Trung bình"/>
    <n v="5"/>
    <n v="1"/>
    <n v="0.5"/>
    <s v="Ngô, sắn, mía"/>
    <n v="4.5999999999999996"/>
    <n v="0"/>
    <n v="4.5999999999999996"/>
    <s v="keo, luồng"/>
    <m/>
    <s v="Nấu cơm điện, Bếp gas"/>
    <n v="0"/>
    <m/>
    <n v="0"/>
    <m/>
    <n v="0"/>
    <n v="0"/>
    <s v="N/a"/>
    <n v="150"/>
    <n v="0"/>
    <n v="0"/>
    <n v="100"/>
    <n v="0"/>
    <n v="0"/>
    <n v="0"/>
    <n v="100"/>
    <n v="0"/>
    <n v="0"/>
    <n v="0"/>
    <n v="0"/>
    <n v="0"/>
    <n v="0"/>
    <n v="0"/>
    <n v="0"/>
    <n v="0"/>
    <n v="0"/>
    <n v="0"/>
    <s v="như cũ"/>
    <s v="Xây biogas"/>
    <n v="0"/>
    <n v="0"/>
    <n v="1.5"/>
    <n v="1"/>
    <n v="15"/>
    <s v="N/a"/>
    <n v="50"/>
    <s v="Ổn đinh"/>
    <s v="Lấy từ rừng trồng của nhà"/>
    <s v="Rừng trồng"/>
    <n v="0"/>
    <n v="100"/>
    <n v="0"/>
    <x v="0"/>
    <n v="100"/>
    <m/>
    <m/>
    <m/>
  </r>
  <r>
    <n v="252"/>
    <n v="174"/>
    <s v="Phạm Mạnh Đạm"/>
    <s v="21/08/2014"/>
    <s v="Nam Cao"/>
    <x v="3"/>
    <x v="11"/>
    <s v="Thường Xuân"/>
    <s v="Thanh Hóa"/>
    <s v="Nguyễn Văn Mừng"/>
    <n v="180"/>
    <n v="0"/>
    <n v="24000"/>
    <x v="0"/>
    <n v="39"/>
    <s v="Nam"/>
    <s v="Cả Nhà"/>
    <m/>
    <m/>
    <s v="Kinh"/>
    <s v="Trung bình"/>
    <n v="5"/>
    <n v="2"/>
    <n v="0.1"/>
    <s v="mía"/>
    <n v="0"/>
    <n v="0"/>
    <n v="0"/>
    <m/>
    <m/>
    <m/>
    <n v="25"/>
    <m/>
    <n v="273"/>
    <m/>
    <s v="Làm đậu phụ"/>
    <n v="0"/>
    <s v="N/a"/>
    <n v="900"/>
    <n v="0"/>
    <n v="90"/>
    <n v="10"/>
    <n v="0"/>
    <n v="0"/>
    <n v="0"/>
    <n v="10"/>
    <n v="0"/>
    <n v="0"/>
    <n v="90"/>
    <n v="0"/>
    <n v="400000"/>
    <n v="0"/>
    <n v="120000"/>
    <n v="0"/>
    <n v="0"/>
    <n v="0"/>
    <n v="0"/>
    <s v="Tăng chậm"/>
    <s v="Thích xây biogas"/>
    <n v="3"/>
    <n v="2"/>
    <n v="3"/>
    <n v="2"/>
    <n v="3"/>
    <s v="N/a"/>
    <n v="40"/>
    <s v="Ổn đinh"/>
    <s v="Chủ yếu mua 60%"/>
    <s v="Mua 60%"/>
    <n v="0"/>
    <n v="40"/>
    <n v="0"/>
    <x v="7"/>
    <n v="100"/>
    <m/>
    <m/>
    <m/>
  </r>
  <r>
    <n v="253"/>
    <n v="175"/>
    <s v="Phạm Mạnh Đạm"/>
    <s v="21/08/2014"/>
    <s v="Nam Cao"/>
    <x v="3"/>
    <x v="11"/>
    <s v="Thường Xuân"/>
    <s v="Thanh Hóa"/>
    <s v="Trịnh Bá Quân"/>
    <n v="180"/>
    <n v="10000"/>
    <n v="0"/>
    <x v="0"/>
    <n v="39"/>
    <s v="Nam"/>
    <s v="Cả Nhà"/>
    <m/>
    <m/>
    <s v="Kinh"/>
    <s v="N/a"/>
    <n v="5"/>
    <n v="2"/>
    <n v="0.5"/>
    <s v="Mía ,sắn"/>
    <n v="0"/>
    <n v="0"/>
    <n v="0"/>
    <m/>
    <m/>
    <s v="Nấu cơm điện"/>
    <n v="35"/>
    <m/>
    <n v="0"/>
    <m/>
    <n v="0"/>
    <s v="Làm bánh"/>
    <s v="N/a"/>
    <n v="900"/>
    <n v="0"/>
    <n v="0"/>
    <n v="100"/>
    <n v="0"/>
    <n v="0"/>
    <n v="0"/>
    <n v="0"/>
    <n v="40"/>
    <n v="0"/>
    <n v="60"/>
    <n v="0"/>
    <n v="600000"/>
    <n v="50000"/>
    <n v="0"/>
    <n v="0"/>
    <n v="0"/>
    <n v="0"/>
    <n v="0"/>
    <s v="Tăng chậm"/>
    <s v="Biogas"/>
    <n v="0"/>
    <n v="0"/>
    <n v="0"/>
    <n v="0"/>
    <n v="0"/>
    <n v="0"/>
    <n v="0"/>
    <s v="Ổn đinh"/>
    <s v="Chủ yếu đi mua"/>
    <s v="Mua 100%"/>
    <n v="0"/>
    <n v="0"/>
    <n v="0"/>
    <x v="3"/>
    <n v="100"/>
    <m/>
    <m/>
    <m/>
  </r>
  <r>
    <n v="254"/>
    <n v="176"/>
    <s v="Phạm Mạnh Đạm"/>
    <s v="21/08/2014"/>
    <s v="Nam Cao"/>
    <x v="3"/>
    <x v="11"/>
    <s v="Thường Xuân"/>
    <s v="Thanh Hóa"/>
    <s v="Trịnh Bá Hồng"/>
    <n v="150"/>
    <n v="11666.666666666666"/>
    <n v="0"/>
    <x v="0"/>
    <n v="52"/>
    <s v="Nam"/>
    <s v="Cả Nhà"/>
    <m/>
    <m/>
    <s v="Kinh"/>
    <s v="N/a"/>
    <n v="6"/>
    <n v="0"/>
    <n v="0.3"/>
    <s v="Mía, sắn"/>
    <n v="0"/>
    <n v="0"/>
    <n v="0"/>
    <m/>
    <m/>
    <s v="Nấu cơm điện"/>
    <n v="30"/>
    <m/>
    <n v="0"/>
    <m/>
    <s v="Làm đậu 15kg/ngày"/>
    <n v="0"/>
    <s v="N/a"/>
    <n v="900"/>
    <n v="0"/>
    <n v="0"/>
    <n v="0"/>
    <n v="0"/>
    <n v="0"/>
    <n v="0"/>
    <n v="0"/>
    <n v="50"/>
    <n v="0"/>
    <n v="50"/>
    <n v="0"/>
    <n v="600000"/>
    <n v="70000"/>
    <n v="0"/>
    <n v="0"/>
    <n v="0"/>
    <n v="0"/>
    <n v="0"/>
    <s v="Tăng chậm"/>
    <s v="Bếp ga, bioga"/>
    <n v="0"/>
    <n v="0"/>
    <n v="0"/>
    <n v="0"/>
    <n v="0"/>
    <n v="0"/>
    <n v="0"/>
    <s v="N/a"/>
    <s v="Chủ yếu đi mua"/>
    <s v="Mua 100%"/>
    <n v="0"/>
    <n v="0"/>
    <n v="0"/>
    <x v="3"/>
    <n v="100"/>
    <m/>
    <m/>
    <m/>
  </r>
  <r>
    <n v="255"/>
    <n v="177"/>
    <s v="Phạm Mạnh Đạm"/>
    <s v="21/08/2014"/>
    <s v="Nam Cao"/>
    <x v="3"/>
    <x v="11"/>
    <s v="Thường Xuân"/>
    <s v="Thanh Hóa"/>
    <s v="Nguyễn Đình Loan"/>
    <n v="225"/>
    <n v="22500"/>
    <n v="25000"/>
    <x v="0"/>
    <n v="43"/>
    <s v="Nam"/>
    <s v="Cả Nhà"/>
    <m/>
    <m/>
    <s v="Kinh"/>
    <s v="N/a"/>
    <n v="4"/>
    <n v="0"/>
    <n v="0.2"/>
    <s v="mía,sắn"/>
    <n v="0"/>
    <n v="0"/>
    <n v="0"/>
    <m/>
    <m/>
    <s v="Nấu cơm điện, Bếp gas"/>
    <n v="50"/>
    <m/>
    <n v="0"/>
    <m/>
    <s v="Làm đậu 8kg/ngày"/>
    <n v="0"/>
    <s v="N/a"/>
    <n v="900"/>
    <n v="0"/>
    <n v="0"/>
    <n v="100"/>
    <n v="0"/>
    <n v="0"/>
    <n v="0"/>
    <n v="0"/>
    <n v="50"/>
    <n v="0"/>
    <n v="50"/>
    <n v="0"/>
    <n v="600000"/>
    <n v="90000"/>
    <n v="100000"/>
    <n v="0"/>
    <n v="0"/>
    <n v="0"/>
    <n v="0"/>
    <s v="Tăng chậm"/>
    <n v="0"/>
    <n v="0"/>
    <n v="0"/>
    <n v="0"/>
    <n v="0"/>
    <n v="0"/>
    <n v="0"/>
    <n v="0"/>
    <s v="N/a"/>
    <s v="Chủ yếu đi mua"/>
    <s v="Mua 100%"/>
    <n v="0"/>
    <n v="0"/>
    <n v="0"/>
    <x v="3"/>
    <n v="100"/>
    <m/>
    <m/>
    <m/>
  </r>
  <r>
    <n v="256"/>
    <n v="178"/>
    <s v="Phạm Mạnh Đạm"/>
    <s v="21/08/2014"/>
    <s v="Nam Cao"/>
    <x v="3"/>
    <x v="11"/>
    <s v="Thường Xuân"/>
    <s v="Thanh Hóa"/>
    <s v="Trần Thị Hương"/>
    <n v="0"/>
    <n v="12500"/>
    <n v="30000"/>
    <x v="1"/>
    <n v="33"/>
    <s v="Nữ"/>
    <s v="Cả Nhà"/>
    <m/>
    <m/>
    <s v="Kinh"/>
    <s v="N/a"/>
    <n v="4"/>
    <n v="1"/>
    <n v="0.5"/>
    <s v="mía"/>
    <n v="2"/>
    <n v="0"/>
    <n v="2"/>
    <s v="Keo"/>
    <m/>
    <s v="Nấu cơm điện, Bếp gas"/>
    <n v="0"/>
    <m/>
    <n v="0"/>
    <m/>
    <n v="0"/>
    <n v="0"/>
    <s v="N/a"/>
    <n v="0"/>
    <n v="0"/>
    <n v="0"/>
    <n v="0"/>
    <n v="0"/>
    <n v="0"/>
    <n v="0"/>
    <n v="0"/>
    <m/>
    <n v="0"/>
    <n v="0"/>
    <n v="0"/>
    <n v="0"/>
    <n v="50000"/>
    <n v="120000"/>
    <n v="0"/>
    <n v="0"/>
    <n v="0"/>
    <n v="0"/>
    <s v="Giảm dần"/>
    <n v="0"/>
    <n v="0"/>
    <n v="0"/>
    <n v="0"/>
    <n v="0"/>
    <n v="0"/>
    <n v="0"/>
    <n v="0"/>
    <s v="N/a"/>
    <s v="Nhu cầu dùng củi không nhiều"/>
    <n v="0"/>
    <m/>
    <m/>
    <m/>
    <x v="1"/>
    <n v="0"/>
    <m/>
    <m/>
    <m/>
  </r>
  <r>
    <n v="257"/>
    <n v="179"/>
    <s v="Phạm Mạnh Đạm"/>
    <s v="21/08/2014"/>
    <s v="Nam Cao"/>
    <x v="3"/>
    <x v="11"/>
    <s v="Thường Xuân"/>
    <s v="Thanh Hóa"/>
    <s v="Nguyễn Văn Đồng"/>
    <n v="300"/>
    <n v="16666.666666666668"/>
    <n v="0"/>
    <x v="0"/>
    <n v="37"/>
    <s v="Nam"/>
    <s v="Cả Nhà"/>
    <m/>
    <m/>
    <s v="Kinh"/>
    <s v="N/a"/>
    <n v="3"/>
    <n v="1"/>
    <n v="0.25"/>
    <s v="Sắn, mía"/>
    <n v="0"/>
    <n v="0"/>
    <n v="0"/>
    <m/>
    <m/>
    <s v="Nấu cơm điện"/>
    <n v="20"/>
    <m/>
    <n v="0"/>
    <m/>
    <s v="Làm đậu 5kg/ngày"/>
    <n v="0"/>
    <s v="N/a"/>
    <n v="900"/>
    <n v="0"/>
    <n v="0"/>
    <n v="0"/>
    <n v="0"/>
    <n v="0"/>
    <n v="0"/>
    <n v="0"/>
    <n v="50"/>
    <n v="0"/>
    <n v="50"/>
    <n v="0"/>
    <n v="500000"/>
    <n v="50000"/>
    <n v="0"/>
    <n v="0"/>
    <n v="0"/>
    <n v="0"/>
    <n v="0"/>
    <s v="Ôn định"/>
    <s v="Bếp ga, bioga"/>
    <n v="0"/>
    <n v="0"/>
    <n v="1.5"/>
    <n v="1"/>
    <n v="2"/>
    <s v="N/a"/>
    <n v="30"/>
    <s v="Ổn đinh"/>
    <s v="Xin từ rừng trồng nhà khác, còn lại là mua"/>
    <s v="Rừng trồng 50%, mua 50%"/>
    <n v="0"/>
    <n v="50"/>
    <n v="0"/>
    <x v="5"/>
    <n v="100"/>
    <m/>
    <m/>
    <m/>
  </r>
  <r>
    <n v="258"/>
    <n v="180"/>
    <s v="Phạm Mạnh Đạm"/>
    <s v="21/08/2014"/>
    <s v="Nam Cao"/>
    <x v="3"/>
    <x v="11"/>
    <s v="Thường Xuân"/>
    <s v="Thanh Hóa"/>
    <s v="Lê Văn Thế"/>
    <n v="75"/>
    <n v="7500"/>
    <n v="0"/>
    <x v="0"/>
    <n v="61"/>
    <s v="Nam"/>
    <s v="Cả Nhà"/>
    <m/>
    <m/>
    <s v="Kinh"/>
    <s v="N/a"/>
    <n v="4"/>
    <n v="0"/>
    <n v="0.5"/>
    <s v="sắn"/>
    <n v="0"/>
    <n v="0"/>
    <n v="0"/>
    <m/>
    <m/>
    <s v="Nấu cơm điện"/>
    <n v="20"/>
    <m/>
    <n v="0"/>
    <m/>
    <n v="0"/>
    <n v="0"/>
    <s v="N/a"/>
    <n v="300"/>
    <n v="0"/>
    <n v="0"/>
    <n v="100"/>
    <n v="0"/>
    <n v="0"/>
    <n v="0"/>
    <n v="10"/>
    <n v="90"/>
    <n v="0"/>
    <n v="0"/>
    <n v="0"/>
    <n v="0"/>
    <n v="30000"/>
    <n v="0"/>
    <n v="0"/>
    <n v="0"/>
    <n v="0"/>
    <n v="0"/>
    <s v="Giảm dần"/>
    <n v="0"/>
    <n v="0"/>
    <n v="0"/>
    <n v="0"/>
    <n v="0"/>
    <n v="0"/>
    <n v="0"/>
    <n v="0"/>
    <s v="Ổn đinh"/>
    <s v="Xin từ rừng trồng nhà khác"/>
    <s v="Rừng trồng"/>
    <n v="0"/>
    <n v="100"/>
    <n v="0"/>
    <x v="0"/>
    <n v="100"/>
    <m/>
    <m/>
    <m/>
  </r>
  <r>
    <n v="259"/>
    <n v="181"/>
    <s v="Phạm Mạnh Đạm"/>
    <s v="21/08/2014"/>
    <s v="Nam Cao"/>
    <x v="3"/>
    <x v="11"/>
    <s v="Thường Xuân"/>
    <s v="Thanh Hóa"/>
    <s v="Trịnh Thị Minh"/>
    <n v="150"/>
    <n v="30000"/>
    <n v="0"/>
    <x v="0"/>
    <n v="52"/>
    <s v="Nữ"/>
    <s v="Cả Nhà"/>
    <m/>
    <m/>
    <s v="Kinh"/>
    <s v="N/a"/>
    <n v="2"/>
    <n v="0"/>
    <n v="0"/>
    <m/>
    <n v="0"/>
    <n v="0"/>
    <n v="0"/>
    <m/>
    <m/>
    <s v="Nấu cơm điện"/>
    <n v="20"/>
    <m/>
    <n v="1825"/>
    <m/>
    <s v="Làm đậu 5kg/ngày"/>
    <n v="0"/>
    <s v="N/a"/>
    <n v="300"/>
    <n v="0"/>
    <n v="100"/>
    <n v="0"/>
    <n v="0"/>
    <n v="0"/>
    <n v="0"/>
    <n v="0"/>
    <n v="50"/>
    <n v="0"/>
    <n v="50"/>
    <n v="0"/>
    <n v="200000"/>
    <n v="60000"/>
    <n v="0"/>
    <n v="0"/>
    <n v="0"/>
    <n v="0"/>
    <n v="0"/>
    <s v="Tăng chậm"/>
    <s v="Bếp gas"/>
    <n v="0"/>
    <n v="0"/>
    <n v="0"/>
    <n v="0"/>
    <n v="0"/>
    <n v="0"/>
    <n v="0"/>
    <s v="N/a"/>
    <s v="Chủ yếu đi mua"/>
    <s v="Mua 100%"/>
    <n v="0"/>
    <n v="0"/>
    <n v="0"/>
    <x v="3"/>
    <n v="100"/>
    <m/>
    <m/>
    <m/>
  </r>
  <r>
    <n v="260"/>
    <n v="182"/>
    <s v="Phạm Mạnh Đạm"/>
    <s v="21/08/2014"/>
    <s v="Nam Cao"/>
    <x v="3"/>
    <x v="11"/>
    <s v="Thường Xuân"/>
    <s v="Thanh Hóa"/>
    <s v="Hoàng Văn Quế"/>
    <n v="26.666666666666668"/>
    <n v="0"/>
    <n v="40000"/>
    <x v="1"/>
    <n v="49"/>
    <s v="Nam"/>
    <s v="Cả Nhà"/>
    <m/>
    <m/>
    <s v="Kinh"/>
    <s v="N/a"/>
    <n v="3"/>
    <n v="0"/>
    <n v="0.5"/>
    <s v="Mía, sắn"/>
    <n v="1.7"/>
    <n v="0"/>
    <n v="1.7"/>
    <s v="cao su"/>
    <m/>
    <s v="Nấu cơm điện, Bếp gas"/>
    <n v="0"/>
    <m/>
    <n v="0"/>
    <m/>
    <n v="0"/>
    <n v="0"/>
    <s v="N/a"/>
    <n v="80"/>
    <n v="0"/>
    <n v="0"/>
    <n v="100"/>
    <n v="0"/>
    <n v="0"/>
    <n v="0"/>
    <n v="100"/>
    <n v="0"/>
    <n v="0"/>
    <n v="0"/>
    <n v="0"/>
    <n v="0"/>
    <n v="0"/>
    <n v="120000"/>
    <n v="0"/>
    <n v="0"/>
    <n v="0"/>
    <n v="0"/>
    <s v="Giảm dần"/>
    <n v="0"/>
    <n v="0"/>
    <n v="0"/>
    <n v="1"/>
    <n v="1"/>
    <n v="15"/>
    <s v="N/a"/>
    <n v="40"/>
    <s v="Ổn đinh"/>
    <s v="rừng trồng của nhà"/>
    <s v="chủ yếu từ rừng trồng"/>
    <n v="0"/>
    <n v="100"/>
    <n v="0"/>
    <x v="0"/>
    <n v="100"/>
    <m/>
    <m/>
    <m/>
  </r>
  <r>
    <n v="261"/>
    <n v="183"/>
    <s v="Phạm Mạnh Đạm"/>
    <s v="21/08/2014"/>
    <s v="Nam Cao"/>
    <x v="3"/>
    <x v="11"/>
    <s v="Thường Xuân"/>
    <s v="Thanh Hóa"/>
    <s v="Lê Đình Dân"/>
    <n v="75"/>
    <n v="12500"/>
    <n v="0"/>
    <x v="0"/>
    <n v="44"/>
    <s v="Nam"/>
    <s v="Cả Nhà"/>
    <m/>
    <m/>
    <s v="Kinh"/>
    <s v="N/a"/>
    <n v="4"/>
    <n v="2"/>
    <n v="0.5"/>
    <s v="Mía, sắn"/>
    <n v="0.5"/>
    <n v="0"/>
    <n v="0.5"/>
    <s v="Keo"/>
    <n v="2"/>
    <s v="Nấu cơm điện"/>
    <n v="20"/>
    <m/>
    <n v="0"/>
    <m/>
    <n v="0"/>
    <n v="0"/>
    <s v="N/a"/>
    <n v="300"/>
    <n v="0"/>
    <n v="0"/>
    <n v="100"/>
    <n v="0"/>
    <n v="0"/>
    <n v="0"/>
    <n v="0"/>
    <n v="100"/>
    <n v="0"/>
    <n v="0"/>
    <n v="0"/>
    <n v="0"/>
    <n v="50000"/>
    <n v="0"/>
    <n v="0"/>
    <n v="0"/>
    <n v="0"/>
    <n v="0"/>
    <s v="Tăng chậm"/>
    <n v="0"/>
    <n v="0"/>
    <n v="0"/>
    <n v="1.5"/>
    <n v="1"/>
    <n v="2"/>
    <s v="N/a"/>
    <n v="30"/>
    <s v="Khan hiếm dần"/>
    <s v="Từ rừng trồng của nhà và đi xin nhà khác"/>
    <s v="Rừng trồng xin hàng xóm"/>
    <n v="0"/>
    <n v="100"/>
    <n v="0"/>
    <x v="0"/>
    <n v="100"/>
    <m/>
    <m/>
    <m/>
  </r>
  <r>
    <n v="262"/>
    <n v="184"/>
    <s v="Phạm Mạnh Đạm"/>
    <s v="21/08/2014"/>
    <s v="Nam Cao"/>
    <x v="3"/>
    <x v="11"/>
    <s v="Thường Xuân"/>
    <s v="Thanh Hóa"/>
    <s v="Tống Hữu Trữ"/>
    <n v="125"/>
    <n v="18750"/>
    <n v="30000"/>
    <x v="0"/>
    <n v="54"/>
    <s v="Nam"/>
    <s v="Trịnh thị vui"/>
    <n v="55"/>
    <s v="Nữ"/>
    <s v="Kinh"/>
    <s v="N/a"/>
    <n v="4"/>
    <n v="0"/>
    <n v="0.5"/>
    <s v="Lúa"/>
    <n v="0.25"/>
    <n v="0"/>
    <n v="0.25"/>
    <s v="Keo"/>
    <n v="4"/>
    <s v="Nấu cơm điện, Bếp gas"/>
    <n v="35"/>
    <m/>
    <n v="1095"/>
    <m/>
    <n v="0"/>
    <n v="0"/>
    <s v="N/a"/>
    <n v="500"/>
    <n v="0"/>
    <n v="60"/>
    <n v="40"/>
    <n v="0"/>
    <n v="0"/>
    <n v="0"/>
    <n v="0"/>
    <n v="50"/>
    <n v="0"/>
    <n v="50"/>
    <n v="0"/>
    <n v="350000"/>
    <n v="75000"/>
    <n v="120000"/>
    <n v="0"/>
    <n v="0"/>
    <n v="0"/>
    <n v="0"/>
    <s v="Tăng chậm"/>
    <n v="0"/>
    <n v="0"/>
    <n v="0"/>
    <n v="0"/>
    <n v="0"/>
    <n v="0"/>
    <n v="0"/>
    <n v="0"/>
    <s v="N/a"/>
    <s v="Chủ yếu đi mua củi"/>
    <s v="Mua 100%"/>
    <n v="0"/>
    <n v="0"/>
    <n v="0"/>
    <x v="3"/>
    <n v="100"/>
    <m/>
    <m/>
    <m/>
  </r>
  <r>
    <n v="263"/>
    <n v="185"/>
    <s v="Phạm Mạnh Đạm"/>
    <s v="21/08/2014"/>
    <s v="Nam Cao"/>
    <x v="3"/>
    <x v="11"/>
    <s v="Thường Xuân"/>
    <s v="Thanh Hóa"/>
    <s v="Trịnh Đình Tâm"/>
    <n v="240"/>
    <n v="0"/>
    <n v="24000"/>
    <x v="0"/>
    <n v="43"/>
    <s v="Nam"/>
    <s v="Cả Nhà"/>
    <m/>
    <m/>
    <s v="Kinh"/>
    <s v="N/a"/>
    <n v="5"/>
    <n v="1"/>
    <n v="0.4"/>
    <s v="Lúa"/>
    <n v="0"/>
    <n v="0"/>
    <n v="0"/>
    <m/>
    <m/>
    <s v="Nấu cơm điện, Bếp gas"/>
    <n v="30"/>
    <m/>
    <n v="0"/>
    <m/>
    <s v="Làm đậu"/>
    <n v="0"/>
    <s v="N/a"/>
    <n v="1200"/>
    <n v="0"/>
    <n v="0"/>
    <n v="0"/>
    <n v="0"/>
    <n v="0"/>
    <n v="0"/>
    <n v="0"/>
    <n v="50"/>
    <n v="0"/>
    <n v="50"/>
    <n v="0"/>
    <n v="0"/>
    <n v="0"/>
    <n v="120000"/>
    <n v="0"/>
    <n v="0"/>
    <n v="0"/>
    <n v="0"/>
    <s v="Tăng chậm"/>
    <s v="Biogas"/>
    <n v="0"/>
    <n v="0"/>
    <n v="0"/>
    <n v="0"/>
    <n v="0"/>
    <n v="0"/>
    <n v="0"/>
    <s v="N/a"/>
    <s v="Chỉ đi mua về dùng"/>
    <s v="Mua 100%"/>
    <n v="0"/>
    <n v="0"/>
    <n v="0"/>
    <x v="3"/>
    <n v="100"/>
    <m/>
    <m/>
    <m/>
  </r>
  <r>
    <n v="232"/>
    <n v="186"/>
    <s v="Phạm Mạnh Đạm"/>
    <s v="22/08/2014"/>
    <s v="Thôn 2 - Thống Nhất"/>
    <x v="4"/>
    <x v="12"/>
    <s v="Thường Xuân"/>
    <s v="Thanh Hóa"/>
    <s v="Nguyễn Văn Nam"/>
    <n v="0"/>
    <n v="6000"/>
    <n v="26000"/>
    <x v="1"/>
    <n v="44"/>
    <s v="Nam"/>
    <s v="Cả Nhà"/>
    <m/>
    <m/>
    <s v="Kinh"/>
    <s v="N/a"/>
    <n v="5"/>
    <n v="0"/>
    <n v="0.1"/>
    <s v="Lúa"/>
    <n v="0"/>
    <n v="0"/>
    <n v="0"/>
    <m/>
    <m/>
    <s v="Nấu cơm điện, Bếp gas"/>
    <n v="0"/>
    <m/>
    <n v="0"/>
    <m/>
    <n v="0"/>
    <n v="0"/>
    <s v="N/a"/>
    <n v="0"/>
    <n v="0"/>
    <n v="0"/>
    <n v="0"/>
    <n v="0"/>
    <n v="0"/>
    <n v="0"/>
    <n v="0"/>
    <n v="0"/>
    <n v="0"/>
    <n v="0"/>
    <n v="0"/>
    <n v="0"/>
    <n v="30000"/>
    <n v="130000"/>
    <n v="0"/>
    <n v="0"/>
    <n v="0"/>
    <n v="0"/>
    <s v="Ổn đinh"/>
    <n v="0"/>
    <n v="0"/>
    <n v="0"/>
    <n v="0"/>
    <n v="0"/>
    <n v="0"/>
    <n v="0"/>
    <n v="0"/>
    <s v="N/a"/>
    <n v="0"/>
    <m/>
    <m/>
    <m/>
    <m/>
    <x v="1"/>
    <n v="0"/>
    <m/>
    <m/>
    <m/>
  </r>
  <r>
    <n v="233"/>
    <n v="187"/>
    <s v="Phạm Mạnh Đạm"/>
    <s v="22/08/2014"/>
    <s v="Thôn 2 - Thống Nhất"/>
    <x v="4"/>
    <x v="12"/>
    <s v="Thường Xuân"/>
    <s v="Thanh Hóa"/>
    <s v="Nguyễn Văn Hùng"/>
    <n v="0"/>
    <n v="16666.666666666668"/>
    <n v="66666.666666666672"/>
    <x v="1"/>
    <n v="50"/>
    <s v="Nam"/>
    <s v="Cả Nhà"/>
    <m/>
    <m/>
    <s v="Kinh"/>
    <s v="N/a"/>
    <n v="3"/>
    <n v="0"/>
    <n v="0.05"/>
    <s v="Lúa"/>
    <n v="0"/>
    <n v="0"/>
    <n v="0"/>
    <m/>
    <m/>
    <s v="Nấu cơm điện, Bếp gas"/>
    <n v="0"/>
    <m/>
    <n v="0"/>
    <m/>
    <n v="0"/>
    <n v="0"/>
    <s v="N/a"/>
    <n v="0"/>
    <n v="0"/>
    <n v="0"/>
    <n v="0"/>
    <n v="0"/>
    <n v="0"/>
    <n v="0"/>
    <n v="0"/>
    <n v="0"/>
    <n v="0"/>
    <n v="0"/>
    <n v="0"/>
    <n v="0"/>
    <n v="50000"/>
    <n v="200000"/>
    <n v="0"/>
    <n v="0"/>
    <n v="0"/>
    <n v="0"/>
    <s v="Ổn đinh"/>
    <n v="0"/>
    <n v="0"/>
    <n v="0"/>
    <n v="0"/>
    <n v="0"/>
    <n v="0"/>
    <n v="0"/>
    <n v="0"/>
    <s v="N/a"/>
    <n v="0"/>
    <m/>
    <m/>
    <m/>
    <m/>
    <x v="1"/>
    <n v="0"/>
    <m/>
    <m/>
    <m/>
  </r>
  <r>
    <n v="234"/>
    <n v="188"/>
    <s v="Phạm Mạnh Đạm"/>
    <s v="22/08/2014"/>
    <s v="Thôn 2 - Thống Nhất"/>
    <x v="4"/>
    <x v="12"/>
    <s v="Thường Xuân"/>
    <s v="Thanh Hóa"/>
    <s v="Nguyễn Viết Lý"/>
    <n v="100"/>
    <n v="21666.666666666668"/>
    <n v="40000"/>
    <x v="0"/>
    <n v="56"/>
    <s v="Nam"/>
    <s v="Cả Nhà"/>
    <m/>
    <m/>
    <s v="Kinh"/>
    <s v="N/a"/>
    <n v="3"/>
    <n v="0"/>
    <n v="0.25"/>
    <s v="Lúa"/>
    <n v="0"/>
    <n v="0"/>
    <n v="0"/>
    <m/>
    <m/>
    <s v="Nấu cơm điện, Bếp gas"/>
    <n v="15"/>
    <m/>
    <n v="0"/>
    <m/>
    <n v="0"/>
    <n v="0"/>
    <s v="N/a"/>
    <n v="300"/>
    <n v="0"/>
    <n v="20"/>
    <n v="80"/>
    <n v="0"/>
    <n v="0"/>
    <n v="0"/>
    <n v="0"/>
    <n v="100"/>
    <n v="0"/>
    <n v="0"/>
    <n v="0"/>
    <n v="200000"/>
    <n v="65000"/>
    <n v="120000"/>
    <n v="0"/>
    <n v="0"/>
    <n v="0"/>
    <n v="0"/>
    <s v="Ổn đinh"/>
    <n v="0"/>
    <n v="0"/>
    <n v="0"/>
    <n v="0"/>
    <n v="0"/>
    <n v="0"/>
    <n v="0"/>
    <n v="0"/>
    <s v="N/a"/>
    <s v="Chủ yếu mua củi để nấu cho lợn"/>
    <m/>
    <n v="0"/>
    <n v="0"/>
    <n v="0"/>
    <x v="3"/>
    <n v="100"/>
    <m/>
    <m/>
    <m/>
  </r>
  <r>
    <n v="235"/>
    <n v="189"/>
    <s v="Phạm Mạnh Đạm"/>
    <s v="22/08/2014"/>
    <s v="Thôn 2 - Thống Nhất"/>
    <x v="4"/>
    <x v="12"/>
    <s v="Thường Xuân"/>
    <s v="Thanh Hóa"/>
    <s v="Lê Thị Minh"/>
    <n v="0"/>
    <n v="5000"/>
    <n v="0"/>
    <x v="1"/>
    <n v="41"/>
    <s v="Nam"/>
    <s v="Cả Nhà"/>
    <m/>
    <m/>
    <s v="Kinh"/>
    <s v="N/a"/>
    <n v="4"/>
    <n v="1"/>
    <n v="0.2"/>
    <s v="Lúa"/>
    <n v="0"/>
    <n v="0"/>
    <n v="0"/>
    <m/>
    <m/>
    <m/>
    <n v="0"/>
    <m/>
    <n v="0"/>
    <m/>
    <n v="0"/>
    <s v="Chăn nuôi gà, vịt"/>
    <s v="N/a"/>
    <n v="0"/>
    <n v="0"/>
    <n v="0"/>
    <n v="0"/>
    <n v="0"/>
    <n v="0"/>
    <n v="50"/>
    <n v="0"/>
    <n v="0"/>
    <n v="0"/>
    <n v="0"/>
    <n v="0"/>
    <n v="0"/>
    <n v="20000"/>
    <n v="0"/>
    <n v="0"/>
    <n v="0"/>
    <n v="0"/>
    <n v="0"/>
    <s v="Ổn đinh"/>
    <n v="0"/>
    <n v="0"/>
    <n v="0"/>
    <n v="0"/>
    <n v="0"/>
    <n v="0"/>
    <n v="0"/>
    <n v="0"/>
    <s v="N/a"/>
    <n v="0"/>
    <m/>
    <m/>
    <m/>
    <m/>
    <x v="1"/>
    <n v="0"/>
    <m/>
    <m/>
    <m/>
  </r>
  <r>
    <n v="236"/>
    <n v="190"/>
    <s v="Phạm Mạnh Đạm"/>
    <s v="22/08/2014"/>
    <s v="Thôn 2 - Thống Nhất"/>
    <x v="4"/>
    <x v="12"/>
    <s v="Thường Xuân"/>
    <s v="Thanh Hóa"/>
    <s v="Lê Thọ Gành"/>
    <n v="0"/>
    <n v="3000"/>
    <n v="0"/>
    <x v="1"/>
    <n v="47"/>
    <s v="Nam"/>
    <s v="Cả Nhà"/>
    <m/>
    <m/>
    <s v="Kinh"/>
    <s v="N/a"/>
    <n v="5"/>
    <n v="1"/>
    <n v="0.15"/>
    <s v="lúa, sắn"/>
    <n v="0"/>
    <n v="0"/>
    <n v="0"/>
    <m/>
    <m/>
    <m/>
    <n v="0"/>
    <m/>
    <n v="0"/>
    <m/>
    <n v="0"/>
    <n v="0"/>
    <s v="N/a"/>
    <n v="0"/>
    <n v="0"/>
    <n v="0"/>
    <n v="0"/>
    <n v="0"/>
    <n v="0"/>
    <n v="0"/>
    <n v="0"/>
    <n v="0"/>
    <n v="0"/>
    <n v="0"/>
    <n v="0"/>
    <n v="0"/>
    <n v="15000"/>
    <n v="0"/>
    <n v="0"/>
    <n v="0"/>
    <n v="0"/>
    <n v="0"/>
    <s v="Ổn đinh"/>
    <n v="0"/>
    <n v="0"/>
    <n v="0"/>
    <n v="0"/>
    <n v="0"/>
    <n v="0"/>
    <n v="0"/>
    <n v="0"/>
    <s v="N/a"/>
    <n v="0"/>
    <m/>
    <m/>
    <m/>
    <m/>
    <x v="1"/>
    <n v="0"/>
    <m/>
    <m/>
    <m/>
  </r>
  <r>
    <n v="237"/>
    <n v="191"/>
    <s v="Phạm Mạnh Đạm"/>
    <s v="22/08/2014"/>
    <s v="Thôn 2 - Thống Nhất"/>
    <x v="4"/>
    <x v="12"/>
    <s v="Thường Xuân"/>
    <s v="Thanh Hóa"/>
    <s v="Đỗ Viết Huynh"/>
    <n v="0"/>
    <n v="7000"/>
    <n v="0"/>
    <x v="1"/>
    <n v="42"/>
    <s v="Nam"/>
    <s v="Cả Nhà"/>
    <m/>
    <m/>
    <s v="Kinh"/>
    <s v="N/a"/>
    <n v="5"/>
    <n v="0"/>
    <n v="0.1"/>
    <s v="sắn"/>
    <n v="0"/>
    <n v="0"/>
    <n v="0"/>
    <m/>
    <m/>
    <s v="Nấu cơm điện"/>
    <n v="0"/>
    <m/>
    <n v="0"/>
    <m/>
    <n v="0"/>
    <n v="0"/>
    <s v="N/a"/>
    <n v="0"/>
    <n v="0"/>
    <n v="0"/>
    <n v="0"/>
    <n v="0"/>
    <n v="0"/>
    <n v="0"/>
    <n v="0"/>
    <n v="0"/>
    <n v="0"/>
    <n v="0"/>
    <n v="0"/>
    <n v="0"/>
    <n v="35000"/>
    <n v="0"/>
    <n v="0"/>
    <n v="0"/>
    <n v="0"/>
    <n v="0"/>
    <s v="Ổn đinh"/>
    <n v="0"/>
    <n v="0"/>
    <n v="0"/>
    <n v="0"/>
    <n v="0"/>
    <n v="0"/>
    <n v="0"/>
    <n v="0"/>
    <s v="N/a"/>
    <n v="0"/>
    <m/>
    <m/>
    <m/>
    <m/>
    <x v="1"/>
    <n v="0"/>
    <m/>
    <m/>
    <m/>
  </r>
  <r>
    <n v="238"/>
    <n v="192"/>
    <s v="Phạm Mạnh Đạm"/>
    <s v="22/08/2014"/>
    <s v="Thôn 2 - Thống Nhất"/>
    <x v="4"/>
    <x v="12"/>
    <s v="Thường Xuân"/>
    <s v="Thanh Hóa"/>
    <s v="Lê Văn Tỵ"/>
    <n v="0"/>
    <n v="5714.2857142857147"/>
    <n v="0"/>
    <x v="1"/>
    <n v="61"/>
    <s v="Nam"/>
    <s v="Cả Nhà"/>
    <m/>
    <m/>
    <s v="Kinh"/>
    <s v="N/a"/>
    <n v="7"/>
    <n v="1"/>
    <n v="0.3"/>
    <s v="Ngô, lúa, sắn"/>
    <n v="0"/>
    <n v="0"/>
    <n v="0"/>
    <m/>
    <m/>
    <s v="Nấu cơm điện"/>
    <n v="0"/>
    <m/>
    <n v="0"/>
    <m/>
    <n v="0"/>
    <n v="0"/>
    <s v="N/a"/>
    <n v="0"/>
    <n v="0"/>
    <n v="0"/>
    <n v="0"/>
    <n v="600"/>
    <n v="0"/>
    <n v="0"/>
    <n v="0"/>
    <n v="0"/>
    <n v="0"/>
    <n v="0"/>
    <n v="0"/>
    <n v="0"/>
    <n v="40000"/>
    <n v="0"/>
    <n v="0"/>
    <n v="0"/>
    <n v="0"/>
    <n v="0"/>
    <s v="Ổn đinh"/>
    <n v="0"/>
    <n v="0"/>
    <n v="0"/>
    <n v="0"/>
    <n v="0"/>
    <n v="0"/>
    <n v="0"/>
    <n v="0"/>
    <s v="N/a"/>
    <s v="Chủ yếu lấy quanh vườn nhà và từ phế phẩm nông nghiệp"/>
    <m/>
    <n v="0"/>
    <n v="0"/>
    <n v="100"/>
    <x v="0"/>
    <n v="100"/>
    <m/>
    <m/>
    <m/>
  </r>
  <r>
    <n v="239"/>
    <n v="193"/>
    <s v="Phạm Mạnh Đạm"/>
    <s v="22/08/2014"/>
    <s v="Thôn 2 - Thống Nhất"/>
    <x v="4"/>
    <x v="12"/>
    <s v="Thường Xuân"/>
    <s v="Thanh Hóa"/>
    <s v="Đỗ Văn Hoạt"/>
    <n v="0"/>
    <n v="4375"/>
    <n v="0"/>
    <x v="1"/>
    <n v="67"/>
    <s v="Nam"/>
    <s v="Cả Nhà"/>
    <m/>
    <m/>
    <s v="Kinh"/>
    <s v="N/a"/>
    <n v="8"/>
    <n v="2"/>
    <n v="0.4"/>
    <m/>
    <n v="0"/>
    <n v="0"/>
    <n v="0"/>
    <m/>
    <m/>
    <s v="Nấu cơm điện"/>
    <n v="0"/>
    <m/>
    <n v="0"/>
    <m/>
    <n v="0"/>
    <n v="0"/>
    <s v="N/a"/>
    <n v="0"/>
    <n v="0"/>
    <n v="0"/>
    <n v="0"/>
    <n v="750"/>
    <n v="0"/>
    <n v="0"/>
    <n v="0"/>
    <n v="0"/>
    <n v="0"/>
    <n v="0"/>
    <n v="0"/>
    <n v="0"/>
    <n v="35000"/>
    <n v="0"/>
    <n v="0"/>
    <n v="0"/>
    <n v="0"/>
    <n v="0"/>
    <s v="Ổn đinh"/>
    <n v="0"/>
    <n v="0"/>
    <n v="0"/>
    <n v="0"/>
    <n v="0"/>
    <n v="0"/>
    <n v="0"/>
    <n v="0"/>
    <s v="N/a"/>
    <s v="Chủ yếu lấy quanh vườn nhà và từ phế phẩm nông nghiệp và xin củi"/>
    <m/>
    <n v="0"/>
    <n v="0"/>
    <n v="100"/>
    <x v="0"/>
    <n v="100"/>
    <m/>
    <m/>
    <m/>
  </r>
  <r>
    <n v="240"/>
    <n v="194"/>
    <s v="Phạm Mạnh Đạm"/>
    <s v="22/08/2014"/>
    <s v="Thôn 2 - Thống Nhất"/>
    <x v="4"/>
    <x v="12"/>
    <s v="Thường Xuân"/>
    <s v="Thanh Hóa"/>
    <s v="Lê Trọng Trung"/>
    <n v="0"/>
    <n v="10000"/>
    <n v="0"/>
    <x v="1"/>
    <n v="58"/>
    <s v="Nam"/>
    <s v="Cả Nhà"/>
    <m/>
    <m/>
    <s v="Kinh"/>
    <s v="N/a"/>
    <n v="2"/>
    <n v="0"/>
    <n v="0.5"/>
    <s v="ngô, sắn"/>
    <n v="0"/>
    <n v="0"/>
    <n v="0"/>
    <m/>
    <m/>
    <m/>
    <n v="0"/>
    <m/>
    <n v="0"/>
    <m/>
    <n v="0"/>
    <n v="0"/>
    <s v="N/a"/>
    <n v="0"/>
    <n v="0"/>
    <n v="0"/>
    <n v="0"/>
    <n v="0"/>
    <n v="0"/>
    <n v="0"/>
    <n v="0"/>
    <n v="0"/>
    <n v="0"/>
    <n v="0"/>
    <n v="0"/>
    <n v="0"/>
    <n v="20000"/>
    <n v="0"/>
    <n v="0"/>
    <n v="0"/>
    <n v="0"/>
    <n v="0"/>
    <s v="Ổn đinh"/>
    <n v="0"/>
    <n v="0"/>
    <n v="0"/>
    <n v="0"/>
    <n v="0"/>
    <n v="0"/>
    <n v="0"/>
    <n v="0"/>
    <s v="N/a"/>
    <n v="0"/>
    <m/>
    <m/>
    <m/>
    <m/>
    <x v="1"/>
    <n v="0"/>
    <m/>
    <m/>
    <m/>
  </r>
  <r>
    <n v="241"/>
    <n v="195"/>
    <s v="Phạm Mạnh Đạm"/>
    <s v="22/08/2014"/>
    <s v="Thôn 2 - Thống Nhất"/>
    <x v="4"/>
    <x v="12"/>
    <s v="Thường Xuân"/>
    <s v="Thanh Hóa"/>
    <s v="Lê Văn Toán"/>
    <n v="37.5"/>
    <n v="16250"/>
    <n v="30000"/>
    <x v="1"/>
    <n v="40"/>
    <s v="Nam"/>
    <s v="Cả Nhà"/>
    <m/>
    <m/>
    <s v="Kinh"/>
    <s v="N/a"/>
    <n v="4"/>
    <n v="1"/>
    <n v="0.2"/>
    <s v="Ngô, lúa"/>
    <n v="0"/>
    <n v="0"/>
    <n v="0"/>
    <m/>
    <m/>
    <s v="Nấu cơm điện, Bếp gas"/>
    <n v="0"/>
    <m/>
    <n v="0"/>
    <m/>
    <n v="0"/>
    <n v="0"/>
    <s v="N/a"/>
    <n v="150"/>
    <n v="0"/>
    <n v="0"/>
    <n v="0"/>
    <s v="Củi sắn, cồi ngô"/>
    <n v="0"/>
    <n v="0"/>
    <n v="100"/>
    <n v="0"/>
    <n v="0"/>
    <n v="0"/>
    <n v="0"/>
    <n v="0"/>
    <n v="65000"/>
    <n v="120000"/>
    <n v="0"/>
    <n v="0"/>
    <n v="0"/>
    <n v="0"/>
    <s v="Ổn đinh"/>
    <n v="0"/>
    <n v="0"/>
    <n v="0"/>
    <n v="0"/>
    <n v="0"/>
    <n v="0"/>
    <n v="0"/>
    <n v="0"/>
    <s v="N/a"/>
    <n v="0"/>
    <m/>
    <m/>
    <m/>
    <m/>
    <x v="1"/>
    <n v="0"/>
    <m/>
    <m/>
    <m/>
  </r>
  <r>
    <n v="242"/>
    <n v="196"/>
    <s v="Phạm Mạnh Đạm"/>
    <s v="22/08/2014"/>
    <s v="Thôn 2 - Thống Nhất"/>
    <x v="4"/>
    <x v="12"/>
    <s v="Thường Xuân"/>
    <s v="Thanh Hóa"/>
    <s v="Nguyễn Ngọc Van"/>
    <n v="45"/>
    <n v="17500"/>
    <n v="0"/>
    <x v="1"/>
    <n v="49"/>
    <s v="Nam"/>
    <s v="Lê Thị Nhất"/>
    <m/>
    <s v="Nữ"/>
    <s v="Kinh"/>
    <s v="N/a"/>
    <n v="2"/>
    <n v="0"/>
    <n v="0.1"/>
    <s v="lúa, sắn"/>
    <n v="0"/>
    <n v="0"/>
    <n v="0"/>
    <m/>
    <m/>
    <s v="Nấu cơm điện, Bếp gas"/>
    <n v="0"/>
    <m/>
    <n v="0"/>
    <m/>
    <n v="0"/>
    <n v="0"/>
    <s v="N/a"/>
    <n v="90"/>
    <n v="0"/>
    <n v="0"/>
    <n v="100"/>
    <n v="0"/>
    <n v="0"/>
    <n v="0"/>
    <n v="100"/>
    <n v="0"/>
    <n v="0"/>
    <n v="0"/>
    <n v="0"/>
    <n v="0"/>
    <n v="35000"/>
    <n v="0"/>
    <n v="0"/>
    <n v="0"/>
    <n v="0"/>
    <n v="0"/>
    <s v="Ổn đinh"/>
    <n v="0"/>
    <n v="0"/>
    <n v="0"/>
    <n v="0"/>
    <n v="0"/>
    <n v="0"/>
    <n v="0"/>
    <n v="0"/>
    <s v="N/a"/>
    <n v="0"/>
    <m/>
    <m/>
    <m/>
    <m/>
    <x v="1"/>
    <n v="0"/>
    <m/>
    <m/>
    <m/>
  </r>
  <r>
    <n v="243"/>
    <n v="197"/>
    <s v="Phạm Mạnh Đạm"/>
    <s v="22/08/2014"/>
    <s v="Thôn 2 - Thống Nhất"/>
    <x v="4"/>
    <x v="12"/>
    <s v="Thường Xuân"/>
    <s v="Thanh Hóa"/>
    <s v="Lê Thọ Liên"/>
    <n v="90"/>
    <n v="4000"/>
    <n v="0"/>
    <x v="0"/>
    <n v="49"/>
    <s v="Nam"/>
    <s v="Cả Nhà"/>
    <m/>
    <m/>
    <s v="Kinh"/>
    <s v="N/a"/>
    <n v="5"/>
    <n v="0"/>
    <n v="0.2"/>
    <s v="Lúa, sắn, ngô"/>
    <n v="0"/>
    <n v="0"/>
    <n v="0"/>
    <m/>
    <m/>
    <s v="Nấu cơm điện"/>
    <n v="6"/>
    <m/>
    <n v="0"/>
    <m/>
    <n v="0"/>
    <n v="0"/>
    <s v="N/a"/>
    <n v="450"/>
    <n v="0"/>
    <n v="40"/>
    <n v="60"/>
    <n v="0"/>
    <n v="0"/>
    <n v="0"/>
    <n v="20"/>
    <n v="80"/>
    <n v="0"/>
    <n v="0"/>
    <n v="0"/>
    <n v="0"/>
    <n v="20000"/>
    <n v="0"/>
    <n v="0"/>
    <n v="0"/>
    <n v="0"/>
    <n v="0"/>
    <s v="Tăng chậm"/>
    <n v="0"/>
    <n v="0"/>
    <n v="0"/>
    <n v="0"/>
    <n v="0"/>
    <n v="0"/>
    <n v="0"/>
    <n v="0"/>
    <s v="N/a"/>
    <n v="0"/>
    <m/>
    <m/>
    <m/>
    <m/>
    <x v="1"/>
    <n v="0"/>
    <m/>
    <m/>
    <m/>
  </r>
  <r>
    <n v="244"/>
    <n v="198"/>
    <s v="Phạm Mạnh Đạm"/>
    <s v="22/08/2014"/>
    <s v="Thôn 2 - Thống Nhất"/>
    <x v="4"/>
    <x v="12"/>
    <s v="Thường Xuân"/>
    <s v="Thanh Hóa"/>
    <s v="Lê Văn Lâm"/>
    <n v="0"/>
    <n v="6250"/>
    <n v="0"/>
    <x v="1"/>
    <n v="43"/>
    <s v="Nam"/>
    <s v="Cả Nhà"/>
    <m/>
    <m/>
    <s v="Kinh"/>
    <s v="N/a"/>
    <n v="4"/>
    <n v="0"/>
    <n v="0.1"/>
    <s v="lúa, sắn"/>
    <n v="0"/>
    <n v="0"/>
    <n v="0"/>
    <m/>
    <m/>
    <s v="Nấu cơm điện"/>
    <n v="0"/>
    <m/>
    <n v="0"/>
    <m/>
    <n v="0"/>
    <n v="0"/>
    <s v="N/a"/>
    <n v="0"/>
    <n v="0"/>
    <n v="0"/>
    <n v="0"/>
    <n v="0"/>
    <n v="0"/>
    <n v="0"/>
    <n v="100"/>
    <n v="0"/>
    <n v="0"/>
    <n v="0"/>
    <n v="0"/>
    <n v="0"/>
    <n v="25000"/>
    <n v="0"/>
    <n v="0"/>
    <n v="0"/>
    <n v="0"/>
    <n v="0"/>
    <s v="Ổn đinh"/>
    <n v="0"/>
    <n v="0"/>
    <n v="0"/>
    <n v="0"/>
    <n v="0"/>
    <n v="0"/>
    <n v="0"/>
    <n v="0"/>
    <s v="N/a"/>
    <n v="0"/>
    <m/>
    <m/>
    <m/>
    <m/>
    <x v="1"/>
    <n v="0"/>
    <m/>
    <m/>
    <m/>
  </r>
  <r>
    <n v="245"/>
    <n v="199"/>
    <s v="Phạm Mạnh Đạm"/>
    <s v="22/08/2014"/>
    <s v="Thôn 2 - Thống Nhất"/>
    <x v="4"/>
    <x v="12"/>
    <s v="Thường Xuân"/>
    <s v="Thanh Hóa"/>
    <s v="Lê Thọ Hải"/>
    <n v="0"/>
    <n v="6250"/>
    <n v="0"/>
    <x v="1"/>
    <n v="39"/>
    <s v="Nam"/>
    <s v="Lê Thị Ngần"/>
    <n v="39"/>
    <s v="Nữ"/>
    <s v="Kinh"/>
    <s v="Khá"/>
    <n v="4"/>
    <n v="2"/>
    <n v="0.1"/>
    <s v="lúa, sắn"/>
    <n v="0"/>
    <n v="0"/>
    <n v="0"/>
    <m/>
    <m/>
    <s v="Nấu cơm điện, Bếp gas"/>
    <n v="0"/>
    <m/>
    <n v="0"/>
    <m/>
    <n v="0"/>
    <n v="0"/>
    <s v="N/a"/>
    <n v="0"/>
    <n v="0"/>
    <n v="0"/>
    <n v="0"/>
    <n v="0"/>
    <n v="0"/>
    <n v="0"/>
    <n v="100"/>
    <n v="0"/>
    <n v="0"/>
    <n v="0"/>
    <n v="0"/>
    <n v="0"/>
    <n v="25000"/>
    <n v="0"/>
    <n v="0"/>
    <n v="0"/>
    <n v="0"/>
    <n v="0"/>
    <s v="Tăng chậm"/>
    <n v="0"/>
    <n v="0"/>
    <n v="0"/>
    <n v="0"/>
    <n v="0"/>
    <n v="0"/>
    <n v="0"/>
    <n v="0"/>
    <s v="N/a"/>
    <s v="Xin củi ở xa, dùng ít chủ yếu là từ rơm rạ"/>
    <m/>
    <n v="0"/>
    <n v="0"/>
    <n v="0"/>
    <x v="3"/>
    <n v="100"/>
    <m/>
    <m/>
    <m/>
  </r>
  <r>
    <n v="246"/>
    <n v="200"/>
    <s v="Phạm Mạnh Đạm"/>
    <s v="22/08/2014"/>
    <s v="Thôn 2 - Thống Nhất"/>
    <x v="4"/>
    <x v="12"/>
    <s v="Thường Xuân"/>
    <s v="Thanh Hóa"/>
    <s v="Trịnh Xuân Năm"/>
    <n v="25"/>
    <n v="3333.3333333333335"/>
    <n v="0"/>
    <x v="1"/>
    <n v="53"/>
    <s v="Nam"/>
    <s v="Cả Nhà"/>
    <m/>
    <m/>
    <s v="Kinh"/>
    <s v="Khá"/>
    <n v="6"/>
    <n v="0"/>
    <n v="0.2"/>
    <s v="lúa, sắn"/>
    <n v="0"/>
    <n v="0"/>
    <n v="0"/>
    <m/>
    <m/>
    <s v="Nấu cơm điện"/>
    <n v="0"/>
    <m/>
    <n v="0"/>
    <m/>
    <n v="0"/>
    <n v="0"/>
    <s v="N/a"/>
    <n v="150"/>
    <n v="0"/>
    <n v="0"/>
    <n v="100"/>
    <n v="0"/>
    <n v="0"/>
    <n v="0"/>
    <n v="100"/>
    <n v="0"/>
    <n v="0"/>
    <n v="0"/>
    <n v="0"/>
    <n v="0"/>
    <n v="20000"/>
    <n v="0"/>
    <n v="0"/>
    <n v="0"/>
    <n v="0"/>
    <n v="0"/>
    <s v="Tăng chậm"/>
    <n v="0"/>
    <n v="0"/>
    <n v="0"/>
    <n v="0"/>
    <n v="0"/>
    <n v="0"/>
    <n v="0"/>
    <n v="0"/>
    <s v="N/a"/>
    <n v="0"/>
    <n v="0"/>
    <m/>
    <m/>
    <m/>
    <x v="1"/>
    <n v="0"/>
    <m/>
    <m/>
    <m/>
  </r>
  <r>
    <n v="298"/>
    <n v="201"/>
    <s v="Phạm Mạnh Đạm"/>
    <s v="25/08/2014"/>
    <s v="Thôn II"/>
    <x v="3"/>
    <x v="13"/>
    <s v="Anh Sơn"/>
    <s v="Nghệ An"/>
    <s v="Lê Thị Tuyết"/>
    <n v="0"/>
    <n v="0"/>
    <n v="33333.333333333336"/>
    <x v="1"/>
    <n v="30"/>
    <s v="Nữ"/>
    <s v="Cả Nhà"/>
    <m/>
    <m/>
    <s v="Kinh"/>
    <s v="Trung bình"/>
    <n v="3"/>
    <n v="1"/>
    <n v="0.5"/>
    <s v="Ngô"/>
    <n v="0"/>
    <n v="0"/>
    <n v="0"/>
    <m/>
    <m/>
    <s v="Nấu cơm điện, Bếp gas"/>
    <n v="0"/>
    <m/>
    <n v="0"/>
    <m/>
    <n v="0"/>
    <n v="0"/>
    <s v="N/a"/>
    <n v="0"/>
    <n v="0"/>
    <n v="0"/>
    <n v="0"/>
    <n v="0"/>
    <n v="0"/>
    <n v="0"/>
    <n v="0"/>
    <n v="0"/>
    <n v="0"/>
    <n v="0"/>
    <n v="0"/>
    <n v="0"/>
    <n v="0"/>
    <n v="100000"/>
    <n v="0"/>
    <n v="0"/>
    <n v="0"/>
    <n v="0"/>
    <m/>
    <n v="0"/>
    <n v="0"/>
    <n v="0"/>
    <n v="0"/>
    <n v="0"/>
    <n v="0"/>
    <s v="N/a"/>
    <n v="0"/>
    <s v="Tăng dần"/>
    <n v="0"/>
    <m/>
    <m/>
    <m/>
    <m/>
    <x v="1"/>
    <n v="0"/>
    <m/>
    <m/>
    <m/>
  </r>
  <r>
    <n v="299"/>
    <n v="202"/>
    <s v="Phạm Mạnh Đạm"/>
    <s v="25/08/2014"/>
    <s v="Thôn II"/>
    <x v="3"/>
    <x v="13"/>
    <s v="Anh Sơn"/>
    <s v="Nghệ An"/>
    <s v="Nguyễn xuân Quý"/>
    <n v="20"/>
    <n v="10000"/>
    <n v="43333.333333333336"/>
    <x v="0"/>
    <n v="60"/>
    <s v="Nam"/>
    <s v="Cả Nhà"/>
    <m/>
    <m/>
    <s v="Kinh"/>
    <s v="Trung bình"/>
    <n v="3"/>
    <n v="0"/>
    <n v="2.5"/>
    <s v="Ngô, mía"/>
    <n v="0"/>
    <n v="0"/>
    <n v="0"/>
    <m/>
    <m/>
    <s v="Cơm điện, bếp ga, biogas"/>
    <n v="120"/>
    <m/>
    <n v="1095"/>
    <m/>
    <n v="0"/>
    <n v="0"/>
    <s v="N/a"/>
    <n v="60"/>
    <n v="0"/>
    <n v="0"/>
    <n v="100"/>
    <n v="0"/>
    <n v="0"/>
    <n v="0"/>
    <n v="0"/>
    <n v="0"/>
    <n v="0"/>
    <n v="0"/>
    <n v="0"/>
    <n v="0"/>
    <n v="30000"/>
    <n v="130000"/>
    <n v="0"/>
    <n v="0"/>
    <n v="0"/>
    <n v="0"/>
    <s v="giảm nhanh"/>
    <n v="0"/>
    <n v="0"/>
    <n v="0"/>
    <n v="0"/>
    <n v="0"/>
    <n v="0"/>
    <s v="N/a"/>
    <n v="0"/>
    <s v="Tăng dần"/>
    <s v="Vườn, xung quanh nhà"/>
    <m/>
    <n v="0"/>
    <n v="0"/>
    <n v="50"/>
    <x v="5"/>
    <n v="100"/>
    <m/>
    <m/>
    <m/>
  </r>
  <r>
    <n v="300"/>
    <n v="203"/>
    <s v="Phạm Mạnh Đạm"/>
    <s v="25/08/2014"/>
    <s v="Thôn II"/>
    <x v="3"/>
    <x v="13"/>
    <s v="Anh Sơn"/>
    <s v="Nghệ An"/>
    <s v="Lê Văn Quý"/>
    <n v="225"/>
    <n v="7500"/>
    <n v="32500"/>
    <x v="0"/>
    <n v="55"/>
    <s v="Nam"/>
    <s v="Cả Nhà"/>
    <m/>
    <m/>
    <s v="Kinh"/>
    <s v="Trung bình"/>
    <n v="4"/>
    <n v="0"/>
    <n v="2"/>
    <s v="Chè, lúa"/>
    <n v="2"/>
    <n v="0"/>
    <n v="2"/>
    <s v="Keo"/>
    <n v="3"/>
    <s v="Nấu cơm điện, Bếp gas"/>
    <n v="60"/>
    <m/>
    <n v="1095"/>
    <m/>
    <n v="0"/>
    <n v="0"/>
    <s v="N/a"/>
    <n v="900"/>
    <n v="0"/>
    <n v="20"/>
    <n v="80"/>
    <n v="0"/>
    <n v="0"/>
    <n v="0"/>
    <n v="20"/>
    <n v="0"/>
    <n v="0"/>
    <n v="80"/>
    <n v="0"/>
    <n v="0"/>
    <n v="30000"/>
    <n v="130000"/>
    <n v="0"/>
    <n v="0"/>
    <n v="0"/>
    <n v="0"/>
    <s v="Tăng chậm"/>
    <s v="Biogas"/>
    <n v="0"/>
    <n v="0"/>
    <n v="2"/>
    <n v="2.5"/>
    <n v="2"/>
    <s v="N/a"/>
    <n v="45"/>
    <s v="Ổn định"/>
    <s v="Từ rừng trồng, vườn nhà"/>
    <m/>
    <n v="0"/>
    <n v="70"/>
    <n v="30"/>
    <x v="0"/>
    <n v="100"/>
    <m/>
    <m/>
    <m/>
  </r>
  <r>
    <n v="301"/>
    <n v="204"/>
    <s v="Phạm Mạnh Đạm"/>
    <s v="25/08/2014"/>
    <s v="Thôn II"/>
    <x v="3"/>
    <x v="13"/>
    <s v="Anh Sơn"/>
    <s v="Nghệ An"/>
    <s v="Phúc Văn Tường"/>
    <n v="0"/>
    <n v="15000"/>
    <n v="65000"/>
    <x v="1"/>
    <n v="58"/>
    <s v="Nam"/>
    <s v="Cả Nhà"/>
    <m/>
    <m/>
    <s v="Kinh"/>
    <s v="Trung bình"/>
    <n v="2"/>
    <n v="0"/>
    <n v="0.5"/>
    <s v="Ngô"/>
    <n v="1.5"/>
    <n v="0"/>
    <n v="1.5"/>
    <s v="Keo"/>
    <n v="4"/>
    <s v="Nấu cơm điện, Bếp gas"/>
    <n v="0"/>
    <m/>
    <n v="0"/>
    <m/>
    <n v="0"/>
    <n v="0"/>
    <s v="N/a"/>
    <n v="0"/>
    <n v="0"/>
    <n v="0"/>
    <n v="0"/>
    <n v="0"/>
    <n v="0"/>
    <n v="0"/>
    <n v="0"/>
    <n v="0"/>
    <n v="0"/>
    <n v="0"/>
    <n v="0"/>
    <n v="0"/>
    <n v="30000"/>
    <n v="130000"/>
    <n v="0"/>
    <n v="0"/>
    <n v="0"/>
    <n v="0"/>
    <s v="Giảm dần"/>
    <n v="0"/>
    <n v="0"/>
    <n v="0"/>
    <n v="0"/>
    <n v="0"/>
    <n v="0"/>
    <s v="N/a"/>
    <n v="0"/>
    <s v="Ổn định"/>
    <n v="0"/>
    <m/>
    <m/>
    <m/>
    <m/>
    <x v="1"/>
    <n v="0"/>
    <m/>
    <m/>
    <m/>
  </r>
  <r>
    <n v="302"/>
    <n v="205"/>
    <s v="Phạm Mạnh Đạm"/>
    <s v="25/08/2014"/>
    <s v="Thôn II"/>
    <x v="3"/>
    <x v="13"/>
    <s v="Anh Sơn"/>
    <s v="Nghệ An"/>
    <s v="Lê Trọng Giáp"/>
    <n v="12"/>
    <n v="6000"/>
    <n v="20000"/>
    <x v="0"/>
    <n v="40"/>
    <s v="Nam"/>
    <s v="Cả Nhà"/>
    <m/>
    <m/>
    <s v="Kinh"/>
    <s v="Trung bình"/>
    <n v="5"/>
    <n v="2"/>
    <n v="1.5"/>
    <s v="Ngô lúa chè"/>
    <n v="0"/>
    <n v="0"/>
    <n v="0"/>
    <m/>
    <m/>
    <s v="Nấu cơm điện"/>
    <n v="15"/>
    <m/>
    <n v="0"/>
    <m/>
    <n v="0"/>
    <n v="0"/>
    <s v="N/a"/>
    <n v="60"/>
    <n v="0"/>
    <n v="0"/>
    <n v="100"/>
    <s v="Cồi ngô chiếm 50% tổng biomass"/>
    <n v="0"/>
    <n v="0"/>
    <n v="100"/>
    <n v="0"/>
    <n v="0"/>
    <n v="0"/>
    <n v="0"/>
    <n v="0"/>
    <n v="30000"/>
    <n v="100000"/>
    <n v="0"/>
    <n v="0"/>
    <n v="0"/>
    <n v="0"/>
    <s v="Giảm dần"/>
    <n v="0"/>
    <n v="0"/>
    <n v="0"/>
    <n v="0"/>
    <n v="0"/>
    <n v="0"/>
    <s v="N/a"/>
    <n v="0"/>
    <s v="N/a"/>
    <s v="Ít dùng củi, chủ yếu đun bằng lõi ngô"/>
    <m/>
    <n v="0"/>
    <n v="0"/>
    <n v="100"/>
    <x v="0"/>
    <n v="100"/>
    <m/>
    <m/>
    <m/>
  </r>
  <r>
    <n v="303"/>
    <n v="206"/>
    <s v="Phạm Mạnh Đạm"/>
    <s v="25/08/2014"/>
    <s v="Thôn II"/>
    <x v="3"/>
    <x v="13"/>
    <s v="Anh Sơn"/>
    <s v="Nghệ An"/>
    <s v="Đậu Đình Thế"/>
    <n v="72"/>
    <n v="16000"/>
    <n v="26000"/>
    <x v="0"/>
    <n v="45"/>
    <s v="Nam"/>
    <s v="Trần Thị Tám"/>
    <n v="36"/>
    <s v="Nữ"/>
    <s v="Kinh"/>
    <s v="Khá"/>
    <n v="5"/>
    <n v="1"/>
    <n v="1"/>
    <s v="Lúa, ngô"/>
    <n v="3.5"/>
    <n v="0"/>
    <n v="3.5"/>
    <s v="Keo, chè"/>
    <n v="2"/>
    <s v="Nấu cơm điện, Bếp gas"/>
    <n v="0"/>
    <m/>
    <n v="180"/>
    <s v="Vợ"/>
    <n v="0"/>
    <n v="0"/>
    <s v="N/a"/>
    <n v="360"/>
    <n v="0"/>
    <n v="0"/>
    <n v="100"/>
    <n v="0"/>
    <n v="0"/>
    <n v="0"/>
    <n v="30"/>
    <n v="0"/>
    <n v="0"/>
    <n v="70"/>
    <n v="0"/>
    <n v="0"/>
    <n v="80000"/>
    <n v="130000"/>
    <n v="0"/>
    <n v="0"/>
    <n v="0"/>
    <n v="0"/>
    <s v="giảm nhanh"/>
    <n v="0"/>
    <n v="0"/>
    <n v="0"/>
    <n v="4"/>
    <n v="0.5"/>
    <n v="30"/>
    <s v="N/a"/>
    <n v="450"/>
    <s v="Khan hiếm dần"/>
    <s v="Lấy chủ yếu từ rừng trồng của nhà"/>
    <m/>
    <n v="0"/>
    <n v="100"/>
    <n v="0"/>
    <x v="0"/>
    <n v="100"/>
    <m/>
    <m/>
    <m/>
  </r>
  <r>
    <n v="304"/>
    <n v="207"/>
    <s v="Phạm Mạnh Đạm"/>
    <s v="25/08/2014"/>
    <s v="Thôn II"/>
    <x v="3"/>
    <x v="13"/>
    <s v="Anh Sơn"/>
    <s v="Nghệ An"/>
    <s v="Phan Thị Thu Hà"/>
    <n v="20"/>
    <n v="16666.666666666668"/>
    <n v="23333.333333333332"/>
    <x v="1"/>
    <n v="29"/>
    <s v="Nữ"/>
    <s v="Cả Nhà"/>
    <m/>
    <m/>
    <s v="Kinh"/>
    <s v="Khá"/>
    <n v="3"/>
    <n v="1"/>
    <n v="0.1"/>
    <s v="Ngô"/>
    <n v="0"/>
    <n v="0"/>
    <n v="0"/>
    <m/>
    <m/>
    <s v="Nấu cơm điện, Bếp gas"/>
    <n v="0"/>
    <m/>
    <n v="0"/>
    <m/>
    <n v="0"/>
    <n v="0"/>
    <s v="N/a"/>
    <n v="60"/>
    <n v="0"/>
    <n v="0"/>
    <n v="100"/>
    <s v="Cồi ngô dùng nhiều"/>
    <n v="0"/>
    <n v="0"/>
    <n v="100"/>
    <n v="0"/>
    <n v="0"/>
    <n v="0"/>
    <n v="0"/>
    <n v="0"/>
    <n v="50000"/>
    <n v="70000"/>
    <n v="0"/>
    <n v="0"/>
    <n v="0"/>
    <n v="0"/>
    <s v="giảm nhanh"/>
    <n v="0"/>
    <n v="0"/>
    <n v="0"/>
    <n v="3"/>
    <n v="0.5"/>
    <n v="30"/>
    <s v="N/a"/>
    <n v="50"/>
    <s v="Tăng dần"/>
    <s v="Chủ yếu lấy từ rừng trồng, nhu cầu củi ít"/>
    <m/>
    <n v="0"/>
    <n v="100"/>
    <n v="0"/>
    <x v="0"/>
    <n v="100"/>
    <m/>
    <m/>
    <m/>
  </r>
  <r>
    <n v="305"/>
    <n v="208"/>
    <s v="Phạm Mạnh Đạm"/>
    <s v="25/08/2014"/>
    <s v="Thôn II"/>
    <x v="3"/>
    <x v="13"/>
    <s v="Anh Sơn"/>
    <s v="Nghệ An"/>
    <s v="Trần Thị Nga"/>
    <n v="40"/>
    <n v="5000"/>
    <n v="8000"/>
    <x v="1"/>
    <n v="32"/>
    <s v="Nữ"/>
    <s v="Cả Nhà"/>
    <m/>
    <m/>
    <s v="Kinh"/>
    <s v="N/a"/>
    <n v="5"/>
    <n v="3"/>
    <n v="0.25"/>
    <s v="Ngô, lúa"/>
    <n v="1.3"/>
    <n v="0"/>
    <n v="1.3"/>
    <s v="Keo, chè"/>
    <n v="4"/>
    <s v="Nấu cơm điện, Bếp gas"/>
    <n v="0"/>
    <m/>
    <n v="0"/>
    <m/>
    <n v="0"/>
    <n v="0"/>
    <s v="N/a"/>
    <n v="200"/>
    <n v="0"/>
    <n v="0"/>
    <n v="100"/>
    <n v="0"/>
    <n v="0"/>
    <n v="0"/>
    <n v="100"/>
    <n v="0"/>
    <n v="0"/>
    <n v="0"/>
    <n v="0"/>
    <n v="0"/>
    <n v="25000"/>
    <n v="40000"/>
    <n v="0"/>
    <n v="0"/>
    <n v="0"/>
    <n v="0"/>
    <s v="Giảm dần"/>
    <n v="0"/>
    <n v="0"/>
    <n v="0"/>
    <n v="1"/>
    <n v="0.5"/>
    <n v="5"/>
    <s v="N/a"/>
    <n v="100"/>
    <s v="Tăng dần"/>
    <s v="Chủ yếu lấy từ rừng trồng, nhu cầu củi ít"/>
    <m/>
    <n v="0"/>
    <n v="100"/>
    <n v="0"/>
    <x v="0"/>
    <n v="100"/>
    <m/>
    <m/>
    <m/>
  </r>
  <r>
    <n v="306"/>
    <n v="209"/>
    <s v="Phạm Mạnh Đạm"/>
    <s v="25/08/2014"/>
    <s v="Thôn II"/>
    <x v="3"/>
    <x v="13"/>
    <s v="Anh Sơn"/>
    <s v="Nghệ An"/>
    <s v="Hồ Thị Thúy"/>
    <n v="90"/>
    <n v="10000"/>
    <n v="14000"/>
    <x v="0"/>
    <n v="27"/>
    <s v="Nữ"/>
    <s v="Cả Nhà"/>
    <m/>
    <m/>
    <s v="Kinh"/>
    <s v="N/a"/>
    <n v="5"/>
    <n v="1"/>
    <n v="0.25"/>
    <s v="mía"/>
    <n v="1.5"/>
    <n v="0"/>
    <n v="1.5"/>
    <s v="Chè"/>
    <m/>
    <s v="Nấu cơm điện, bếp gas, biogas"/>
    <n v="25"/>
    <m/>
    <n v="0"/>
    <m/>
    <n v="0"/>
    <n v="0"/>
    <s v="N/a"/>
    <n v="450"/>
    <n v="0"/>
    <n v="0"/>
    <n v="100"/>
    <n v="0"/>
    <n v="200"/>
    <n v="0"/>
    <n v="10"/>
    <n v="90"/>
    <n v="0"/>
    <n v="0"/>
    <n v="0"/>
    <n v="0"/>
    <n v="50000"/>
    <n v="70000"/>
    <n v="0"/>
    <n v="0"/>
    <n v="0"/>
    <n v="0"/>
    <s v="giảm nhanh"/>
    <n v="0"/>
    <n v="0"/>
    <n v="0"/>
    <n v="3"/>
    <n v="0.33"/>
    <n v="7"/>
    <n v="1"/>
    <n v="100"/>
    <s v="Khan hiếm dần"/>
    <s v="Lấy chủ yếu từ rừng trồng của nhà, xin hàng xóm"/>
    <m/>
    <n v="0"/>
    <n v="100"/>
    <n v="0"/>
    <x v="0"/>
    <n v="100"/>
    <m/>
    <m/>
    <m/>
  </r>
  <r>
    <n v="307"/>
    <n v="210"/>
    <s v="Phạm Mạnh Đạm"/>
    <s v="25/08/2014"/>
    <s v="Thôn II"/>
    <x v="3"/>
    <x v="13"/>
    <s v="Anh Sơn"/>
    <s v="Nghệ An"/>
    <s v="Nguyễn Hữu Anh"/>
    <n v="48"/>
    <n v="20000"/>
    <n v="36000"/>
    <x v="1"/>
    <n v="38"/>
    <s v="Nam"/>
    <s v="Cả Nhà"/>
    <m/>
    <m/>
    <s v="Kinh"/>
    <s v="Khá"/>
    <n v="5"/>
    <n v="2"/>
    <n v="0.25"/>
    <s v="Lúa, ngô"/>
    <n v="2"/>
    <n v="0"/>
    <n v="2"/>
    <s v="Keo"/>
    <n v="1"/>
    <s v="Nấu cơm điện, Bếp gas"/>
    <n v="0"/>
    <m/>
    <n v="0"/>
    <m/>
    <n v="0"/>
    <n v="0"/>
    <s v="N/a"/>
    <n v="240"/>
    <n v="0"/>
    <n v="0"/>
    <n v="100"/>
    <n v="0"/>
    <n v="0"/>
    <n v="0"/>
    <n v="100"/>
    <n v="0"/>
    <n v="0"/>
    <n v="0"/>
    <n v="0"/>
    <n v="0"/>
    <n v="100000"/>
    <n v="180000"/>
    <n v="0"/>
    <n v="0"/>
    <n v="0"/>
    <n v="0"/>
    <s v="giảm nhanh"/>
    <n v="0"/>
    <n v="0"/>
    <n v="0"/>
    <n v="4"/>
    <n v="1"/>
    <n v="10"/>
    <s v="N/a"/>
    <n v="150"/>
    <s v="Tăng dần"/>
    <s v="Lấy chủ yếu từ rừng trồng của nhà"/>
    <m/>
    <n v="0"/>
    <n v="100"/>
    <n v="0"/>
    <x v="0"/>
    <n v="100"/>
    <m/>
    <m/>
    <m/>
  </r>
  <r>
    <n v="308"/>
    <n v="211"/>
    <s v="Phạm Mạnh Đạm"/>
    <s v="25/08/2014"/>
    <s v="Thôn II"/>
    <x v="3"/>
    <x v="13"/>
    <s v="Anh Sơn"/>
    <s v="Nghệ An"/>
    <s v="Nguyễn Thị Huệ"/>
    <n v="40"/>
    <n v="20000"/>
    <n v="26000"/>
    <x v="1"/>
    <n v="37"/>
    <s v="Nữ"/>
    <s v="Cả Nhà"/>
    <m/>
    <m/>
    <s v="Kinh"/>
    <s v="N/a"/>
    <n v="5"/>
    <n v="2"/>
    <n v="0.5"/>
    <s v="Lúa, ngô"/>
    <n v="1.2"/>
    <n v="0"/>
    <n v="1.2"/>
    <s v="Keo, chè"/>
    <n v="6"/>
    <s v="Nấu cơm điện, Bếp gas"/>
    <n v="0"/>
    <m/>
    <n v="0"/>
    <m/>
    <n v="0"/>
    <n v="0"/>
    <s v="N/a"/>
    <n v="200"/>
    <n v="0"/>
    <n v="0"/>
    <n v="100"/>
    <n v="0"/>
    <n v="0"/>
    <n v="0"/>
    <n v="100"/>
    <n v="0"/>
    <n v="0"/>
    <n v="0"/>
    <n v="0"/>
    <n v="0"/>
    <n v="100000"/>
    <n v="130000"/>
    <n v="0"/>
    <n v="0"/>
    <n v="0"/>
    <n v="0"/>
    <s v="giảm nhanh"/>
    <n v="0"/>
    <n v="0"/>
    <n v="0"/>
    <n v="2"/>
    <n v="0.5"/>
    <n v="30"/>
    <s v="N/a"/>
    <n v="100"/>
    <s v="Khan hiếm dần"/>
    <s v="Lấy chủ yếu từ rừng trồng của nhà"/>
    <m/>
    <n v="0"/>
    <n v="100"/>
    <n v="0"/>
    <x v="0"/>
    <n v="100"/>
    <m/>
    <m/>
    <m/>
  </r>
  <r>
    <n v="309"/>
    <n v="212"/>
    <s v="Phạm Mạnh Đạm"/>
    <s v="25/08/2014"/>
    <s v="Thôn II"/>
    <x v="3"/>
    <x v="13"/>
    <s v="Anh Sơn"/>
    <s v="Nghệ An"/>
    <s v="Võ Văn Loan"/>
    <n v="0"/>
    <n v="27500"/>
    <n v="30000"/>
    <x v="1"/>
    <n v="31"/>
    <s v="Nam"/>
    <s v="Cả Nhà"/>
    <m/>
    <m/>
    <s v="Kinh"/>
    <s v="N/a"/>
    <n v="4"/>
    <n v="0"/>
    <n v="2"/>
    <s v="Ngô"/>
    <n v="1"/>
    <n v="0"/>
    <n v="1"/>
    <s v="Keo"/>
    <n v="2"/>
    <s v="Nấu cơm điện, Bếp gas"/>
    <n v="0"/>
    <m/>
    <n v="0"/>
    <m/>
    <n v="0"/>
    <n v="0"/>
    <s v="N/a"/>
    <n v="0"/>
    <n v="0"/>
    <n v="0"/>
    <n v="0"/>
    <s v="Chủ yếu dùng cồi ngô"/>
    <n v="0"/>
    <n v="0"/>
    <n v="0"/>
    <n v="0"/>
    <n v="0"/>
    <n v="0"/>
    <n v="0"/>
    <n v="0"/>
    <n v="110000"/>
    <n v="120000"/>
    <n v="0"/>
    <n v="0"/>
    <n v="0"/>
    <n v="0"/>
    <m/>
    <n v="0"/>
    <n v="0"/>
    <n v="0"/>
    <n v="0"/>
    <n v="0"/>
    <n v="0"/>
    <s v="N/a"/>
    <n v="0"/>
    <s v="N/a"/>
    <n v="0"/>
    <m/>
    <m/>
    <m/>
    <m/>
    <x v="1"/>
    <n v="0"/>
    <m/>
    <m/>
    <m/>
  </r>
  <r>
    <n v="310"/>
    <n v="213"/>
    <s v="Phạm Mạnh Đạm"/>
    <s v="25/08/2014"/>
    <s v="Thôn II"/>
    <x v="3"/>
    <x v="13"/>
    <s v="Anh Sơn"/>
    <s v="Nghệ An"/>
    <s v="Phan Bá Công"/>
    <n v="100"/>
    <n v="16666.666666666668"/>
    <n v="43333.333333333336"/>
    <x v="0"/>
    <n v="32"/>
    <s v="Nam"/>
    <s v="Cả Nhà"/>
    <m/>
    <m/>
    <s v="Kinh"/>
    <s v="N/a"/>
    <n v="3"/>
    <n v="0"/>
    <n v="0.3"/>
    <s v="Ngô"/>
    <n v="0"/>
    <n v="0"/>
    <n v="0"/>
    <m/>
    <m/>
    <s v="Nấu cơm điện, Bếp gas"/>
    <n v="10"/>
    <m/>
    <n v="0"/>
    <m/>
    <n v="0"/>
    <n v="0"/>
    <s v="N/a"/>
    <n v="300"/>
    <n v="0"/>
    <n v="100"/>
    <n v="0"/>
    <n v="0"/>
    <n v="0"/>
    <n v="0"/>
    <n v="10"/>
    <n v="90"/>
    <n v="0"/>
    <n v="0"/>
    <n v="0"/>
    <n v="0"/>
    <n v="50000"/>
    <n v="130000"/>
    <n v="0"/>
    <n v="0"/>
    <n v="0"/>
    <n v="0"/>
    <s v="Giảm dần"/>
    <n v="0"/>
    <n v="2"/>
    <n v="1"/>
    <n v="3"/>
    <n v="1"/>
    <n v="3.5"/>
    <s v="N/a"/>
    <n v="37.5"/>
    <s v="Ổn định"/>
    <s v="Chủ yếu từ phế phẩm nông nghiệp, và rừng trồng của nhà"/>
    <m/>
    <n v="70"/>
    <n v="30"/>
    <n v="0"/>
    <x v="0"/>
    <n v="100"/>
    <m/>
    <m/>
    <m/>
  </r>
  <r>
    <n v="311"/>
    <n v="214"/>
    <s v="Phạm Mạnh Đạm"/>
    <s v="25/08/2014"/>
    <s v="Thôn II"/>
    <x v="3"/>
    <x v="13"/>
    <s v="Anh Sơn"/>
    <s v="Nghệ An"/>
    <s v="Lê Thị Bình"/>
    <n v="60"/>
    <n v="26000"/>
    <n v="40000"/>
    <x v="0"/>
    <n v="27"/>
    <s v="Nữ"/>
    <s v="Cả Nhà"/>
    <m/>
    <m/>
    <s v="Kinh"/>
    <s v="N/a"/>
    <n v="5"/>
    <n v="1"/>
    <n v="1"/>
    <s v="Ngô, lúa"/>
    <n v="3"/>
    <n v="0"/>
    <n v="3"/>
    <s v="Keo, chè"/>
    <n v="3"/>
    <s v="Nấu cơm điện, Bếp gas"/>
    <n v="0"/>
    <m/>
    <n v="2920"/>
    <m/>
    <n v="0"/>
    <n v="0"/>
    <s v="N/a"/>
    <n v="300"/>
    <n v="0"/>
    <n v="100"/>
    <n v="0"/>
    <n v="0"/>
    <n v="0"/>
    <n v="0"/>
    <n v="0"/>
    <n v="0"/>
    <n v="0"/>
    <n v="100"/>
    <n v="0"/>
    <n v="0"/>
    <n v="130000"/>
    <n v="200000"/>
    <n v="0"/>
    <n v="0"/>
    <n v="0"/>
    <n v="0"/>
    <s v="Ổn định"/>
    <n v="0"/>
    <n v="3"/>
    <n v="3"/>
    <n v="4"/>
    <n v="3"/>
    <n v="3.5"/>
    <s v="N/a"/>
    <n v="37.5"/>
    <s v="Ổn định"/>
    <s v="Chủ yếu lấy từ rừng tự nhiên và một ít rừng trồng"/>
    <m/>
    <n v="80"/>
    <n v="20"/>
    <n v="0"/>
    <x v="0"/>
    <n v="100"/>
    <m/>
    <m/>
    <m/>
  </r>
  <r>
    <n v="312"/>
    <n v="215"/>
    <s v="Phạm Mạnh Đạm"/>
    <s v="25/08/2014"/>
    <s v="Thôn II"/>
    <x v="3"/>
    <x v="13"/>
    <s v="Anh Sơn"/>
    <s v="Nghệ An"/>
    <s v="Nguyễn Thị Thái"/>
    <n v="30"/>
    <n v="10000"/>
    <n v="0"/>
    <x v="1"/>
    <n v="45"/>
    <s v="Nữ"/>
    <s v="Cả Nhà"/>
    <m/>
    <m/>
    <s v="Kinh"/>
    <s v="N/a"/>
    <n v="4"/>
    <n v="0"/>
    <n v="0.25"/>
    <s v="mía"/>
    <n v="2"/>
    <n v="0"/>
    <n v="2"/>
    <s v="Chè"/>
    <n v="10"/>
    <s v="Nấu cơm điện"/>
    <n v="0"/>
    <m/>
    <n v="0"/>
    <m/>
    <n v="0"/>
    <n v="0"/>
    <s v="N/a"/>
    <n v="120"/>
    <n v="0"/>
    <n v="30"/>
    <n v="70"/>
    <n v="0"/>
    <n v="0"/>
    <n v="0"/>
    <n v="100"/>
    <n v="0"/>
    <n v="0"/>
    <n v="0"/>
    <n v="0"/>
    <n v="0"/>
    <n v="40000"/>
    <n v="0"/>
    <n v="0"/>
    <n v="0"/>
    <n v="0"/>
    <n v="0"/>
    <s v="Ổn định"/>
    <n v="0"/>
    <n v="0"/>
    <n v="0"/>
    <n v="3"/>
    <n v="1"/>
    <n v="4.5"/>
    <s v="N/a"/>
    <n v="30"/>
    <s v="Ổn định"/>
    <s v="Rừng trồng của nhà"/>
    <m/>
    <n v="0"/>
    <n v="100"/>
    <n v="0"/>
    <x v="0"/>
    <n v="100"/>
    <m/>
    <m/>
    <m/>
  </r>
  <r>
    <n v="313"/>
    <n v="216"/>
    <s v="Phạm Mạnh Đạm"/>
    <s v="25/08/2014"/>
    <s v="Thôn II"/>
    <x v="3"/>
    <x v="13"/>
    <s v="Anh Sơn"/>
    <s v="Nghệ An"/>
    <s v="Đậu Thị Hương"/>
    <n v="90"/>
    <n v="17500"/>
    <n v="32500"/>
    <x v="0"/>
    <n v="43"/>
    <s v="Nữ"/>
    <s v="Cả Nhà"/>
    <m/>
    <m/>
    <s v="Kinh"/>
    <s v="N/a"/>
    <n v="4"/>
    <n v="0"/>
    <n v="0.4"/>
    <s v="Ngô, lúa"/>
    <n v="1"/>
    <n v="0"/>
    <n v="1"/>
    <s v="Keo"/>
    <n v="3"/>
    <s v="Nấu cơm điện, Bếp gas"/>
    <n v="8"/>
    <m/>
    <n v="0"/>
    <m/>
    <n v="0"/>
    <n v="0"/>
    <s v="N/a"/>
    <n v="360"/>
    <n v="0"/>
    <n v="100"/>
    <n v="0"/>
    <n v="0"/>
    <n v="0"/>
    <n v="0"/>
    <n v="0"/>
    <n v="100"/>
    <n v="0"/>
    <n v="0"/>
    <n v="0"/>
    <n v="0"/>
    <n v="70000"/>
    <n v="130000"/>
    <n v="0"/>
    <n v="0"/>
    <n v="0"/>
    <n v="0"/>
    <s v="Giảm dần"/>
    <n v="0"/>
    <n v="0"/>
    <n v="0"/>
    <n v="4"/>
    <n v="2"/>
    <n v="4.5"/>
    <s v="N/a"/>
    <n v="37.5"/>
    <s v="Khan hiếm dần"/>
    <s v="Rừng trồng của nhà"/>
    <m/>
    <n v="0"/>
    <n v="100"/>
    <n v="0"/>
    <x v="0"/>
    <n v="100"/>
    <m/>
    <m/>
    <m/>
  </r>
  <r>
    <n v="324"/>
    <n v="217"/>
    <s v="Phạm Mạnh Đạm"/>
    <s v="25/08/2014"/>
    <s v="Thôn 1"/>
    <x v="1"/>
    <x v="3"/>
    <s v="Anh Sơn"/>
    <s v="Nghệ An"/>
    <s v="Lau Văn Hiên"/>
    <n v="50"/>
    <n v="5000"/>
    <n v="18333.333333333332"/>
    <x v="0"/>
    <n v="85"/>
    <s v="Nam"/>
    <s v="Cả nhà"/>
    <s v="N/a"/>
    <s v="Cả nhà"/>
    <s v="Kinh"/>
    <s v="Trung bình"/>
    <n v="6"/>
    <n v="2"/>
    <n v="0.25"/>
    <s v="Lúa, ngô"/>
    <n v="0"/>
    <n v="0"/>
    <n v="0"/>
    <m/>
    <n v="0"/>
    <s v="Điện, bếp ga"/>
    <n v="2"/>
    <s v="Vợ"/>
    <n v="0"/>
    <n v="0"/>
    <n v="0"/>
    <n v="0"/>
    <s v="N/a"/>
    <n v="300"/>
    <n v="0"/>
    <n v="20"/>
    <n v="80"/>
    <n v="0"/>
    <n v="0"/>
    <n v="0"/>
    <n v="60"/>
    <n v="40"/>
    <n v="0"/>
    <n v="0"/>
    <n v="0"/>
    <n v="0"/>
    <n v="30000"/>
    <n v="110000"/>
    <n v="0"/>
    <n v="0"/>
    <n v="0"/>
    <n v="0"/>
    <s v="Giảm dần"/>
    <s v="0"/>
    <n v="1.5"/>
    <n v="3"/>
    <n v="0"/>
    <n v="0"/>
    <n v="3"/>
    <n v="3"/>
    <n v="35"/>
    <s v="Khan hiếm dần"/>
    <s v="Rừng trồng xin bà con, rừng tự nhiên"/>
    <m/>
    <n v="90"/>
    <n v="0"/>
    <n v="10"/>
    <x v="0"/>
    <n v="100"/>
    <m/>
    <m/>
    <m/>
  </r>
  <r>
    <n v="325"/>
    <n v="218"/>
    <s v="Phạm Mạnh Đạm"/>
    <s v="25/08/2015"/>
    <s v="Thôn 1"/>
    <x v="1"/>
    <x v="3"/>
    <s v="Anh Sơn"/>
    <s v="Nghệ An"/>
    <s v="Lưu văn Trung"/>
    <n v="30"/>
    <n v="0"/>
    <n v="0"/>
    <x v="1"/>
    <n v="50"/>
    <s v="Nam"/>
    <s v="Cả nhà"/>
    <s v="N/a"/>
    <s v="Cả nhà"/>
    <s v="Kinh"/>
    <s v="Cận nghèo"/>
    <n v="1"/>
    <n v="0"/>
    <n v="0.15"/>
    <s v="Lúa"/>
    <n v="0"/>
    <n v="0"/>
    <n v="0"/>
    <m/>
    <n v="0"/>
    <s v="Điện, bếp ga"/>
    <n v="0"/>
    <s v="0"/>
    <n v="0"/>
    <n v="0"/>
    <n v="0"/>
    <n v="0"/>
    <s v="N/a"/>
    <n v="30"/>
    <n v="0"/>
    <n v="100"/>
    <n v="0"/>
    <n v="0"/>
    <n v="0"/>
    <n v="0"/>
    <n v="100"/>
    <n v="0"/>
    <n v="0"/>
    <n v="0"/>
    <n v="0"/>
    <n v="0"/>
    <n v="0"/>
    <n v="0"/>
    <n v="0"/>
    <n v="0"/>
    <n v="0"/>
    <n v="0"/>
    <s v="Giảm dần"/>
    <s v="0"/>
    <n v="0"/>
    <n v="0"/>
    <n v="0"/>
    <n v="0"/>
    <n v="0"/>
    <n v="0"/>
    <n v="0"/>
    <s v="N/a"/>
    <s v="Vườn nhà"/>
    <m/>
    <n v="0"/>
    <n v="0"/>
    <n v="100"/>
    <x v="0"/>
    <n v="100"/>
    <m/>
    <m/>
    <m/>
  </r>
  <r>
    <n v="326"/>
    <n v="219"/>
    <s v="Phạm Mạnh Đạm"/>
    <s v="25/08/2016"/>
    <s v="Thôn 1"/>
    <x v="1"/>
    <x v="3"/>
    <s v="Anh Sơn"/>
    <s v="Nghệ An"/>
    <s v="Lục Thị Bằng"/>
    <n v="60"/>
    <n v="8000"/>
    <n v="16000"/>
    <x v="0"/>
    <n v="36"/>
    <s v="Nữ"/>
    <s v="Cả nhà"/>
    <s v="N/a"/>
    <s v="Cả nhà"/>
    <s v="Kinh"/>
    <s v="Trung bình"/>
    <n v="5"/>
    <n v="2"/>
    <n v="0.15"/>
    <s v="Lúa"/>
    <n v="3.4"/>
    <n v="0"/>
    <n v="3.4"/>
    <s v="Keo"/>
    <n v="2"/>
    <s v="Điện, bếp ga"/>
    <n v="2"/>
    <s v="Vợ"/>
    <n v="0"/>
    <n v="0"/>
    <n v="0"/>
    <n v="0"/>
    <s v="N/a"/>
    <n v="300"/>
    <n v="0"/>
    <n v="80"/>
    <n v="20"/>
    <n v="0"/>
    <n v="0"/>
    <n v="0"/>
    <n v="10"/>
    <n v="80"/>
    <n v="10"/>
    <n v="0"/>
    <n v="0"/>
    <n v="0"/>
    <n v="40000"/>
    <n v="80000"/>
    <n v="0"/>
    <n v="0"/>
    <n v="0"/>
    <n v="0"/>
    <s v="Giảm dần"/>
    <s v="Biogas"/>
    <n v="1.5"/>
    <n v="1"/>
    <n v="0"/>
    <n v="0"/>
    <n v="3"/>
    <s v="N/a"/>
    <n v="32.5"/>
    <s v="Nguồn củi tăng dần"/>
    <s v="Rừng tự nhiên, rừng trồng của nhà"/>
    <m/>
    <n v="70"/>
    <n v="30"/>
    <n v="0"/>
    <x v="0"/>
    <n v="100"/>
    <m/>
    <m/>
    <m/>
  </r>
  <r>
    <n v="327"/>
    <n v="220"/>
    <s v="Phạm Mạnh Đạm"/>
    <s v="25/08/2017"/>
    <s v="Thôn 1"/>
    <x v="1"/>
    <x v="3"/>
    <s v="Anh Sơn"/>
    <s v="Nghệ An"/>
    <s v="Nguyễn Thanh An"/>
    <n v="50"/>
    <n v="5000"/>
    <n v="0"/>
    <x v="1"/>
    <n v="64"/>
    <s v="Nam"/>
    <s v="Cả nhà"/>
    <s v="N/a"/>
    <s v="Cả nhà"/>
    <s v="Kinh"/>
    <s v="Cận nghèo"/>
    <n v="2"/>
    <n v="0"/>
    <n v="0.2"/>
    <s v="Lúa"/>
    <n v="6"/>
    <n v="0"/>
    <n v="6"/>
    <s v="Keo"/>
    <n v="2"/>
    <s v="Điện"/>
    <n v="0"/>
    <m/>
    <n v="0"/>
    <n v="0"/>
    <n v="0"/>
    <n v="0"/>
    <s v="N/a"/>
    <n v="100"/>
    <n v="0"/>
    <n v="0"/>
    <n v="100"/>
    <n v="0"/>
    <n v="0"/>
    <n v="0"/>
    <n v="100"/>
    <n v="0"/>
    <n v="0"/>
    <n v="0"/>
    <n v="0"/>
    <n v="0"/>
    <n v="10000"/>
    <n v="0"/>
    <n v="0"/>
    <n v="0"/>
    <n v="0"/>
    <n v="0"/>
    <s v="Giảm dần"/>
    <s v="Bếp ga"/>
    <n v="1"/>
    <n v="1"/>
    <n v="0"/>
    <n v="0"/>
    <n v="7"/>
    <n v="1"/>
    <n v="32.5"/>
    <s v="Ổn định"/>
    <s v="Rừng tự nhiên và rừng trồng"/>
    <m/>
    <n v="80"/>
    <n v="0"/>
    <n v="20"/>
    <x v="0"/>
    <n v="100"/>
    <m/>
    <m/>
    <m/>
  </r>
  <r>
    <n v="328"/>
    <n v="221"/>
    <s v="Phạm Mạnh Đạm"/>
    <s v="25/08/2018"/>
    <s v="Thôn 1"/>
    <x v="1"/>
    <x v="3"/>
    <s v="Anh Sơn"/>
    <s v="Nghệ An"/>
    <s v="Nguyễn Văn Hui"/>
    <n v="10"/>
    <n v="12000"/>
    <n v="52000"/>
    <x v="0"/>
    <n v="49"/>
    <s v="Nam"/>
    <s v="Cả nhà"/>
    <s v="N/a"/>
    <s v="Cả nhà"/>
    <s v="Kinh"/>
    <s v="Trung bình"/>
    <n v="5"/>
    <n v="0"/>
    <n v="0.4"/>
    <s v="Lúa, ngô"/>
    <n v="2"/>
    <n v="0"/>
    <n v="2"/>
    <s v="Keo"/>
    <n v="2"/>
    <s v="Điện, bếp ga"/>
    <n v="100"/>
    <s v="cả nhà"/>
    <n v="0"/>
    <n v="0"/>
    <n v="0"/>
    <n v="0"/>
    <s v="N/a"/>
    <n v="50"/>
    <n v="0"/>
    <n v="80"/>
    <n v="20"/>
    <n v="0"/>
    <n v="0"/>
    <n v="0"/>
    <n v="100"/>
    <n v="0"/>
    <n v="0"/>
    <n v="0"/>
    <n v="0"/>
    <n v="0"/>
    <n v="60000"/>
    <n v="260000"/>
    <n v="0"/>
    <n v="0"/>
    <n v="0"/>
    <n v="0"/>
    <s v="Ổn định"/>
    <s v="Biogas"/>
    <n v="0"/>
    <n v="0"/>
    <n v="1"/>
    <s v="N/a"/>
    <s v="N/a"/>
    <s v="N/a"/>
    <s v="N/a"/>
    <s v="Ổn định"/>
    <s v="Rừng tự nhiên và rừng trồng"/>
    <m/>
    <n v="80"/>
    <n v="10"/>
    <n v="10"/>
    <x v="0"/>
    <n v="100"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20">
  <r>
    <n v="2"/>
    <n v="1"/>
    <s v="Lê Thị Quỳnh Hoa"/>
    <s v="18/08/2014"/>
    <s v="Cú"/>
    <x v="0"/>
    <x v="0"/>
    <s v="Bá Thước"/>
    <s v="Thanh Hoá"/>
    <s v="Phạm Văn Thướng"/>
    <x v="0"/>
    <n v="1428.5714285714287"/>
    <n v="11428.571428571429"/>
    <x v="0"/>
    <n v="56"/>
    <s v="Nam"/>
    <s v="Cả nhà"/>
    <s v="N/a"/>
    <s v="N/a"/>
    <s v="Mường"/>
    <s v="N/a"/>
    <n v="7"/>
    <n v="2"/>
    <n v="0.125"/>
    <s v="Lúa"/>
    <n v="1.25"/>
    <n v="1"/>
    <n v="0.25"/>
    <s v="Xoan, keo"/>
    <n v="9"/>
    <s v="Điện, bếp ga"/>
    <n v="10"/>
    <s v="Con dâu"/>
    <n v="0"/>
    <m/>
    <n v="0"/>
    <s v="Chăn nuôi trâu, gà, vịt, cá"/>
    <n v="13000000"/>
    <n v="360"/>
    <n v="0"/>
    <n v="20"/>
    <x v="0"/>
    <n v="0"/>
    <n v="0"/>
    <n v="0"/>
    <n v="10"/>
    <n v="90"/>
    <n v="0"/>
    <n v="0"/>
    <n v="0"/>
    <n v="0"/>
    <n v="10000"/>
    <n v="80000"/>
    <n v="0"/>
    <n v="0"/>
    <n v="0"/>
    <n v="0"/>
    <s v="Giảm dần"/>
    <s v="Biogas"/>
    <x v="0"/>
    <n v="0.9"/>
    <n v="1"/>
    <n v="0.7"/>
    <n v="3"/>
    <s v="N/a"/>
    <n v="40"/>
    <s v="Ổn đinh"/>
    <s v="Rừng tự nhiên của nhà và rừng trồng của nhà"/>
    <m/>
    <n v="90"/>
    <n v="0"/>
    <n v="10"/>
    <x v="0"/>
    <n v="100"/>
    <x v="0"/>
    <n v="0"/>
    <n v="5.1428571428571432"/>
    <n v="0"/>
    <s v="Gần hơn"/>
    <s v="N/a"/>
    <n v="0"/>
    <n v="0"/>
    <n v="0"/>
    <n v="0"/>
    <n v="0"/>
    <n v="0"/>
    <n v="0"/>
    <n v="0"/>
    <s v="N/a"/>
    <m/>
    <m/>
    <s v="Kiềng 3 chân truyền thống"/>
    <s v="Kiềng 3 chân truyền thống"/>
    <s v="Có (Vì tiết kiệm được củi)"/>
    <m/>
    <s v="40.000 đ thì mua, 100.000 đ thì sẽ không mua"/>
    <m/>
    <m/>
  </r>
  <r>
    <n v="3"/>
    <n v="2"/>
    <s v="Lê Thị Quỳnh Hoa"/>
    <s v="18/08/2014"/>
    <s v="Cú"/>
    <x v="0"/>
    <x v="0"/>
    <s v="Bá Thước"/>
    <s v="Thanh Hoá"/>
    <s v="Phạm Văn Lực"/>
    <x v="1"/>
    <n v="4000"/>
    <n v="16000"/>
    <x v="0"/>
    <n v="50"/>
    <s v="Nam"/>
    <s v="Vợ"/>
    <n v="48"/>
    <s v="Nữ"/>
    <s v="Mường"/>
    <s v="N/a"/>
    <n v="5"/>
    <n v="0"/>
    <n v="0.4"/>
    <s v="Lúa, ngô"/>
    <n v="4"/>
    <n v="2"/>
    <n v="2"/>
    <s v="Xoan"/>
    <n v="7"/>
    <s v="Điện, bếp ga"/>
    <n v="15"/>
    <s v="Vợ con"/>
    <n v="720"/>
    <s v="Vợ con"/>
    <n v="0"/>
    <s v="Chăn nuôi trâu, gà, vịt, trâu, dê"/>
    <s v="N/a"/>
    <n v="450"/>
    <n v="0"/>
    <n v="10"/>
    <x v="1"/>
    <n v="0"/>
    <n v="0"/>
    <n v="0"/>
    <n v="10"/>
    <n v="90"/>
    <n v="0"/>
    <n v="0"/>
    <n v="0"/>
    <n v="0"/>
    <n v="20000"/>
    <n v="80000"/>
    <n v="0"/>
    <n v="0"/>
    <n v="0"/>
    <n v="0"/>
    <s v="Ổn đinh"/>
    <s v="Không, cứ dùng như thế này là được rồi"/>
    <x v="1"/>
    <n v="1"/>
    <n v="0.5"/>
    <n v="0.25"/>
    <n v="3"/>
    <s v="N/a"/>
    <n v="50"/>
    <s v="Ổn đinh"/>
    <s v="Rừng tự nhiên của nhà và rừng trồng của nhà"/>
    <m/>
    <n v="90"/>
    <n v="0"/>
    <n v="10"/>
    <x v="0"/>
    <n v="100"/>
    <x v="1"/>
    <n v="0"/>
    <n v="9"/>
    <n v="0"/>
    <s v="Như trước"/>
    <s v="N/a"/>
    <n v="0"/>
    <n v="0"/>
    <n v="0"/>
    <n v="0"/>
    <n v="0"/>
    <n v="0"/>
    <n v="0"/>
    <n v="0"/>
    <n v="1000"/>
    <s v="Luồng loại 1: 20.000 đ, luồng loại 2: 15.000, luồng loại 3: 10.000 đ, Xoan: 2.6 triệu/m3 to ; 1.1 triệu/ nhỏ"/>
    <s v="Xoan: 6-15 năm thu hoạch"/>
    <s v="Kiềng 3 chân truyền thống"/>
    <s v="Kiềng 3 chân truyền thống"/>
    <s v="Có (Vì tiết kiệm được củi, đỡ phải đi lấy củi)"/>
    <m/>
    <s v="Mong muốn hỗ trợ kỹ thuật để làm bếp cải tiến"/>
    <m/>
    <m/>
  </r>
  <r>
    <n v="4"/>
    <n v="3"/>
    <s v="Lê Thị Quỳnh Hoa"/>
    <s v="18/08/2014"/>
    <s v="Cú"/>
    <x v="0"/>
    <x v="0"/>
    <s v="Bá Thước"/>
    <s v="Thanh Hoá"/>
    <s v="Phạm Văn Ban"/>
    <x v="2"/>
    <n v="3333.3333333333335"/>
    <n v="13333.333333333334"/>
    <x v="1"/>
    <n v="40"/>
    <s v="Nam"/>
    <s v="Phạm Thị Hương"/>
    <n v="39"/>
    <s v="Nữ"/>
    <s v="Mường"/>
    <s v="N/a"/>
    <n v="6"/>
    <n v="1"/>
    <n v="0.125"/>
    <s v="Lúa"/>
    <n v="2"/>
    <n v="0"/>
    <n v="2"/>
    <s v="Keo, lát"/>
    <n v="7"/>
    <s v="Điện, bếp ga, bếp than tổ ong"/>
    <n v="0"/>
    <m/>
    <n v="0"/>
    <m/>
    <n v="0"/>
    <s v="Chăn nuôi gà vịt"/>
    <n v="4000000"/>
    <n v="240"/>
    <n v="0"/>
    <n v="0"/>
    <x v="2"/>
    <n v="0"/>
    <n v="0"/>
    <n v="0"/>
    <n v="100"/>
    <n v="0"/>
    <n v="0"/>
    <n v="0"/>
    <n v="0"/>
    <n v="0"/>
    <n v="20000"/>
    <n v="80000"/>
    <n v="0"/>
    <n v="0"/>
    <n v="0"/>
    <n v="0"/>
    <s v="Giảm dần"/>
    <s v="Không"/>
    <x v="2"/>
    <n v="0"/>
    <n v="2.5"/>
    <n v="0.5"/>
    <n v="15"/>
    <s v="N/a"/>
    <n v="30"/>
    <s v="Ổn đinh"/>
    <s v="Rừng trồng của nhà"/>
    <m/>
    <n v="80"/>
    <n v="0"/>
    <n v="20"/>
    <x v="0"/>
    <n v="100"/>
    <x v="2"/>
    <n v="0"/>
    <n v="8"/>
    <n v="0"/>
    <s v="Như trước"/>
    <s v="N/a"/>
    <n v="0"/>
    <n v="0"/>
    <n v="0"/>
    <n v="0"/>
    <n v="0"/>
    <n v="0"/>
    <n v="0"/>
    <n v="0"/>
    <s v="N/a"/>
    <m/>
    <m/>
    <s v="Kiềng 3 chân truyền thống"/>
    <s v="Kiềng 3 chân truyền thống"/>
    <s v="Có (Tiết kiệm củi)"/>
    <m/>
    <s v="Sẽ mua"/>
    <m/>
    <m/>
  </r>
  <r>
    <n v="5"/>
    <n v="4"/>
    <s v="Lê Thị Quỳnh Hoa"/>
    <s v="18/08/2014"/>
    <s v="Cú"/>
    <x v="0"/>
    <x v="0"/>
    <s v="Bá Thước"/>
    <s v="Thanh Hoá"/>
    <s v="Phạm Văn Thắng"/>
    <x v="3"/>
    <n v="3333.3333333333335"/>
    <n v="0"/>
    <x v="0"/>
    <n v="65"/>
    <s v="Nam"/>
    <s v="Chủ hộ"/>
    <n v="65"/>
    <s v="Nam"/>
    <s v="Mường"/>
    <s v="Trung bình"/>
    <n v="6"/>
    <n v="1"/>
    <n v="0.2"/>
    <s v="Lúa"/>
    <n v="5.2"/>
    <n v="4.4000000000000004"/>
    <n v="0.8"/>
    <s v="Luồng"/>
    <n v="17"/>
    <s v="Điện, phế liệu khác"/>
    <n v="6"/>
    <s v="Vợ"/>
    <n v="0"/>
    <m/>
    <n v="0"/>
    <s v="Chăn nuôi gà vịt, cá, trâu"/>
    <n v="12000000"/>
    <n v="150"/>
    <n v="0"/>
    <n v="10"/>
    <x v="1"/>
    <n v="0"/>
    <n v="0"/>
    <n v="0"/>
    <n v="20"/>
    <n v="80"/>
    <n v="0"/>
    <n v="0"/>
    <n v="0"/>
    <n v="0"/>
    <n v="20000"/>
    <n v="0"/>
    <n v="0"/>
    <n v="0"/>
    <n v="0"/>
    <n v="0"/>
    <s v="Giảm dần"/>
    <s v="Biogas (Vì sử dụng phân lợn vừa đỡ phải lấy củi và khỏi ô nhiễm)"/>
    <x v="3"/>
    <n v="0.8"/>
    <n v="1"/>
    <n v="0.9"/>
    <n v="3"/>
    <s v="N/a"/>
    <n v="15"/>
    <s v="Nguồn củi tăng dần"/>
    <s v="Rừng tự nhiên của nhà và rừng trồng của nhà"/>
    <m/>
    <n v="80"/>
    <n v="10"/>
    <n v="10"/>
    <x v="0"/>
    <n v="100"/>
    <x v="3"/>
    <n v="2.5"/>
    <n v="2.5"/>
    <n v="0"/>
    <s v="Như trước"/>
    <s v="N/a"/>
    <n v="0"/>
    <n v="0"/>
    <n v="0"/>
    <n v="0"/>
    <n v="0"/>
    <n v="0"/>
    <n v="0"/>
    <n v="0"/>
    <s v="N/a"/>
    <m/>
    <m/>
    <s v="Kiềng 3 chân truyền thống"/>
    <s v="Kiềng 3 chân truyền thống"/>
    <s v="Không có ý kiến"/>
    <m/>
    <s v="Không mua vì mất tiền, giá 40.000 đ/ bếp cách đây 3 năm"/>
    <m/>
    <m/>
  </r>
  <r>
    <n v="264"/>
    <n v="5"/>
    <s v="Lê Thị Quỳnh Hoa"/>
    <s v="23/08/2013"/>
    <s v="Na Ca"/>
    <x v="0"/>
    <x v="1"/>
    <s v="Tương Dương"/>
    <s v="Nghệ An"/>
    <s v="Vy Thị Thiên"/>
    <x v="4"/>
    <n v="7500"/>
    <n v="0"/>
    <x v="0"/>
    <n v="40"/>
    <s v="Nữ"/>
    <m/>
    <s v="N/a"/>
    <s v="N/a"/>
    <s v="Thái"/>
    <s v="N/a"/>
    <n v="4"/>
    <n v="1"/>
    <n v="0.1"/>
    <s v="Lúa"/>
    <n v="0"/>
    <n v="0"/>
    <n v="2"/>
    <s v="Keo"/>
    <n v="4"/>
    <n v="0"/>
    <n v="3"/>
    <m/>
    <n v="3600"/>
    <m/>
    <n v="0"/>
    <m/>
    <s v="N/a"/>
    <n v="600"/>
    <n v="50"/>
    <n v="50"/>
    <x v="3"/>
    <n v="0"/>
    <n v="0"/>
    <n v="0"/>
    <n v="30"/>
    <n v="70"/>
    <n v="0"/>
    <n v="0"/>
    <n v="0"/>
    <n v="0"/>
    <n v="30000"/>
    <n v="0"/>
    <n v="0"/>
    <n v="0"/>
    <n v="0"/>
    <n v="0"/>
    <s v="Tăng chậm"/>
    <m/>
    <x v="4"/>
    <n v="1.5"/>
    <n v="1"/>
    <n v="0.5"/>
    <n v="2"/>
    <s v="N/a"/>
    <n v="40"/>
    <s v="Khan hiếm dần"/>
    <s v="Rừng tự nhiên, rừng trồng của nhà"/>
    <m/>
    <n v="100"/>
    <n v="0"/>
    <n v="0"/>
    <x v="0"/>
    <n v="100"/>
    <x v="4"/>
    <n v="0"/>
    <n v="0"/>
    <n v="0"/>
    <s v="Xa hơn"/>
    <s v="N/a"/>
    <n v="0"/>
    <n v="0"/>
    <n v="0"/>
    <n v="0"/>
    <n v="0"/>
    <n v="0"/>
    <n v="0"/>
    <n v="0"/>
    <s v="N/a"/>
    <m/>
    <m/>
    <s v="Kiềng 3 chân truyền thống"/>
    <s v="Kiềng 3 chân truyền thống"/>
    <m/>
    <m/>
    <m/>
    <m/>
    <m/>
  </r>
  <r>
    <n v="265"/>
    <n v="6"/>
    <s v="Lê Thị Quỳnh Hoa"/>
    <s v="23/08/2014"/>
    <s v="Na Ca"/>
    <x v="0"/>
    <x v="1"/>
    <s v="Tương Dương"/>
    <s v="Nghệ An"/>
    <s v="Kha Văn Tuốt"/>
    <x v="5"/>
    <n v="3750"/>
    <n v="0"/>
    <x v="0"/>
    <n v="44"/>
    <s v="Nam"/>
    <m/>
    <s v="N/a"/>
    <s v="N/a"/>
    <s v="Thái"/>
    <s v="N/a"/>
    <n v="4"/>
    <n v="1"/>
    <n v="0.2"/>
    <s v="Lúa"/>
    <n v="0"/>
    <n v="3"/>
    <n v="0"/>
    <n v="0"/>
    <n v="0"/>
    <s v="Điện"/>
    <n v="2"/>
    <m/>
    <n v="0"/>
    <m/>
    <n v="0"/>
    <m/>
    <s v="N/a"/>
    <n v="300"/>
    <n v="0"/>
    <n v="80"/>
    <x v="4"/>
    <n v="0"/>
    <n v="0"/>
    <n v="0"/>
    <n v="30"/>
    <n v="70"/>
    <n v="0"/>
    <n v="0"/>
    <n v="0"/>
    <n v="0"/>
    <n v="15000"/>
    <n v="0"/>
    <n v="0"/>
    <n v="0"/>
    <n v="0"/>
    <n v="0"/>
    <s v="Tăng nhanh"/>
    <m/>
    <x v="5"/>
    <n v="1"/>
    <n v="0"/>
    <n v="0"/>
    <n v="1"/>
    <s v="N/a"/>
    <n v="10"/>
    <s v="Khan hiếm dần"/>
    <s v="Rừng tự nhiên của nhà, rừng trồng của nhà"/>
    <m/>
    <n v="100"/>
    <n v="0"/>
    <n v="0"/>
    <x v="0"/>
    <n v="100"/>
    <x v="5"/>
    <n v="0"/>
    <n v="0"/>
    <n v="0"/>
    <s v="Như trước"/>
    <s v="N/a"/>
    <n v="0"/>
    <n v="0"/>
    <n v="0"/>
    <n v="0"/>
    <n v="0"/>
    <n v="0"/>
    <n v="0"/>
    <n v="0"/>
    <s v="N/a"/>
    <m/>
    <m/>
    <s v="Kiềng 3 chân truyền thống"/>
    <s v="Kiềng 3 chân truyền thống"/>
    <m/>
    <m/>
    <m/>
    <m/>
    <m/>
  </r>
  <r>
    <n v="266"/>
    <n v="7"/>
    <s v="Lê Thị Quỳnh Hoa"/>
    <s v="23/08/2014"/>
    <s v="Na Ca"/>
    <x v="0"/>
    <x v="1"/>
    <s v="Tương Dương"/>
    <s v="Nghệ An"/>
    <s v="Lương Văn Thủy"/>
    <x v="6"/>
    <n v="5000"/>
    <n v="0"/>
    <x v="1"/>
    <n v="22"/>
    <s v="Nam"/>
    <m/>
    <s v="N/a"/>
    <s v="N/a"/>
    <s v="Thái"/>
    <s v="N/a"/>
    <n v="3"/>
    <n v="1"/>
    <n v="0.2"/>
    <s v="Lúa"/>
    <n v="0"/>
    <n v="0"/>
    <n v="1"/>
    <s v="Xoan"/>
    <n v="1"/>
    <s v="Điện"/>
    <n v="0"/>
    <m/>
    <n v="0"/>
    <m/>
    <n v="0"/>
    <m/>
    <s v="N/a"/>
    <n v="60"/>
    <n v="0"/>
    <n v="100"/>
    <x v="3"/>
    <n v="0"/>
    <n v="0"/>
    <n v="0"/>
    <n v="100"/>
    <n v="0"/>
    <n v="0"/>
    <n v="0"/>
    <n v="0"/>
    <n v="0"/>
    <n v="15000"/>
    <n v="0"/>
    <n v="0"/>
    <n v="0"/>
    <n v="0"/>
    <n v="0"/>
    <s v="Bình thường"/>
    <m/>
    <x v="3"/>
    <n v="1"/>
    <n v="0"/>
    <n v="0"/>
    <n v="7"/>
    <s v="N/a"/>
    <n v="15"/>
    <s v="Khan hiếm dần"/>
    <s v="Rừng tự nhiên, rừng trồng của nhà"/>
    <m/>
    <n v="100"/>
    <n v="0"/>
    <n v="0"/>
    <x v="0"/>
    <n v="100"/>
    <x v="3"/>
    <n v="0"/>
    <n v="0"/>
    <n v="0"/>
    <s v="Xa hơn"/>
    <s v="N/a"/>
    <n v="0"/>
    <n v="0"/>
    <n v="0"/>
    <n v="0"/>
    <n v="0"/>
    <n v="0"/>
    <n v="0"/>
    <n v="0"/>
    <s v="N/a"/>
    <m/>
    <m/>
    <m/>
    <m/>
    <m/>
    <m/>
    <m/>
    <m/>
    <m/>
  </r>
  <r>
    <n v="267"/>
    <n v="8"/>
    <s v="Lê Thị Quỳnh Hoa"/>
    <s v="23/08/2014"/>
    <s v="Na Ca"/>
    <x v="0"/>
    <x v="1"/>
    <s v="Tương Dương"/>
    <s v="Nghệ An"/>
    <s v="Vy Văn Sơn"/>
    <x v="7"/>
    <n v="0"/>
    <n v="0"/>
    <x v="1"/>
    <n v="47"/>
    <s v="Nam"/>
    <m/>
    <s v="N/a"/>
    <s v="N/a"/>
    <s v="Thái"/>
    <s v="N/a"/>
    <n v="4"/>
    <n v="1"/>
    <n v="0.1"/>
    <s v="Lúa"/>
    <n v="0"/>
    <n v="0"/>
    <n v="0.15"/>
    <s v="Xoan"/>
    <n v="2"/>
    <n v="0"/>
    <n v="0"/>
    <m/>
    <n v="0"/>
    <m/>
    <n v="0"/>
    <s v="Mổ heo"/>
    <s v="N/a"/>
    <n v="240"/>
    <n v="0"/>
    <n v="100"/>
    <x v="3"/>
    <n v="0"/>
    <n v="0"/>
    <n v="0"/>
    <n v="100"/>
    <n v="0"/>
    <n v="0"/>
    <n v="0"/>
    <n v="0"/>
    <n v="0"/>
    <n v="0"/>
    <n v="0"/>
    <n v="0"/>
    <n v="0"/>
    <n v="0"/>
    <n v="0"/>
    <s v="Bình thường"/>
    <m/>
    <x v="6"/>
    <n v="0.5"/>
    <n v="0"/>
    <n v="0"/>
    <n v="5"/>
    <s v="N/a"/>
    <n v="40"/>
    <s v="Khan hiếm dần"/>
    <s v="Rừng trồng của nhà"/>
    <m/>
    <n v="100"/>
    <n v="0"/>
    <n v="0"/>
    <x v="0"/>
    <n v="100"/>
    <x v="6"/>
    <n v="0"/>
    <n v="0"/>
    <n v="0"/>
    <s v="N/a"/>
    <s v="N/a"/>
    <n v="0"/>
    <n v="0"/>
    <n v="0"/>
    <n v="0"/>
    <n v="0"/>
    <n v="0"/>
    <n v="0"/>
    <n v="0"/>
    <s v="N/a"/>
    <m/>
    <m/>
    <s v="Kiềng 3 chân truyền thống"/>
    <m/>
    <m/>
    <m/>
    <m/>
    <m/>
    <m/>
  </r>
  <r>
    <n v="268"/>
    <n v="9"/>
    <s v="Lê Thị Quỳnh Hoa"/>
    <s v="23/08/2014"/>
    <s v="Na Ca"/>
    <x v="0"/>
    <x v="1"/>
    <s v="Tương Dương"/>
    <s v="Nghệ An"/>
    <s v="Kiêm Văn Vịnh"/>
    <x v="8"/>
    <n v="6000"/>
    <n v="0"/>
    <x v="1"/>
    <n v="25"/>
    <s v="Nam"/>
    <m/>
    <s v="N/a"/>
    <s v="N/a"/>
    <s v="Thái"/>
    <s v="N/a"/>
    <n v="5"/>
    <n v="0"/>
    <n v="0.1"/>
    <s v="Lúa"/>
    <n v="0"/>
    <n v="0"/>
    <n v="1"/>
    <s v="Xoan"/>
    <n v="2"/>
    <s v="Điện"/>
    <n v="0"/>
    <m/>
    <n v="0"/>
    <m/>
    <n v="0"/>
    <m/>
    <s v="N/a"/>
    <n v="250"/>
    <n v="100"/>
    <n v="0"/>
    <x v="3"/>
    <n v="0"/>
    <n v="0"/>
    <n v="0"/>
    <n v="50"/>
    <n v="50"/>
    <n v="0"/>
    <n v="0"/>
    <n v="0"/>
    <n v="0"/>
    <n v="30000"/>
    <n v="0"/>
    <n v="0"/>
    <n v="0"/>
    <n v="0"/>
    <n v="0"/>
    <s v="Giảm dần"/>
    <m/>
    <x v="0"/>
    <n v="1.5"/>
    <n v="0"/>
    <n v="0"/>
    <n v="1.5"/>
    <s v="N/a"/>
    <n v="10"/>
    <s v="Khan hiếm dần"/>
    <s v="Rừng trồng của nhà"/>
    <m/>
    <n v="100"/>
    <n v="0"/>
    <n v="0"/>
    <x v="0"/>
    <n v="100"/>
    <x v="7"/>
    <n v="0"/>
    <n v="0"/>
    <n v="0"/>
    <s v="N/a"/>
    <s v="N/a"/>
    <n v="0"/>
    <n v="0"/>
    <n v="0"/>
    <n v="0"/>
    <n v="0"/>
    <n v="0"/>
    <n v="0"/>
    <n v="0"/>
    <s v="N/a"/>
    <m/>
    <m/>
    <s v="Kiềng 3 chân truyền thống"/>
    <s v="Kiềng 3 chân truyền thống"/>
    <m/>
    <m/>
    <m/>
    <m/>
    <m/>
  </r>
  <r>
    <n v="269"/>
    <n v="10"/>
    <s v="Lê Thị Quỳnh Hoa"/>
    <s v="23/08/2014"/>
    <s v="Na Ca"/>
    <x v="0"/>
    <x v="1"/>
    <s v="Tương Dương"/>
    <s v="Nghệ An"/>
    <s v="Vy Thị Hòa"/>
    <x v="9"/>
    <n v="3750"/>
    <n v="0"/>
    <x v="0"/>
    <n v="39"/>
    <s v="Nữ"/>
    <m/>
    <s v="N/a"/>
    <s v="N/a"/>
    <s v="Thái"/>
    <s v="N/a"/>
    <n v="4"/>
    <n v="0"/>
    <n v="0.25"/>
    <s v="Lúa"/>
    <n v="0"/>
    <n v="0"/>
    <n v="1"/>
    <s v="Xoan"/>
    <n v="8"/>
    <s v="Điện"/>
    <n v="4"/>
    <m/>
    <n v="0"/>
    <m/>
    <n v="0"/>
    <m/>
    <s v="N/a"/>
    <n v="400"/>
    <n v="0"/>
    <n v="100"/>
    <x v="3"/>
    <n v="0"/>
    <n v="0"/>
    <n v="0"/>
    <n v="30"/>
    <n v="70"/>
    <n v="0"/>
    <n v="0"/>
    <n v="0"/>
    <n v="0"/>
    <n v="15000"/>
    <n v="0"/>
    <n v="0"/>
    <n v="0"/>
    <n v="0"/>
    <n v="0"/>
    <s v="Tăng chậm"/>
    <s v="Bếp ga"/>
    <x v="3"/>
    <n v="1"/>
    <n v="0"/>
    <n v="0"/>
    <n v="1.5"/>
    <s v="N/a"/>
    <n v="40"/>
    <s v="Khan hiếm dần"/>
    <s v="Rừng trồng của nhà"/>
    <m/>
    <n v="100"/>
    <n v="0"/>
    <n v="0"/>
    <x v="0"/>
    <n v="100"/>
    <x v="8"/>
    <n v="0"/>
    <n v="0"/>
    <n v="0"/>
    <s v="N/a"/>
    <s v="N/a"/>
    <n v="0"/>
    <n v="0"/>
    <n v="0"/>
    <n v="0"/>
    <n v="0"/>
    <n v="0"/>
    <n v="0"/>
    <n v="0"/>
    <s v="N/a"/>
    <m/>
    <m/>
    <s v="Kiềng 3 chân truyền thống"/>
    <s v="Kiềng 3 chân truyền thống"/>
    <m/>
    <m/>
    <m/>
    <m/>
    <m/>
  </r>
  <r>
    <n v="270"/>
    <n v="11"/>
    <s v="Lê Thị Quỳnh Hoa"/>
    <s v="23/08/2014"/>
    <s v="Na Ca"/>
    <x v="0"/>
    <x v="1"/>
    <s v="Tương Dương"/>
    <s v="Nghệ An"/>
    <s v="Lương Văn Loan"/>
    <x v="5"/>
    <n v="5000"/>
    <n v="0"/>
    <x v="0"/>
    <n v="56"/>
    <s v="Nam"/>
    <m/>
    <s v="N/a"/>
    <s v="N/a"/>
    <s v="Thái"/>
    <s v="N/a"/>
    <n v="4"/>
    <n v="0"/>
    <n v="0.1"/>
    <s v="Lúa"/>
    <n v="0"/>
    <n v="0"/>
    <n v="1"/>
    <s v="Xoan"/>
    <n v="3"/>
    <s v="Điện"/>
    <n v="2"/>
    <m/>
    <n v="0"/>
    <m/>
    <n v="0"/>
    <m/>
    <s v="N/a"/>
    <n v="300"/>
    <n v="10"/>
    <n v="90"/>
    <x v="3"/>
    <n v="0"/>
    <n v="0"/>
    <n v="0"/>
    <n v="50"/>
    <n v="50"/>
    <n v="0"/>
    <n v="0"/>
    <n v="0"/>
    <n v="0"/>
    <n v="20000"/>
    <n v="0"/>
    <n v="0"/>
    <n v="0"/>
    <n v="0"/>
    <n v="0"/>
    <s v="Giảm dần"/>
    <m/>
    <x v="5"/>
    <n v="1"/>
    <n v="0"/>
    <n v="0"/>
    <n v="3.5"/>
    <s v="N/a"/>
    <n v="37.5"/>
    <s v="Ổn định"/>
    <s v="Rừng trồng của nhà"/>
    <m/>
    <n v="100"/>
    <n v="0"/>
    <n v="0"/>
    <x v="0"/>
    <n v="100"/>
    <x v="5"/>
    <n v="0"/>
    <n v="0"/>
    <n v="0"/>
    <s v="N/a"/>
    <s v="N/a"/>
    <n v="0"/>
    <n v="0"/>
    <n v="0"/>
    <n v="0"/>
    <n v="0"/>
    <n v="0"/>
    <n v="0"/>
    <n v="0"/>
    <s v="N/a"/>
    <m/>
    <m/>
    <s v="Kiềng 3 chân truyền thống"/>
    <s v="Kiềng 3 chân truyền thống"/>
    <m/>
    <m/>
    <m/>
    <m/>
    <m/>
  </r>
  <r>
    <n v="271"/>
    <n v="12"/>
    <s v="Lê Thị Quỳnh Hoa"/>
    <s v="23/08/2014"/>
    <s v="Na Ca"/>
    <x v="0"/>
    <x v="1"/>
    <s v="Tương Dương"/>
    <s v="Nghệ An"/>
    <s v="Lữ Văn Chính"/>
    <x v="10"/>
    <n v="0"/>
    <n v="0"/>
    <x v="1"/>
    <n v="50"/>
    <s v="Nam"/>
    <m/>
    <s v="N/a"/>
    <s v="N/a"/>
    <s v="Thái"/>
    <s v="N/a"/>
    <n v="7"/>
    <n v="1"/>
    <n v="0.35"/>
    <s v="Lúa"/>
    <n v="0"/>
    <n v="0"/>
    <n v="1"/>
    <s v="Xoan"/>
    <n v="2"/>
    <n v="0"/>
    <n v="0"/>
    <m/>
    <n v="0"/>
    <m/>
    <n v="0"/>
    <m/>
    <s v="N/a"/>
    <n v="450"/>
    <n v="0"/>
    <n v="100"/>
    <x v="3"/>
    <n v="0"/>
    <n v="0"/>
    <n v="0"/>
    <n v="100"/>
    <n v="0"/>
    <n v="0"/>
    <n v="0"/>
    <n v="0"/>
    <n v="0"/>
    <n v="0"/>
    <n v="0"/>
    <n v="0"/>
    <n v="0"/>
    <n v="0"/>
    <n v="0"/>
    <s v="Bình thường"/>
    <m/>
    <x v="2"/>
    <n v="0"/>
    <n v="0.5"/>
    <n v="0.5"/>
    <n v="2"/>
    <s v="N/a"/>
    <n v="30"/>
    <s v="Khan hiếm dần"/>
    <s v="Rừng tự nhiên của nhà, rừng trồng của nhà"/>
    <m/>
    <n v="80"/>
    <n v="20"/>
    <n v="0"/>
    <x v="0"/>
    <n v="100"/>
    <x v="9"/>
    <n v="12.857142857142858"/>
    <n v="0"/>
    <n v="0"/>
    <s v="Xa hơn"/>
    <s v="N/a"/>
    <n v="0"/>
    <n v="0"/>
    <n v="0"/>
    <n v="0"/>
    <n v="0"/>
    <n v="0"/>
    <n v="0"/>
    <n v="0"/>
    <s v="N/a"/>
    <m/>
    <m/>
    <m/>
    <m/>
    <m/>
    <m/>
    <m/>
    <m/>
    <m/>
  </r>
  <r>
    <n v="272"/>
    <n v="13"/>
    <s v="Lê Thị Quỳnh Hoa"/>
    <s v="23/08/2014"/>
    <s v="Na Ca"/>
    <x v="0"/>
    <x v="1"/>
    <s v="Tương Dương"/>
    <s v="Nghệ An"/>
    <s v="Trần Thị Hà"/>
    <x v="11"/>
    <n v="0"/>
    <n v="0"/>
    <x v="0"/>
    <n v="38"/>
    <s v="Nữ"/>
    <s v="Cả nhà"/>
    <s v="N/a"/>
    <s v="N/a"/>
    <s v="Thái"/>
    <s v="N/a"/>
    <n v="4"/>
    <n v="1"/>
    <n v="0.1"/>
    <s v="Lúa"/>
    <n v="0"/>
    <n v="0"/>
    <n v="0"/>
    <n v="0"/>
    <n v="0"/>
    <s v="Biogas"/>
    <n v="20"/>
    <s v="Chủ hộ"/>
    <n v="1500"/>
    <s v="Chủ hộ"/>
    <n v="0"/>
    <m/>
    <s v="N/a"/>
    <n v="450"/>
    <n v="10"/>
    <n v="80"/>
    <x v="5"/>
    <n v="0"/>
    <n v="0"/>
    <n v="0"/>
    <n v="0"/>
    <n v="50"/>
    <n v="0"/>
    <n v="50"/>
    <n v="0"/>
    <n v="0"/>
    <n v="0"/>
    <n v="0"/>
    <n v="0"/>
    <n v="0"/>
    <n v="0"/>
    <n v="0"/>
    <s v="Tăng chậm"/>
    <s v="Điện"/>
    <x v="7"/>
    <n v="4"/>
    <n v="0"/>
    <n v="0"/>
    <n v="2"/>
    <s v="N/a"/>
    <n v="35"/>
    <s v="Khan hiếm dần"/>
    <s v="Rừng cộng đồng"/>
    <m/>
    <n v="100"/>
    <n v="0"/>
    <n v="0"/>
    <x v="0"/>
    <n v="100"/>
    <x v="10"/>
    <n v="0"/>
    <n v="0"/>
    <n v="0"/>
    <s v="Xa hơn"/>
    <n v="1.5"/>
    <n v="0"/>
    <n v="0"/>
    <n v="0"/>
    <n v="0"/>
    <n v="0"/>
    <n v="0"/>
    <n v="0"/>
    <n v="0"/>
    <s v="N/a"/>
    <m/>
    <m/>
    <s v="Kiềng 3 chân truyền thống"/>
    <s v="Kiềng 3 chân truyền thống"/>
    <m/>
    <m/>
    <s v="Mua nồi cơm điện"/>
    <m/>
    <m/>
  </r>
  <r>
    <n v="273"/>
    <n v="14"/>
    <s v="Lê Thị Quỳnh Hoa"/>
    <s v="23/08/2014"/>
    <s v="Na Ca"/>
    <x v="0"/>
    <x v="1"/>
    <s v="Tương Dương"/>
    <s v="Nghệ An"/>
    <s v="Lương Thị Nguyệt"/>
    <x v="5"/>
    <n v="0"/>
    <n v="0"/>
    <x v="0"/>
    <n v="49"/>
    <s v="Nữ"/>
    <m/>
    <s v="N/a"/>
    <s v="N/a"/>
    <s v="Thái"/>
    <s v="Khá"/>
    <n v="6"/>
    <n v="0"/>
    <n v="0.3"/>
    <s v="N/a"/>
    <n v="0"/>
    <n v="0"/>
    <n v="1"/>
    <s v="Xoan, keo"/>
    <n v="3"/>
    <n v="0"/>
    <n v="7"/>
    <s v="Chủ hộ"/>
    <n v="1500"/>
    <s v="Chủ hộ"/>
    <n v="0"/>
    <m/>
    <s v="N/a"/>
    <n v="450"/>
    <n v="0"/>
    <n v="80"/>
    <x v="4"/>
    <n v="0"/>
    <n v="0"/>
    <n v="0"/>
    <n v="20"/>
    <n v="40"/>
    <n v="0"/>
    <n v="40"/>
    <n v="0"/>
    <n v="0"/>
    <n v="0"/>
    <n v="0"/>
    <n v="0"/>
    <n v="0"/>
    <n v="0"/>
    <n v="0"/>
    <s v="Tăng chậm"/>
    <s v="Điện, bếp ga"/>
    <x v="3"/>
    <n v="3"/>
    <n v="0"/>
    <n v="0"/>
    <n v="1.4"/>
    <s v="N/a"/>
    <n v="35"/>
    <s v="Khan hiếm dần"/>
    <s v="Rừng cộng đồng, rừng trồng của nhà"/>
    <m/>
    <n v="90"/>
    <n v="10"/>
    <n v="0"/>
    <x v="0"/>
    <n v="100"/>
    <x v="11"/>
    <n v="7.5"/>
    <n v="0"/>
    <n v="0"/>
    <s v="Xa hơn"/>
    <n v="1.5"/>
    <n v="0"/>
    <n v="0"/>
    <n v="0"/>
    <n v="0"/>
    <n v="0"/>
    <n v="0"/>
    <n v="0"/>
    <n v="0"/>
    <s v="N/a"/>
    <s v="300.000 đ/ ste củi rừng tự nhiên"/>
    <m/>
    <s v="Kiềng 3 chân truyền thống"/>
    <s v="Kiềng 3 chân truyền thống"/>
    <s v="Có"/>
    <m/>
    <s v="Bếp củi cải tiền cho người, heo và cất rượu"/>
    <m/>
    <m/>
  </r>
  <r>
    <n v="274"/>
    <n v="15"/>
    <s v="Lê Thị Quỳnh Hoa"/>
    <s v="23/08/2014"/>
    <s v="Na Ca"/>
    <x v="0"/>
    <x v="1"/>
    <s v="Tương Dương"/>
    <s v="Nghệ An"/>
    <s v="Lộc Văn Thanh"/>
    <x v="7"/>
    <n v="0"/>
    <n v="0"/>
    <x v="1"/>
    <n v="25"/>
    <s v="Nam"/>
    <s v="Cả nhà"/>
    <s v="N/a"/>
    <s v="N/a"/>
    <s v="Thái"/>
    <s v="Nghèo"/>
    <n v="4"/>
    <n v="2"/>
    <n v="75"/>
    <s v="Lúa"/>
    <n v="0"/>
    <n v="0"/>
    <n v="0"/>
    <n v="0"/>
    <n v="0"/>
    <n v="0"/>
    <n v="0"/>
    <m/>
    <n v="0"/>
    <m/>
    <n v="0"/>
    <m/>
    <s v="N/a"/>
    <n v="240"/>
    <n v="0"/>
    <n v="100"/>
    <x v="3"/>
    <n v="0"/>
    <n v="0"/>
    <n v="0"/>
    <n v="100"/>
    <n v="0"/>
    <n v="0"/>
    <n v="0"/>
    <n v="0"/>
    <n v="0"/>
    <n v="0"/>
    <n v="0"/>
    <n v="0"/>
    <n v="0"/>
    <n v="0"/>
    <n v="0"/>
    <s v="Tăng chậm"/>
    <s v="Không"/>
    <x v="8"/>
    <n v="4"/>
    <n v="0"/>
    <n v="0"/>
    <n v="1"/>
    <s v="N/a"/>
    <n v="30"/>
    <s v="Khan hiếm dần"/>
    <s v="Rừng cộng đồng, rừng nhà nước"/>
    <m/>
    <n v="100"/>
    <n v="0"/>
    <n v="0"/>
    <x v="0"/>
    <n v="100"/>
    <x v="6"/>
    <n v="0"/>
    <n v="0"/>
    <n v="0"/>
    <s v="Xa hơn"/>
    <n v="1.5"/>
    <n v="0"/>
    <n v="0"/>
    <n v="0"/>
    <n v="0"/>
    <n v="0"/>
    <n v="0"/>
    <n v="0"/>
    <n v="0"/>
    <s v="N/a"/>
    <m/>
    <m/>
    <s v="Kiềng 3 chân truyền thống"/>
    <m/>
    <s v="Có"/>
    <m/>
    <s v="Bếp cải tiến bé"/>
    <m/>
    <m/>
  </r>
  <r>
    <n v="275"/>
    <n v="16"/>
    <s v="Lê Thị Quỳnh Hoa"/>
    <s v="23/08/2014"/>
    <s v="Na Ca"/>
    <x v="0"/>
    <x v="1"/>
    <s v="Tương Dương"/>
    <s v="Nghệ An"/>
    <s v="Lô Thị Thoan"/>
    <x v="12"/>
    <n v="0"/>
    <n v="0"/>
    <x v="0"/>
    <n v="32"/>
    <s v="Nữ"/>
    <s v="Chủ hộ"/>
    <n v="32"/>
    <s v="Nữ"/>
    <s v="Thái"/>
    <s v="Nghèo"/>
    <n v="4"/>
    <n v="2"/>
    <n v="0.1"/>
    <s v="Lúa"/>
    <n v="1"/>
    <n v="0"/>
    <n v="1"/>
    <s v="Keo"/>
    <n v="2"/>
    <n v="0"/>
    <n v="20"/>
    <s v="Chủ hộ"/>
    <n v="1500"/>
    <s v="Chủ hộ"/>
    <n v="0"/>
    <m/>
    <n v="200000"/>
    <n v="675"/>
    <n v="5"/>
    <n v="80"/>
    <x v="6"/>
    <n v="0"/>
    <n v="0"/>
    <n v="0"/>
    <n v="15"/>
    <n v="50"/>
    <n v="0"/>
    <n v="35"/>
    <n v="0"/>
    <n v="0"/>
    <n v="0"/>
    <n v="0"/>
    <n v="0"/>
    <n v="0"/>
    <n v="0"/>
    <n v="0"/>
    <s v="Tăng chậm"/>
    <s v="Biogas"/>
    <x v="3"/>
    <n v="3"/>
    <n v="0"/>
    <n v="0"/>
    <n v="2"/>
    <s v="N/a"/>
    <n v="42.5"/>
    <s v="Khan hiếm dần"/>
    <s v="Rừng tự nhiên của nhà, rừng cộng đồng"/>
    <m/>
    <n v="90"/>
    <n v="10"/>
    <n v="0"/>
    <x v="0"/>
    <n v="100"/>
    <x v="12"/>
    <n v="16.875"/>
    <n v="0"/>
    <n v="0"/>
    <s v="Xa hơn"/>
    <n v="1.5"/>
    <n v="0"/>
    <n v="0"/>
    <n v="0"/>
    <n v="0"/>
    <n v="0"/>
    <n v="0"/>
    <n v="0"/>
    <n v="0"/>
    <s v="N/a"/>
    <s v="Chưa bán"/>
    <m/>
    <s v="Kiềng 3 chân truyền thống"/>
    <s v="Kiềng 3 chân truyền thống"/>
    <s v="Không có ý kiến"/>
    <m/>
    <s v="Hỗ trợ biogas vì có heo"/>
    <m/>
    <m/>
  </r>
  <r>
    <n v="276"/>
    <n v="17"/>
    <s v="Lê Thị Quỳnh Hoa"/>
    <s v="23/08/2014"/>
    <s v="Na Ca"/>
    <x v="0"/>
    <x v="1"/>
    <s v="Tương Dương"/>
    <s v="Nghệ An"/>
    <s v="Lương Thị Nga"/>
    <x v="5"/>
    <n v="2500"/>
    <n v="15000"/>
    <x v="0"/>
    <n v="49"/>
    <s v="Nữ"/>
    <s v="Chủ hộ"/>
    <n v="49"/>
    <s v="Nữ"/>
    <s v="Thái"/>
    <s v="Cận nghèo"/>
    <n v="6"/>
    <n v="2"/>
    <n v="0.2"/>
    <s v="Lúa"/>
    <n v="0"/>
    <n v="0"/>
    <n v="2"/>
    <s v="Xoan"/>
    <n v="2"/>
    <s v="Điện, bếp ga"/>
    <n v="2"/>
    <s v="Chủ hộ"/>
    <n v="0"/>
    <m/>
    <n v="0"/>
    <m/>
    <s v="N/a"/>
    <n v="450"/>
    <n v="50"/>
    <n v="50"/>
    <x v="3"/>
    <n v="0"/>
    <n v="0"/>
    <n v="0"/>
    <n v="14"/>
    <n v="56"/>
    <n v="30"/>
    <n v="0"/>
    <n v="0"/>
    <n v="0"/>
    <n v="15000"/>
    <n v="90000"/>
    <n v="0"/>
    <n v="0"/>
    <n v="0"/>
    <n v="0"/>
    <s v="Giảm dần"/>
    <s v="Không"/>
    <x v="3"/>
    <n v="0.7"/>
    <n v="0"/>
    <n v="0"/>
    <n v="3"/>
    <s v="N/a"/>
    <n v="35"/>
    <s v="Khan hiếm dần"/>
    <s v="Rừng cộng đồng, rừng nhà nước"/>
    <m/>
    <n v="100"/>
    <n v="0"/>
    <n v="0"/>
    <x v="0"/>
    <n v="100"/>
    <x v="5"/>
    <n v="0"/>
    <n v="0"/>
    <n v="0"/>
    <s v="Xa hơn"/>
    <s v="N/a"/>
    <n v="0"/>
    <n v="0"/>
    <n v="0"/>
    <n v="0"/>
    <n v="0"/>
    <n v="0"/>
    <n v="0"/>
    <n v="0"/>
    <s v="N/a"/>
    <m/>
    <m/>
    <s v="Kiềng 3 chân truyền thống"/>
    <s v="Kiềng 3 chân truyền thống"/>
    <s v="Có"/>
    <m/>
    <s v="Hỗ trợ bếp cải tiến để nấu cám lợn"/>
    <m/>
    <s v="Hỗ trợ kỹ thuật trồng rừng"/>
  </r>
  <r>
    <n v="277"/>
    <n v="18"/>
    <s v="Lê Thị Quỳnh Hoa"/>
    <s v="23/08/2014"/>
    <s v="Na Ca"/>
    <x v="0"/>
    <x v="1"/>
    <s v="Tương Dương"/>
    <s v="Nghệ An"/>
    <s v="Lương Văn Mây"/>
    <x v="8"/>
    <n v="0"/>
    <n v="0"/>
    <x v="1"/>
    <n v="43"/>
    <s v="Nam"/>
    <s v="Cả nhà"/>
    <s v="N/a"/>
    <s v="N/a"/>
    <s v="Thái"/>
    <s v="Nghèo"/>
    <n v="4"/>
    <n v="1"/>
    <n v="0.15"/>
    <s v="Lúa"/>
    <n v="0"/>
    <n v="0"/>
    <n v="0.8"/>
    <s v="Keo"/>
    <n v="2"/>
    <n v="0"/>
    <n v="0"/>
    <m/>
    <n v="0"/>
    <m/>
    <n v="0"/>
    <m/>
    <s v="N/a"/>
    <n v="200"/>
    <n v="0"/>
    <n v="0"/>
    <x v="2"/>
    <n v="0"/>
    <n v="0"/>
    <n v="0"/>
    <n v="100"/>
    <n v="0"/>
    <n v="0"/>
    <n v="0"/>
    <n v="0"/>
    <n v="0"/>
    <n v="0"/>
    <n v="0"/>
    <n v="0"/>
    <n v="0"/>
    <n v="0"/>
    <n v="0"/>
    <s v="Giảm dần"/>
    <s v="Điện, bếp ga"/>
    <x v="2"/>
    <n v="0"/>
    <n v="2"/>
    <n v="0.7"/>
    <n v="3"/>
    <s v="N/a"/>
    <n v="50"/>
    <s v="Khan hiếm dần"/>
    <s v="Rừng trồng của nhà"/>
    <m/>
    <n v="80"/>
    <n v="0"/>
    <n v="20"/>
    <x v="0"/>
    <n v="100"/>
    <x v="13"/>
    <n v="0"/>
    <n v="10"/>
    <n v="0"/>
    <s v="N/a"/>
    <s v="N/a"/>
    <n v="0"/>
    <n v="0"/>
    <n v="0"/>
    <n v="0"/>
    <n v="0"/>
    <n v="0"/>
    <n v="0"/>
    <n v="0"/>
    <s v="N/a"/>
    <s v="Bán keo ước lượng theo vườn"/>
    <m/>
    <s v="Kiềng 3 chân truyền thống"/>
    <m/>
    <s v="Có"/>
    <m/>
    <s v="Hỗ trợ kỹ thuật hoặc bếp củi cải tiến"/>
    <s v="30 A (2012), hỗ trợ và cấp giống"/>
    <s v="Hỗ trợ Kinh tế để mua thép rào rừng"/>
  </r>
  <r>
    <n v="278"/>
    <n v="19"/>
    <s v="Lê Thị Quỳnh Hoa"/>
    <s v="23/08/2014"/>
    <s v="Na Ca"/>
    <x v="0"/>
    <x v="1"/>
    <s v="Tương Dương"/>
    <s v="Nghệ An"/>
    <s v="Lò Văn Khuê"/>
    <x v="13"/>
    <n v="5000"/>
    <n v="12500"/>
    <x v="0"/>
    <n v="50"/>
    <s v="Nam"/>
    <s v="Lò Thị Sinh"/>
    <n v="50"/>
    <s v="Nữ"/>
    <s v="Thái"/>
    <s v="Khá"/>
    <n v="4"/>
    <n v="0"/>
    <n v="0.2"/>
    <s v="Lúa"/>
    <n v="0"/>
    <n v="0"/>
    <n v="7.4999999999999997E-2"/>
    <s v="Keo, xoan, mây"/>
    <n v="2"/>
    <s v="Điện, bếp ga"/>
    <n v="0"/>
    <m/>
    <n v="120"/>
    <s v="Vợ"/>
    <n v="0"/>
    <s v="Chủ hộ là hội trưởng hội cựu chiến binh"/>
    <s v="N/a"/>
    <n v="150"/>
    <n v="0"/>
    <n v="10"/>
    <x v="1"/>
    <n v="0"/>
    <n v="0"/>
    <n v="0"/>
    <n v="100"/>
    <n v="0"/>
    <n v="0"/>
    <n v="0"/>
    <n v="0"/>
    <n v="0"/>
    <n v="20000"/>
    <n v="50000"/>
    <n v="0"/>
    <n v="0"/>
    <n v="0"/>
    <n v="0"/>
    <s v="Giảm dần"/>
    <m/>
    <x v="2"/>
    <n v="0"/>
    <n v="1"/>
    <n v="0.3"/>
    <n v="3"/>
    <s v="N/a"/>
    <n v="20"/>
    <s v="Khan hiếm dần"/>
    <s v="Rừng trồng của nhà,Rừng cộng đồng"/>
    <m/>
    <n v="70"/>
    <n v="0"/>
    <n v="30"/>
    <x v="0"/>
    <n v="100"/>
    <x v="14"/>
    <n v="0"/>
    <n v="11.25"/>
    <n v="0"/>
    <s v="Gần hơn"/>
    <s v="N/a"/>
    <n v="0"/>
    <n v="0"/>
    <n v="0"/>
    <n v="0"/>
    <n v="0"/>
    <n v="0"/>
    <n v="0"/>
    <n v="0"/>
    <s v="N/a"/>
    <m/>
    <m/>
    <s v="Kiềng 3 chân truyền thống"/>
    <m/>
    <s v="Không có ý kiến"/>
    <m/>
    <s v="Không có nguyện vọng"/>
    <m/>
    <s v="Hỗ trợ thép để làm hàng rào rừng"/>
  </r>
  <r>
    <n v="279"/>
    <n v="20"/>
    <s v="Lê Thị Quỳnh Hoa"/>
    <s v="23/08/2014"/>
    <s v="Na Ca"/>
    <x v="0"/>
    <x v="1"/>
    <s v="Tương Dương"/>
    <s v="Nghệ An"/>
    <s v="Kha Văn Phảo"/>
    <x v="7"/>
    <n v="0"/>
    <n v="0"/>
    <x v="0"/>
    <n v="44"/>
    <s v="Nam"/>
    <s v="Cả nhà"/>
    <s v="N/a"/>
    <s v="N/a"/>
    <s v="Thái"/>
    <s v="Nghèo"/>
    <n v="5"/>
    <n v="1"/>
    <n v="0.1"/>
    <s v="Lúa"/>
    <n v="0"/>
    <n v="0"/>
    <n v="0"/>
    <n v="0"/>
    <n v="0"/>
    <n v="0"/>
    <n v="0"/>
    <m/>
    <n v="240"/>
    <s v="Vợ"/>
    <n v="0"/>
    <s v="Chặt nứa"/>
    <s v="N/a"/>
    <n v="300"/>
    <n v="0"/>
    <n v="20"/>
    <x v="0"/>
    <n v="0"/>
    <n v="0"/>
    <n v="0"/>
    <n v="35"/>
    <n v="0"/>
    <n v="65"/>
    <n v="0"/>
    <n v="0"/>
    <n v="0"/>
    <n v="0"/>
    <n v="0"/>
    <n v="0"/>
    <n v="0"/>
    <n v="0"/>
    <n v="0"/>
    <s v="Giảm dần"/>
    <s v="Điện, bếp ga"/>
    <x v="5"/>
    <n v="0.17"/>
    <n v="1"/>
    <n v="0.5"/>
    <n v="3"/>
    <s v="N/a"/>
    <n v="35"/>
    <s v="Khan hiếm dần"/>
    <s v="Rừng trồng của nhà anh em, Rừng cộng đồng"/>
    <m/>
    <n v="80"/>
    <n v="20"/>
    <n v="0"/>
    <x v="0"/>
    <n v="100"/>
    <x v="15"/>
    <n v="12"/>
    <n v="0"/>
    <n v="0"/>
    <s v="Xa hơn"/>
    <s v="N/a"/>
    <n v="0"/>
    <n v="0"/>
    <n v="0"/>
    <n v="0"/>
    <n v="0"/>
    <n v="0"/>
    <n v="0"/>
    <n v="0"/>
    <s v="N/a"/>
    <s v="Nứa to: 1 chục 20.000 đ, nứa nhỏ 1 chục 8.000 đ"/>
    <m/>
    <s v="Kiềng 3 chân truyền thốg"/>
    <m/>
    <s v="có, vì để đỡ đi lấy củi"/>
    <m/>
    <s v="Có nguyện vọng hỗ trợ bếp củi cải tiến để đun trấu-&gt; Đỡ vất vả hơn"/>
    <m/>
    <s v="Có nguyện vọng được phân rừng trồng"/>
  </r>
  <r>
    <n v="280"/>
    <n v="21"/>
    <s v="Lê Thị Quỳnh Hoa"/>
    <s v="23/08/2014"/>
    <s v="Na Ca"/>
    <x v="0"/>
    <x v="1"/>
    <s v="Tương Dương"/>
    <s v="Nghệ An"/>
    <s v="Lộc Văn Giáo"/>
    <x v="14"/>
    <n v="0"/>
    <n v="0"/>
    <x v="0"/>
    <n v="52"/>
    <s v="Nam"/>
    <s v="Chủ hộ"/>
    <n v="52"/>
    <s v="Nam"/>
    <s v="Thái"/>
    <s v="Nghèo"/>
    <n v="2"/>
    <n v="0"/>
    <n v="0.05"/>
    <s v="Lúa"/>
    <n v="0"/>
    <n v="0"/>
    <n v="1.2"/>
    <s v="Keo, xoan"/>
    <n v="2"/>
    <n v="0"/>
    <n v="1"/>
    <s v="Chủ hộ"/>
    <n v="0"/>
    <m/>
    <n v="0"/>
    <s v="Đi làm cỏ thuê (100.000 đ/ ngày, 1 tháng làm 5 ngày)"/>
    <s v="N/a"/>
    <n v="90"/>
    <n v="0"/>
    <n v="0"/>
    <x v="2"/>
    <n v="0"/>
    <n v="0"/>
    <n v="0"/>
    <n v="40"/>
    <n v="60"/>
    <n v="0"/>
    <n v="0"/>
    <n v="0"/>
    <n v="0"/>
    <n v="0"/>
    <n v="0"/>
    <n v="0"/>
    <n v="0"/>
    <n v="0"/>
    <n v="0"/>
    <s v="Ổn đinh"/>
    <s v="điện, đỡ vất vả"/>
    <x v="2"/>
    <n v="0"/>
    <n v="1"/>
    <n v="0.3"/>
    <n v="3"/>
    <s v="N/a"/>
    <n v="10"/>
    <s v="Khan hiếm dần"/>
    <s v="Rừng trồng của nhà"/>
    <m/>
    <n v="70"/>
    <n v="30"/>
    <n v="0"/>
    <x v="0"/>
    <n v="100"/>
    <x v="16"/>
    <n v="13.5"/>
    <n v="0"/>
    <n v="0"/>
    <s v="Gần hơn"/>
    <s v="N/a"/>
    <n v="0"/>
    <n v="0"/>
    <n v="0"/>
    <n v="0"/>
    <n v="0"/>
    <n v="0"/>
    <n v="0"/>
    <n v="0"/>
    <s v="N/a"/>
    <m/>
    <m/>
    <s v="Kiềng 3 chân truyền thống"/>
    <s v="Kiềng 3 chân truyền thống"/>
    <s v="Có"/>
    <m/>
    <s v="Hỗ trợ lò, bếp để nấu cám lợn"/>
    <m/>
    <s v="Hỗ trợ thép để làm hàng rào rừng"/>
  </r>
  <r>
    <n v="281"/>
    <n v="22"/>
    <s v="Lê Thị Quỳnh Hoa"/>
    <s v="24/08/2014"/>
    <s v="Cập Chảng"/>
    <x v="0"/>
    <x v="2"/>
    <s v="Tương Dương"/>
    <s v="Nghệ An"/>
    <s v="Lâm Văn Tuấn"/>
    <x v="10"/>
    <n v="4285.7142857142853"/>
    <n v="0"/>
    <x v="0"/>
    <n v="24"/>
    <s v="Nam"/>
    <m/>
    <s v="N/a"/>
    <s v="N/a"/>
    <s v="Thái"/>
    <s v="N/a"/>
    <n v="7"/>
    <n v="2"/>
    <n v="1"/>
    <s v="Lúa"/>
    <n v="1.5"/>
    <n v="0"/>
    <n v="1.5"/>
    <s v="Keo"/>
    <n v="2"/>
    <s v="Điện"/>
    <n v="3"/>
    <m/>
    <n v="0"/>
    <m/>
    <n v="0"/>
    <m/>
    <s v="N/a"/>
    <n v="450"/>
    <n v="30"/>
    <n v="70"/>
    <x v="3"/>
    <n v="0"/>
    <n v="0"/>
    <n v="0"/>
    <n v="30"/>
    <n v="70"/>
    <n v="0"/>
    <n v="0"/>
    <n v="0"/>
    <n v="0"/>
    <n v="30000"/>
    <n v="0"/>
    <n v="0"/>
    <n v="0"/>
    <n v="0"/>
    <n v="0"/>
    <s v="Bình thường"/>
    <m/>
    <x v="0"/>
    <n v="1"/>
    <n v="3"/>
    <n v="1.5"/>
    <n v="3"/>
    <s v="N/a"/>
    <n v="40"/>
    <s v="Khan hiếm dần"/>
    <s v="rừng trồng của nhà,Rừng cộng đồng,Rừng nhà nước"/>
    <m/>
    <n v="80"/>
    <n v="20"/>
    <n v="0"/>
    <x v="0"/>
    <n v="100"/>
    <x v="9"/>
    <n v="12.857142857142858"/>
    <n v="0"/>
    <n v="0"/>
    <s v="Xa hơn"/>
    <s v="N/a"/>
    <n v="0"/>
    <n v="0"/>
    <n v="0"/>
    <n v="0"/>
    <n v="0"/>
    <n v="0"/>
    <n v="0"/>
    <n v="0"/>
    <s v="N/a"/>
    <m/>
    <m/>
    <s v="Kiềng 3 chân truyền thống"/>
    <s v="Kiềng 3 chân truyền thống"/>
    <m/>
    <m/>
    <m/>
    <m/>
    <m/>
  </r>
  <r>
    <n v="282"/>
    <n v="23"/>
    <s v="Lê Thị Quỳnh Hoa"/>
    <s v="24/08/2014"/>
    <s v="Cập Chảng"/>
    <x v="0"/>
    <x v="2"/>
    <s v="Tương Dương"/>
    <s v="Nghệ An"/>
    <s v="Vy Văn Thiện"/>
    <x v="15"/>
    <n v="6000"/>
    <n v="14000"/>
    <x v="1"/>
    <n v="33"/>
    <s v="Nam"/>
    <m/>
    <s v="N/a"/>
    <s v="N/a"/>
    <s v="Thái"/>
    <s v="N/a"/>
    <n v="5"/>
    <n v="1"/>
    <n v="0.5"/>
    <s v="Lúa"/>
    <n v="0"/>
    <n v="0"/>
    <n v="0"/>
    <n v="0"/>
    <n v="0"/>
    <s v="điện,bếp ga"/>
    <n v="0"/>
    <m/>
    <n v="0"/>
    <m/>
    <n v="0"/>
    <m/>
    <s v="N/a"/>
    <n v="150"/>
    <n v="0"/>
    <n v="100"/>
    <x v="3"/>
    <n v="0"/>
    <n v="0"/>
    <n v="0"/>
    <n v="100"/>
    <n v="0"/>
    <n v="0"/>
    <n v="0"/>
    <n v="0"/>
    <n v="0"/>
    <n v="30000"/>
    <n v="70000"/>
    <n v="0"/>
    <n v="0"/>
    <n v="0"/>
    <n v="0"/>
    <s v="Tăng chậm"/>
    <m/>
    <x v="0"/>
    <n v="1"/>
    <n v="0"/>
    <n v="0"/>
    <n v="2"/>
    <s v="N/a"/>
    <n v="12.5"/>
    <s v="Khan hiếm dần"/>
    <s v="rùng tự nhiên,Rừng cộng đồng"/>
    <m/>
    <n v="100"/>
    <n v="0"/>
    <n v="0"/>
    <x v="0"/>
    <n v="100"/>
    <x v="17"/>
    <n v="0"/>
    <n v="0"/>
    <n v="0"/>
    <s v="Xa hơn"/>
    <s v="N/a"/>
    <n v="0"/>
    <n v="0"/>
    <n v="0"/>
    <n v="0"/>
    <n v="0"/>
    <n v="0"/>
    <n v="0"/>
    <n v="0"/>
    <s v="N/a"/>
    <m/>
    <m/>
    <s v="Kiềng 3 chân truyền thống"/>
    <m/>
    <m/>
    <m/>
    <m/>
    <m/>
    <m/>
  </r>
  <r>
    <n v="283"/>
    <n v="24"/>
    <s v="Lê Thị Quỳnh Hoa"/>
    <s v="24/08/2014"/>
    <s v="Cập Chảng"/>
    <x v="0"/>
    <x v="2"/>
    <s v="Tương Dương"/>
    <s v="Nghệ An"/>
    <s v="Lò Thị Lam"/>
    <x v="4"/>
    <n v="6666.666666666667"/>
    <n v="0"/>
    <x v="0"/>
    <n v="25"/>
    <s v="Nam"/>
    <m/>
    <s v="N/a"/>
    <s v="N/a"/>
    <s v="Thái"/>
    <s v="N/a"/>
    <n v="3"/>
    <n v="1"/>
    <n v="0.5"/>
    <s v="N/a"/>
    <n v="0"/>
    <n v="0"/>
    <n v="1"/>
    <s v="keo,xoan"/>
    <n v="2"/>
    <s v="Điện"/>
    <n v="5"/>
    <m/>
    <n v="912"/>
    <m/>
    <n v="0"/>
    <m/>
    <s v="N/a"/>
    <n v="450"/>
    <n v="0"/>
    <n v="90"/>
    <x v="5"/>
    <n v="0"/>
    <n v="0"/>
    <n v="0"/>
    <n v="10"/>
    <n v="0"/>
    <n v="0"/>
    <n v="90"/>
    <n v="0"/>
    <n v="0"/>
    <n v="20000"/>
    <n v="0"/>
    <n v="0"/>
    <n v="0"/>
    <n v="0"/>
    <n v="0"/>
    <s v="Tăng chậm"/>
    <m/>
    <x v="0"/>
    <n v="1"/>
    <n v="0"/>
    <n v="0"/>
    <n v="2"/>
    <s v="N/a"/>
    <n v="22.5"/>
    <s v="Khan hiếm dần"/>
    <s v="Rừng cộng đồng"/>
    <m/>
    <n v="100"/>
    <n v="0"/>
    <n v="0"/>
    <x v="0"/>
    <n v="100"/>
    <x v="4"/>
    <n v="0"/>
    <n v="0"/>
    <n v="0"/>
    <s v="Xa hơn"/>
    <s v="N/a"/>
    <n v="0"/>
    <n v="0"/>
    <n v="0"/>
    <n v="0"/>
    <n v="0"/>
    <n v="0"/>
    <n v="0"/>
    <n v="0"/>
    <s v="N/a"/>
    <m/>
    <m/>
    <s v="Kiềng 3 chân truyền thống"/>
    <m/>
    <m/>
    <m/>
    <m/>
    <m/>
    <m/>
  </r>
  <r>
    <n v="284"/>
    <n v="25"/>
    <s v="Lê Thị Quỳnh Hoa"/>
    <s v="24/08/2014"/>
    <s v="Cập Chảng"/>
    <x v="0"/>
    <x v="2"/>
    <s v="Tương Dương"/>
    <s v="Nghệ An"/>
    <s v="Vy Vân Dui"/>
    <x v="7"/>
    <n v="3750"/>
    <n v="32500"/>
    <x v="1"/>
    <n v="65"/>
    <s v="Nam"/>
    <m/>
    <s v="N/a"/>
    <s v="N/a"/>
    <s v="Thái"/>
    <s v="N/a"/>
    <n v="4"/>
    <n v="0"/>
    <n v="0.5"/>
    <s v="Lúa"/>
    <n v="0"/>
    <n v="0"/>
    <n v="0"/>
    <n v="0"/>
    <n v="0"/>
    <s v="điện,bếp ga"/>
    <n v="0"/>
    <m/>
    <n v="0"/>
    <m/>
    <n v="0"/>
    <m/>
    <s v="N/a"/>
    <n v="240"/>
    <n v="0"/>
    <n v="20"/>
    <x v="0"/>
    <n v="0"/>
    <n v="0"/>
    <n v="0"/>
    <n v="100"/>
    <n v="0"/>
    <n v="0"/>
    <n v="0"/>
    <n v="0"/>
    <n v="0"/>
    <n v="15000"/>
    <n v="130000"/>
    <n v="0"/>
    <n v="0"/>
    <n v="0"/>
    <n v="0"/>
    <s v="Bình thường"/>
    <m/>
    <x v="0"/>
    <n v="1"/>
    <n v="0"/>
    <n v="0"/>
    <n v="7"/>
    <n v="1"/>
    <n v="17.5"/>
    <s v="Khan hiếm dần"/>
    <s v="Rừng cộng đồng"/>
    <m/>
    <n v="100"/>
    <n v="0"/>
    <n v="0"/>
    <x v="0"/>
    <n v="100"/>
    <x v="6"/>
    <n v="0"/>
    <n v="0"/>
    <n v="0"/>
    <s v="Xa hơn"/>
    <s v="N/a"/>
    <n v="0"/>
    <n v="0"/>
    <n v="0"/>
    <n v="0"/>
    <n v="0"/>
    <n v="0"/>
    <n v="0"/>
    <n v="0"/>
    <s v="N/a"/>
    <m/>
    <m/>
    <s v="Kiềng 3 chân truyền thống"/>
    <m/>
    <m/>
    <m/>
    <m/>
    <m/>
    <m/>
  </r>
  <r>
    <n v="285"/>
    <n v="26"/>
    <s v="Lê Thị Quỳnh Hoa"/>
    <s v="24/08/2014"/>
    <s v="Cập Chảng"/>
    <x v="0"/>
    <x v="2"/>
    <s v="Tương Dương"/>
    <s v="Nghệ An"/>
    <s v="Lâm Thị Thưởng"/>
    <x v="16"/>
    <n v="7500"/>
    <n v="0"/>
    <x v="0"/>
    <n v="30"/>
    <s v="Nữ"/>
    <m/>
    <s v="N/a"/>
    <s v="N/a"/>
    <s v="Thái"/>
    <s v="N/a"/>
    <n v="4"/>
    <n v="2"/>
    <n v="0.5"/>
    <s v="Lúa"/>
    <n v="0"/>
    <n v="0"/>
    <n v="0"/>
    <n v="0"/>
    <n v="0"/>
    <n v="0"/>
    <n v="0"/>
    <m/>
    <n v="0"/>
    <m/>
    <n v="0"/>
    <s v="làm bánh tráng"/>
    <s v="N/a"/>
    <n v="1200"/>
    <n v="100"/>
    <n v="0"/>
    <x v="3"/>
    <n v="0"/>
    <n v="0"/>
    <n v="0"/>
    <n v="0"/>
    <n v="0"/>
    <n v="0"/>
    <n v="100"/>
    <n v="0"/>
    <n v="1200000"/>
    <n v="30000"/>
    <n v="0"/>
    <n v="0"/>
    <n v="0"/>
    <n v="0"/>
    <n v="0"/>
    <s v="Tăng chậm"/>
    <m/>
    <x v="2"/>
    <n v="0"/>
    <n v="0"/>
    <n v="0"/>
    <n v="0"/>
    <n v="0"/>
    <n v="0"/>
    <s v="Khan hiếm dần"/>
    <s v="Rừng cộng đồng"/>
    <m/>
    <n v="100"/>
    <n v="0"/>
    <n v="0"/>
    <x v="0"/>
    <n v="100"/>
    <x v="18"/>
    <n v="0"/>
    <n v="0"/>
    <n v="0"/>
    <s v="Xa hơn"/>
    <s v="N/a"/>
    <n v="0"/>
    <n v="0"/>
    <n v="0"/>
    <n v="0"/>
    <n v="0"/>
    <n v="0"/>
    <n v="0"/>
    <n v="0"/>
    <s v="N/a"/>
    <m/>
    <m/>
    <s v="kiềng 3 chân truyền thống,bếp lò cải tiến 1 nồi"/>
    <m/>
    <m/>
    <m/>
    <m/>
    <m/>
    <m/>
  </r>
  <r>
    <n v="286"/>
    <n v="27"/>
    <s v="Lê Thị Quỳnh Hoa"/>
    <s v="24/08/2014"/>
    <s v="Cập Chảng"/>
    <x v="0"/>
    <x v="2"/>
    <s v="Tương Dương"/>
    <s v="Nghệ An"/>
    <s v="Lân Đình Huệ"/>
    <x v="17"/>
    <n v="15000"/>
    <n v="0"/>
    <x v="0"/>
    <n v="54"/>
    <s v="Nam"/>
    <m/>
    <s v="N/a"/>
    <s v="N/a"/>
    <s v="Thái"/>
    <s v="N/a"/>
    <n v="2"/>
    <n v="0"/>
    <n v="0"/>
    <s v="N/a"/>
    <n v="0"/>
    <n v="0"/>
    <n v="0"/>
    <n v="0"/>
    <n v="0"/>
    <n v="0"/>
    <n v="20"/>
    <m/>
    <n v="0"/>
    <m/>
    <n v="0"/>
    <m/>
    <s v="N/a"/>
    <n v="450"/>
    <n v="100"/>
    <n v="0"/>
    <x v="3"/>
    <n v="0"/>
    <n v="0"/>
    <n v="0"/>
    <n v="20"/>
    <n v="80"/>
    <n v="0"/>
    <n v="0"/>
    <n v="0"/>
    <n v="0"/>
    <n v="30000"/>
    <n v="0"/>
    <n v="0"/>
    <n v="0"/>
    <n v="0"/>
    <n v="0"/>
    <s v="Bình thường"/>
    <m/>
    <x v="9"/>
    <n v="2"/>
    <n v="0"/>
    <n v="0"/>
    <n v="2.5"/>
    <n v="3"/>
    <n v="35"/>
    <s v="Khan hiếm dần"/>
    <s v="Rừng cộng đồng"/>
    <m/>
    <n v="100"/>
    <n v="0"/>
    <n v="0"/>
    <x v="0"/>
    <n v="100"/>
    <x v="19"/>
    <n v="0"/>
    <n v="0"/>
    <n v="0"/>
    <s v="Xa hơn"/>
    <s v="N/a"/>
    <n v="0"/>
    <n v="0"/>
    <n v="0"/>
    <n v="0"/>
    <n v="0"/>
    <n v="0"/>
    <n v="0"/>
    <n v="0"/>
    <s v="N/a"/>
    <m/>
    <m/>
    <s v="Kiềng 3 chân truyền thống"/>
    <s v="Kiềng 3 chân truyền thống"/>
    <m/>
    <m/>
    <m/>
    <m/>
    <m/>
  </r>
  <r>
    <n v="287"/>
    <n v="28"/>
    <s v="Lê Thị Quỳnh Hoa"/>
    <s v="24/08/2014"/>
    <s v="Cập Chảng"/>
    <x v="0"/>
    <x v="2"/>
    <s v="Tương Dương"/>
    <s v="Nghệ An"/>
    <s v="Vy Vân Mão"/>
    <x v="13"/>
    <n v="5000"/>
    <n v="0"/>
    <x v="1"/>
    <n v="39"/>
    <s v="Nam"/>
    <m/>
    <s v="N/a"/>
    <s v="N/a"/>
    <s v="Thái"/>
    <s v="N/a"/>
    <n v="4"/>
    <n v="2"/>
    <n v="0.5"/>
    <s v="Lúa"/>
    <n v="0"/>
    <n v="0"/>
    <n v="0"/>
    <n v="0"/>
    <n v="0"/>
    <n v="0"/>
    <n v="0"/>
    <m/>
    <n v="0"/>
    <m/>
    <n v="0"/>
    <m/>
    <s v="N/a"/>
    <n v="150"/>
    <n v="80"/>
    <n v="20"/>
    <x v="3"/>
    <n v="0"/>
    <n v="0"/>
    <n v="0"/>
    <n v="100"/>
    <n v="0"/>
    <n v="0"/>
    <n v="0"/>
    <n v="0"/>
    <n v="0"/>
    <n v="20000"/>
    <n v="0"/>
    <n v="0"/>
    <n v="0"/>
    <n v="0"/>
    <n v="0"/>
    <s v="trung bình"/>
    <m/>
    <x v="0"/>
    <n v="1"/>
    <n v="0"/>
    <n v="0"/>
    <n v="4.5"/>
    <s v="N/a"/>
    <n v="30"/>
    <s v="Khan hiếm dần"/>
    <s v="Rừng cộng đồng"/>
    <m/>
    <n v="100"/>
    <n v="0"/>
    <n v="0"/>
    <x v="0"/>
    <n v="100"/>
    <x v="20"/>
    <n v="0"/>
    <n v="0"/>
    <n v="0"/>
    <s v="Xa hơn"/>
    <s v="N/a"/>
    <n v="0"/>
    <n v="0"/>
    <n v="0"/>
    <n v="0"/>
    <n v="0"/>
    <n v="0"/>
    <n v="0"/>
    <n v="0"/>
    <s v="N/a"/>
    <m/>
    <m/>
    <s v="Kiềng 3 chân truyền thống"/>
    <m/>
    <m/>
    <m/>
    <m/>
    <m/>
    <m/>
  </r>
  <r>
    <n v="289"/>
    <n v="29"/>
    <s v="Lê Thị Quỳnh Hoa"/>
    <s v="24/08/2014"/>
    <s v="Cập Chảng"/>
    <x v="0"/>
    <x v="2"/>
    <s v="Tương Dương"/>
    <s v="Nghệ An"/>
    <s v="Ngân Vân Lăng"/>
    <x v="18"/>
    <n v="5000"/>
    <n v="0"/>
    <x v="0"/>
    <n v="28"/>
    <s v="Nam"/>
    <s v="Vi Thị Thỉu"/>
    <n v="29"/>
    <s v="Nữ"/>
    <s v="Thái"/>
    <s v="N/a"/>
    <n v="3"/>
    <n v="1"/>
    <n v="0.1"/>
    <s v="Lúa"/>
    <n v="0"/>
    <n v="0"/>
    <n v="0"/>
    <n v="0"/>
    <n v="0"/>
    <s v="Điện"/>
    <n v="2"/>
    <m/>
    <n v="0"/>
    <m/>
    <n v="0"/>
    <m/>
    <s v="N/a"/>
    <n v="125"/>
    <n v="50"/>
    <n v="50"/>
    <x v="3"/>
    <n v="0"/>
    <n v="0"/>
    <n v="0"/>
    <n v="20"/>
    <n v="80"/>
    <n v="0"/>
    <n v="0"/>
    <n v="0"/>
    <n v="0"/>
    <n v="15000"/>
    <n v="0"/>
    <n v="0"/>
    <n v="0"/>
    <n v="0"/>
    <n v="0"/>
    <s v="Giảm dần"/>
    <m/>
    <x v="0"/>
    <n v="1"/>
    <n v="0"/>
    <n v="0"/>
    <n v="2"/>
    <s v="N/a"/>
    <n v="40"/>
    <s v="Ổn đinh"/>
    <s v="Rừng cộng đồng"/>
    <m/>
    <n v="100"/>
    <n v="0"/>
    <n v="0"/>
    <x v="0"/>
    <n v="100"/>
    <x v="21"/>
    <n v="0"/>
    <n v="0"/>
    <n v="0"/>
    <s v="Như trước"/>
    <s v="N/a"/>
    <n v="0"/>
    <n v="0"/>
    <n v="0"/>
    <n v="0"/>
    <n v="0"/>
    <n v="0"/>
    <n v="0"/>
    <n v="0"/>
    <s v="N/a"/>
    <m/>
    <m/>
    <s v="Kiềng 3 chân truyền thống"/>
    <s v="Kiềng 3 chân truyền thống"/>
    <m/>
    <m/>
    <m/>
    <m/>
    <m/>
  </r>
  <r>
    <n v="290"/>
    <n v="30"/>
    <s v="Lê Thị Quỳnh Hoa"/>
    <s v="24/08/2014"/>
    <s v="Cập Chảng"/>
    <x v="0"/>
    <x v="2"/>
    <s v="Tương Dương"/>
    <s v="Nghệ An"/>
    <s v="Lâm Văn Việt"/>
    <x v="16"/>
    <n v="0"/>
    <n v="0"/>
    <x v="0"/>
    <n v="75"/>
    <s v="Nam"/>
    <s v="Vi Thị Biệt"/>
    <n v="76"/>
    <s v="Nữ"/>
    <s v="Thái"/>
    <s v="N/a"/>
    <n v="2"/>
    <n v="0"/>
    <n v="0.1"/>
    <s v="Lúa"/>
    <n v="0.5"/>
    <n v="0"/>
    <n v="0.5"/>
    <s v="Keo"/>
    <n v="4"/>
    <n v="0"/>
    <n v="2"/>
    <m/>
    <n v="180"/>
    <s v="Vợ"/>
    <n v="0"/>
    <m/>
    <n v="360000"/>
    <n v="600"/>
    <n v="80"/>
    <n v="20"/>
    <x v="3"/>
    <n v="0"/>
    <n v="0"/>
    <n v="0"/>
    <n v="20"/>
    <n v="80"/>
    <n v="0"/>
    <n v="0"/>
    <n v="0"/>
    <n v="400"/>
    <n v="0"/>
    <n v="0"/>
    <n v="0"/>
    <n v="0"/>
    <n v="0"/>
    <n v="0"/>
    <s v="Tăng chậm"/>
    <m/>
    <x v="0"/>
    <n v="1"/>
    <n v="0"/>
    <n v="0"/>
    <n v="3.5"/>
    <s v="N/a"/>
    <n v="40"/>
    <s v="Khan hiếm dần"/>
    <s v="Rừng tự nhiên của nhà"/>
    <m/>
    <n v="100"/>
    <n v="0"/>
    <n v="0"/>
    <x v="0"/>
    <n v="100"/>
    <x v="18"/>
    <n v="0"/>
    <n v="0"/>
    <n v="0"/>
    <s v="Xa hơn"/>
    <s v="N/a"/>
    <n v="0"/>
    <n v="0"/>
    <n v="0"/>
    <n v="0"/>
    <n v="0"/>
    <n v="0"/>
    <n v="0"/>
    <n v="0"/>
    <s v="N/a"/>
    <s v="40.000đ/bó củi"/>
    <m/>
    <m/>
    <m/>
    <m/>
    <m/>
    <m/>
    <m/>
    <m/>
  </r>
  <r>
    <n v="291"/>
    <n v="31"/>
    <s v="Lê Thị Quỳnh Hoa"/>
    <s v="24/08/2014"/>
    <s v="Cập Chảng"/>
    <x v="0"/>
    <x v="2"/>
    <s v="Tương Dương"/>
    <s v="Nghệ An"/>
    <s v="Ngân Văn Tớn"/>
    <x v="8"/>
    <n v="0"/>
    <n v="0"/>
    <x v="1"/>
    <n v="40"/>
    <s v="Nam"/>
    <s v="QuangThị Cáng"/>
    <n v="42"/>
    <s v="Nữ"/>
    <s v="Thái"/>
    <s v="Nghèo"/>
    <n v="4"/>
    <n v="1"/>
    <n v="0.1"/>
    <s v="Lúa"/>
    <n v="0.5"/>
    <n v="0"/>
    <n v="0.5"/>
    <s v="Xoan"/>
    <n v="2.5"/>
    <n v="0"/>
    <n v="0"/>
    <m/>
    <n v="0"/>
    <m/>
    <n v="0"/>
    <m/>
    <s v="N/a"/>
    <n v="200"/>
    <n v="90"/>
    <n v="10"/>
    <x v="3"/>
    <n v="0"/>
    <n v="0"/>
    <n v="0"/>
    <n v="100"/>
    <n v="0"/>
    <n v="0"/>
    <n v="0"/>
    <n v="0"/>
    <n v="0"/>
    <n v="0"/>
    <n v="0"/>
    <n v="0"/>
    <n v="0"/>
    <n v="0"/>
    <n v="0"/>
    <m/>
    <m/>
    <x v="10"/>
    <s v="N/a"/>
    <n v="2"/>
    <n v="0.7"/>
    <n v="1"/>
    <s v="N/a"/>
    <n v="40"/>
    <s v="Ổn đinh"/>
    <s v="Rừng nhà nước"/>
    <m/>
    <n v="70"/>
    <n v="0"/>
    <n v="30"/>
    <x v="0"/>
    <n v="100"/>
    <x v="22"/>
    <n v="0"/>
    <n v="15"/>
    <n v="0"/>
    <s v="Xa hơn"/>
    <s v="N/a"/>
    <n v="0"/>
    <n v="0"/>
    <n v="0"/>
    <n v="0"/>
    <n v="0"/>
    <n v="0"/>
    <n v="0"/>
    <n v="0"/>
    <s v="N/a"/>
    <m/>
    <m/>
    <s v="Kiềng 3 chân truyền thống"/>
    <m/>
    <m/>
    <m/>
    <m/>
    <m/>
    <m/>
  </r>
  <r>
    <n v="292"/>
    <n v="32"/>
    <s v="Lê Thị Quỳnh Hoa"/>
    <s v="24/08/2014"/>
    <s v="Cập Chảng"/>
    <x v="0"/>
    <x v="2"/>
    <s v="Tương Dương"/>
    <s v="Nghệ An"/>
    <s v="Lâm Thị May"/>
    <x v="19"/>
    <n v="0"/>
    <n v="0"/>
    <x v="0"/>
    <n v="68"/>
    <s v="Nữ"/>
    <s v="Lâm Thị May"/>
    <n v="68"/>
    <s v="Nữ"/>
    <s v="Thái"/>
    <s v="Khá"/>
    <n v="5"/>
    <n v="0"/>
    <n v="0.05"/>
    <s v="Lúa"/>
    <n v="1"/>
    <n v="0"/>
    <n v="1"/>
    <s v="Xoan"/>
    <n v="3"/>
    <n v="0"/>
    <n v="2"/>
    <s v="Chủ hộ"/>
    <n v="60"/>
    <m/>
    <n v="0"/>
    <m/>
    <s v="N/a"/>
    <n v="600"/>
    <n v="20"/>
    <n v="60"/>
    <x v="4"/>
    <n v="0"/>
    <n v="0"/>
    <n v="0"/>
    <n v="30"/>
    <n v="70"/>
    <n v="0"/>
    <n v="0"/>
    <n v="0"/>
    <n v="0"/>
    <n v="0"/>
    <n v="0"/>
    <n v="0"/>
    <n v="0"/>
    <n v="0"/>
    <n v="0"/>
    <s v="Ổn đinh"/>
    <m/>
    <x v="0"/>
    <n v="1"/>
    <n v="0"/>
    <n v="0"/>
    <n v="1"/>
    <s v="N/a"/>
    <n v="40"/>
    <s v="Ổn đinh"/>
    <s v="Rừng tự nhiên của nhà"/>
    <m/>
    <n v="70"/>
    <n v="30"/>
    <n v="0"/>
    <x v="0"/>
    <n v="100"/>
    <x v="23"/>
    <n v="36"/>
    <n v="0"/>
    <n v="0"/>
    <s v="Xa hơn"/>
    <s v="N/a"/>
    <n v="0"/>
    <n v="0"/>
    <n v="0"/>
    <n v="0"/>
    <n v="0"/>
    <n v="0"/>
    <n v="0"/>
    <n v="0"/>
    <s v="N/a"/>
    <m/>
    <m/>
    <s v="Kiềng 3 chân truyền thống"/>
    <s v="Kiềng 3 chân truyền thống"/>
    <s v="không"/>
    <m/>
    <s v="không có nguyện vọng,nấu củi sướng hơn"/>
    <m/>
    <m/>
  </r>
  <r>
    <n v="293"/>
    <n v="33"/>
    <s v="Lê Thị Quỳnh Hoa"/>
    <s v="24/08/2014"/>
    <s v="Cập Chảng"/>
    <x v="0"/>
    <x v="2"/>
    <s v="Tương Dương"/>
    <s v="Nghệ An"/>
    <s v="Vi Văn Mạo"/>
    <x v="7"/>
    <n v="0"/>
    <n v="0"/>
    <x v="1"/>
    <n v="40"/>
    <s v="Nam"/>
    <s v="QuangThị Lún"/>
    <n v="30"/>
    <s v="Nữ"/>
    <s v="Thái"/>
    <s v="Nghèo"/>
    <n v="4"/>
    <n v="1"/>
    <n v="0.1"/>
    <s v="Lúa"/>
    <n v="0"/>
    <n v="0"/>
    <n v="0"/>
    <n v="0"/>
    <n v="0"/>
    <n v="0"/>
    <n v="0"/>
    <m/>
    <n v="0"/>
    <m/>
    <n v="0"/>
    <m/>
    <s v="N/a"/>
    <n v="240"/>
    <n v="80"/>
    <n v="20"/>
    <x v="3"/>
    <n v="0"/>
    <n v="0"/>
    <n v="0"/>
    <n v="100"/>
    <n v="0"/>
    <n v="0"/>
    <n v="0"/>
    <n v="0"/>
    <n v="0"/>
    <n v="0"/>
    <n v="0"/>
    <n v="0"/>
    <n v="0"/>
    <n v="0"/>
    <n v="0"/>
    <m/>
    <s v="điện,đỡ phải đun nấu"/>
    <x v="0"/>
    <n v="1"/>
    <n v="0"/>
    <n v="0"/>
    <n v="1"/>
    <s v="N/a"/>
    <n v="40"/>
    <s v="Khan hiếm dần"/>
    <s v="Rừng nhà nước"/>
    <m/>
    <n v="100"/>
    <n v="0"/>
    <n v="0"/>
    <x v="0"/>
    <n v="100"/>
    <x v="6"/>
    <n v="0"/>
    <n v="0"/>
    <n v="0"/>
    <s v="Xa hơn"/>
    <s v="N/a"/>
    <n v="0"/>
    <n v="0"/>
    <n v="0"/>
    <n v="0"/>
    <n v="0"/>
    <n v="0"/>
    <n v="0"/>
    <n v="0"/>
    <s v="N/a"/>
    <m/>
    <m/>
    <s v="Kiềng 3 chân truyền thống"/>
    <m/>
    <m/>
    <m/>
    <s v="có"/>
    <m/>
    <m/>
  </r>
  <r>
    <n v="294"/>
    <n v="34"/>
    <s v="Lê Thị Quỳnh Hoa"/>
    <s v="24/08/2014"/>
    <s v="Cập Chảng"/>
    <x v="0"/>
    <x v="2"/>
    <s v="Tương Dương"/>
    <s v="Nghệ An"/>
    <s v="Mưng Văn Phóng"/>
    <x v="5"/>
    <n v="0"/>
    <n v="0"/>
    <x v="0"/>
    <n v="48"/>
    <s v="Nam"/>
    <m/>
    <s v="N/a"/>
    <s v="N/a"/>
    <s v="Thái"/>
    <s v="N/a"/>
    <n v="4"/>
    <n v="1"/>
    <n v="0"/>
    <s v="N/a"/>
    <n v="0.5"/>
    <n v="0"/>
    <n v="0.5"/>
    <s v="Xoan"/>
    <n v="5"/>
    <n v="0"/>
    <n v="2"/>
    <m/>
    <n v="343"/>
    <m/>
    <n v="0"/>
    <m/>
    <s v="N/a"/>
    <n v="300"/>
    <n v="0"/>
    <n v="75"/>
    <x v="7"/>
    <n v="0"/>
    <n v="0"/>
    <n v="0"/>
    <n v="80"/>
    <n v="10"/>
    <n v="0"/>
    <n v="10"/>
    <n v="0"/>
    <n v="0"/>
    <n v="0"/>
    <n v="0"/>
    <n v="0"/>
    <n v="0"/>
    <n v="0"/>
    <n v="0"/>
    <s v="Giảm dần"/>
    <m/>
    <x v="3"/>
    <n v="1"/>
    <n v="0"/>
    <n v="0"/>
    <n v="2.5"/>
    <s v="N/a"/>
    <n v="35"/>
    <s v="Khan hiếm dần"/>
    <s v="Rừng tự nhiên của nhà,Rừng cộng đồng,rẫy"/>
    <m/>
    <n v="100"/>
    <n v="0"/>
    <n v="0"/>
    <x v="0"/>
    <n v="100"/>
    <x v="5"/>
    <n v="0"/>
    <n v="0"/>
    <n v="0"/>
    <s v="Như trước"/>
    <s v="N/a"/>
    <n v="0"/>
    <n v="0"/>
    <n v="0"/>
    <n v="0"/>
    <n v="0"/>
    <n v="0"/>
    <n v="0"/>
    <n v="0"/>
    <s v="N/a"/>
    <m/>
    <m/>
    <s v="Kiềng 3 chân truyền thống"/>
    <s v="Kiềng 3 chân truyền thống"/>
    <s v="không vì nhiều củi"/>
    <s v="không biết"/>
    <s v="không rõ"/>
    <s v="không có"/>
    <m/>
  </r>
  <r>
    <n v="295"/>
    <n v="35"/>
    <s v="Lê Thị Quỳnh Hoa"/>
    <s v="24/08/2014"/>
    <s v="Cập Chảng"/>
    <x v="0"/>
    <x v="2"/>
    <s v="Tương Dương"/>
    <s v="Nghệ An"/>
    <s v="Vi Văn Cả"/>
    <x v="13"/>
    <n v="0"/>
    <n v="0"/>
    <x v="0"/>
    <n v="37"/>
    <s v="Nam"/>
    <m/>
    <s v="N/a"/>
    <s v="N/a"/>
    <s v="Thái"/>
    <s v="N/a"/>
    <n v="4"/>
    <n v="2"/>
    <n v="0"/>
    <s v="N/a"/>
    <n v="0"/>
    <n v="0"/>
    <n v="0"/>
    <n v="0"/>
    <n v="0"/>
    <s v="điện,bếp ga"/>
    <n v="0"/>
    <m/>
    <n v="84"/>
    <m/>
    <n v="0"/>
    <m/>
    <s v="N/a"/>
    <n v="150"/>
    <n v="0"/>
    <n v="100"/>
    <x v="3"/>
    <n v="0"/>
    <n v="0"/>
    <n v="0"/>
    <n v="100"/>
    <n v="0"/>
    <n v="0"/>
    <n v="0"/>
    <n v="0"/>
    <n v="0"/>
    <n v="0"/>
    <n v="0"/>
    <n v="0"/>
    <n v="0"/>
    <n v="0"/>
    <n v="0"/>
    <s v="Giảm dần"/>
    <m/>
    <x v="3"/>
    <n v="1"/>
    <n v="0"/>
    <n v="0"/>
    <n v="7"/>
    <s v="N/a"/>
    <n v="37.5"/>
    <s v="Ổn đinh"/>
    <s v="Rừng cộng đồng,rẫy"/>
    <m/>
    <n v="100"/>
    <n v="0"/>
    <n v="0"/>
    <x v="0"/>
    <n v="100"/>
    <x v="20"/>
    <n v="0"/>
    <n v="0"/>
    <n v="0"/>
    <s v="Như trước"/>
    <s v="N/a"/>
    <n v="0"/>
    <n v="0"/>
    <n v="0"/>
    <n v="0"/>
    <n v="0"/>
    <n v="0"/>
    <n v="0"/>
    <n v="0"/>
    <s v="N/a"/>
    <m/>
    <m/>
    <s v="Kiềng 3 chân truyền thống"/>
    <s v="Kiềng 3 chân truyền thống"/>
    <s v="Có"/>
    <m/>
    <s v="Bếp cải tiến bé"/>
    <m/>
    <m/>
  </r>
  <r>
    <n v="296"/>
    <n v="36"/>
    <s v="Lê Thị Quỳnh Hoa"/>
    <s v="24/08/2014"/>
    <s v="Cập Chảng"/>
    <x v="0"/>
    <x v="2"/>
    <s v="Tương Dương"/>
    <s v="Nghệ An"/>
    <s v="Vi Thị Lan"/>
    <x v="4"/>
    <n v="0"/>
    <n v="0"/>
    <x v="0"/>
    <n v="54"/>
    <s v="Nữ"/>
    <s v="Cả nhà"/>
    <s v="N/a"/>
    <s v="N/a"/>
    <s v="Thái"/>
    <s v="Nghèo"/>
    <n v="3"/>
    <n v="1"/>
    <n v="25"/>
    <s v="N/a"/>
    <n v="0.75"/>
    <n v="0"/>
    <n v="0.75"/>
    <s v="xoan,lát"/>
    <n v="5"/>
    <s v="điện,bếp ga"/>
    <n v="10"/>
    <m/>
    <n v="343"/>
    <m/>
    <n v="0"/>
    <m/>
    <s v="N/a"/>
    <n v="450"/>
    <n v="0"/>
    <n v="80"/>
    <x v="8"/>
    <n v="0"/>
    <n v="0"/>
    <n v="0"/>
    <n v="5"/>
    <n v="70"/>
    <n v="15"/>
    <n v="10"/>
    <n v="0"/>
    <n v="0"/>
    <n v="0"/>
    <n v="0"/>
    <n v="0"/>
    <n v="0"/>
    <n v="0"/>
    <n v="0"/>
    <s v="Giảm dần"/>
    <s v="điện,bếp ga đang dùng"/>
    <x v="3"/>
    <n v="3"/>
    <n v="0"/>
    <n v="0"/>
    <n v="2"/>
    <s v="N/a"/>
    <n v="32.5"/>
    <s v="Khan hiếm dần"/>
    <s v="Rừng cộng đồng,rẫy"/>
    <m/>
    <n v="100"/>
    <n v="0"/>
    <n v="0"/>
    <x v="0"/>
    <n v="100"/>
    <x v="4"/>
    <n v="0"/>
    <n v="0"/>
    <n v="0"/>
    <s v="Như trước"/>
    <s v="N/a"/>
    <n v="0"/>
    <n v="0"/>
    <n v="0"/>
    <n v="0"/>
    <n v="0"/>
    <n v="0"/>
    <n v="0"/>
    <n v="0"/>
    <s v="N/a"/>
    <m/>
    <m/>
    <s v="Kiềng 3 chân truyền thống"/>
    <s v="Kiềng 3 chân truyền thống"/>
    <m/>
    <m/>
    <m/>
    <m/>
    <m/>
  </r>
  <r>
    <n v="297"/>
    <n v="37"/>
    <s v="Lê Thị Quỳnh Hoa"/>
    <s v="24/08/2014"/>
    <s v="Cập Chảng"/>
    <x v="0"/>
    <x v="2"/>
    <s v="Tương Dương"/>
    <s v="Nghệ An"/>
    <s v="Lương Thị Thu"/>
    <x v="20"/>
    <n v="0"/>
    <n v="0"/>
    <x v="0"/>
    <n v="49"/>
    <s v="Nữ"/>
    <m/>
    <s v="N/a"/>
    <s v="N/a"/>
    <s v="Thái"/>
    <s v="N/a"/>
    <n v="6"/>
    <n v="2"/>
    <n v="0"/>
    <s v="N/a"/>
    <n v="0"/>
    <n v="0"/>
    <n v="1"/>
    <s v="xoan,keo"/>
    <n v="7"/>
    <m/>
    <n v="2"/>
    <m/>
    <n v="343"/>
    <m/>
    <n v="0"/>
    <m/>
    <s v="N/a"/>
    <n v="500"/>
    <n v="10"/>
    <n v="80"/>
    <x v="5"/>
    <n v="0"/>
    <n v="0"/>
    <n v="0"/>
    <n v="45"/>
    <n v="15"/>
    <n v="40"/>
    <n v="0"/>
    <n v="0"/>
    <n v="0"/>
    <n v="0"/>
    <n v="0"/>
    <n v="0"/>
    <n v="0"/>
    <n v="0"/>
    <n v="0"/>
    <s v="như cũ"/>
    <s v="ddienj,bếp ga"/>
    <x v="3"/>
    <n v="2"/>
    <n v="0"/>
    <n v="0"/>
    <n v="1.5"/>
    <s v="N/a"/>
    <n v="35"/>
    <s v="Khan hiếm dần"/>
    <s v="Rừng cộng đồng,rẫy"/>
    <m/>
    <n v="100"/>
    <n v="0"/>
    <n v="0"/>
    <x v="0"/>
    <n v="100"/>
    <x v="24"/>
    <n v="0"/>
    <n v="0"/>
    <n v="0"/>
    <s v="Như trước"/>
    <s v="N/a"/>
    <n v="0"/>
    <n v="0"/>
    <n v="0"/>
    <n v="0"/>
    <n v="0"/>
    <n v="0"/>
    <n v="0"/>
    <n v="0"/>
    <s v="N/a"/>
    <m/>
    <m/>
    <s v="Kiềng 3 chân truyền thống"/>
    <s v="Kiềng 3 chân truyền thống"/>
    <s v="Có"/>
    <m/>
    <s v="bếp cải tiến"/>
    <m/>
    <m/>
  </r>
  <r>
    <n v="314"/>
    <n v="39"/>
    <s v="Lê Thị Quỳnh Hoa"/>
    <s v="25/8/2014"/>
    <s v="Thôn 1"/>
    <x v="1"/>
    <x v="3"/>
    <s v="Anh Sơn"/>
    <s v="Nghệ An"/>
    <s v="Nguyễn Thị Đại"/>
    <x v="13"/>
    <n v="12500"/>
    <n v="8250"/>
    <x v="0"/>
    <n v="47"/>
    <s v="Nữ"/>
    <m/>
    <s v="N/a"/>
    <s v="N/a"/>
    <s v="Kinh"/>
    <s v="N/a"/>
    <n v="4"/>
    <n v="0"/>
    <n v="0.45"/>
    <s v="Lúa"/>
    <n v="2"/>
    <n v="0"/>
    <n v="2"/>
    <s v="Keo"/>
    <n v="3"/>
    <s v="điện,bếp ga"/>
    <n v="2"/>
    <m/>
    <n v="0"/>
    <m/>
    <n v="0"/>
    <m/>
    <s v="N/a"/>
    <n v="150"/>
    <n v="0"/>
    <n v="0"/>
    <x v="2"/>
    <n v="0"/>
    <n v="0"/>
    <n v="0"/>
    <n v="20"/>
    <n v="80"/>
    <n v="0"/>
    <n v="0"/>
    <n v="0"/>
    <n v="0"/>
    <n v="50000"/>
    <n v="33000"/>
    <n v="0"/>
    <n v="0"/>
    <n v="0"/>
    <n v="0"/>
    <s v="Giảm dần"/>
    <m/>
    <x v="5"/>
    <n v="1"/>
    <n v="0"/>
    <n v="0"/>
    <n v="2.5"/>
    <s v="N/a"/>
    <n v="17.5"/>
    <s v="Ổn đinh"/>
    <s v="Chủ yếu rừng tự nhiên, rừng trồng của nhà"/>
    <m/>
    <n v="80"/>
    <n v="0"/>
    <n v="20"/>
    <x v="0"/>
    <n v="100"/>
    <x v="17"/>
    <n v="0"/>
    <n v="7.5"/>
    <n v="0"/>
    <s v="Như trước"/>
    <s v="N/a"/>
    <n v="0"/>
    <n v="0"/>
    <n v="0"/>
    <n v="0"/>
    <n v="0"/>
    <n v="0"/>
    <n v="0"/>
    <n v="0"/>
    <s v="N/a"/>
    <m/>
    <m/>
    <s v="Kiềng 3 chân truyền thống"/>
    <s v="Kiềng 3 chân truyền thống"/>
    <m/>
    <m/>
    <m/>
    <m/>
    <m/>
  </r>
  <r>
    <n v="315"/>
    <n v="40"/>
    <s v="Lê Thị Quỳnh Hoa"/>
    <s v="25/8/2014"/>
    <s v="Thôn 1"/>
    <x v="1"/>
    <x v="3"/>
    <s v="Anh Sơn"/>
    <s v="Nghệ An"/>
    <s v="Lương Thị Qúy"/>
    <x v="21"/>
    <n v="13333.333333333334"/>
    <n v="0"/>
    <x v="1"/>
    <n v="52"/>
    <s v="Nữ"/>
    <m/>
    <s v="N/a"/>
    <s v="N/a"/>
    <s v="Kinh"/>
    <s v="N/a"/>
    <n v="3"/>
    <n v="0"/>
    <n v="0.3"/>
    <s v="Lúa"/>
    <n v="11"/>
    <n v="0"/>
    <n v="11"/>
    <s v="Keo"/>
    <n v="6"/>
    <s v="Điện"/>
    <n v="0"/>
    <m/>
    <n v="0"/>
    <m/>
    <n v="0"/>
    <m/>
    <s v="N/a"/>
    <n v="45"/>
    <n v="0"/>
    <n v="0"/>
    <x v="2"/>
    <n v="0"/>
    <n v="0"/>
    <n v="0"/>
    <n v="100"/>
    <n v="0"/>
    <n v="0"/>
    <n v="0"/>
    <n v="0"/>
    <n v="0"/>
    <n v="40000"/>
    <n v="0"/>
    <n v="0"/>
    <n v="0"/>
    <n v="0"/>
    <n v="0"/>
    <s v="Giảm dần"/>
    <s v="Bếp ga"/>
    <x v="9"/>
    <n v="3"/>
    <n v="0"/>
    <n v="0"/>
    <n v="30"/>
    <s v="N/a"/>
    <n v="45"/>
    <s v="Ổn đinh"/>
    <s v="Rừng tự nhiên, rừng trồng của nhà"/>
    <m/>
    <n v="70"/>
    <n v="30"/>
    <n v="0"/>
    <x v="0"/>
    <n v="100"/>
    <x v="25"/>
    <n v="4.5"/>
    <n v="0"/>
    <n v="0"/>
    <s v="Như trước"/>
    <s v="N/a"/>
    <n v="0"/>
    <n v="0"/>
    <n v="0"/>
    <n v="0"/>
    <n v="0"/>
    <n v="0"/>
    <n v="0"/>
    <n v="0"/>
    <s v="N/a"/>
    <m/>
    <m/>
    <s v="Kiềng 3 chân truyền thống"/>
    <m/>
    <m/>
    <m/>
    <m/>
    <m/>
    <m/>
  </r>
  <r>
    <n v="316"/>
    <n v="41"/>
    <s v="Lê Thị Quỳnh Hoa"/>
    <s v="25/8/2014"/>
    <s v="Thôn 1"/>
    <x v="1"/>
    <x v="3"/>
    <s v="Anh Sơn"/>
    <s v="Nghệ An"/>
    <s v="Nguyễn Thị Bức"/>
    <x v="22"/>
    <n v="4714.2857142857147"/>
    <n v="0"/>
    <x v="0"/>
    <n v="57"/>
    <s v="Nữ"/>
    <m/>
    <s v="N/a"/>
    <s v="N/a"/>
    <s v="Kinh"/>
    <s v="N/a"/>
    <n v="7"/>
    <n v="0"/>
    <n v="0.35"/>
    <s v="lúa,ngô"/>
    <n v="4"/>
    <n v="0"/>
    <n v="4"/>
    <s v="keo,chè"/>
    <n v="3"/>
    <s v="Điện"/>
    <n v="7"/>
    <m/>
    <n v="0"/>
    <m/>
    <n v="0"/>
    <m/>
    <s v="N/a"/>
    <n v="240"/>
    <n v="0"/>
    <n v="0"/>
    <x v="2"/>
    <n v="0"/>
    <n v="0"/>
    <n v="0"/>
    <n v="20"/>
    <n v="80"/>
    <n v="0"/>
    <n v="0"/>
    <n v="0"/>
    <n v="0"/>
    <n v="33000"/>
    <n v="0"/>
    <n v="0"/>
    <n v="0"/>
    <n v="0"/>
    <n v="0"/>
    <s v="Bình thường"/>
    <m/>
    <x v="0"/>
    <n v="2"/>
    <n v="0"/>
    <n v="0"/>
    <n v="3.5"/>
    <s v="N/a"/>
    <n v="30"/>
    <s v="Ổn đinh"/>
    <s v="Rừng tự nhiên, rừng trồng của nhà"/>
    <m/>
    <n v="80"/>
    <n v="10"/>
    <n v="10"/>
    <x v="0"/>
    <n v="100"/>
    <x v="26"/>
    <n v="3.4285714285714284"/>
    <n v="3.4285714285714284"/>
    <n v="0"/>
    <s v="Như trước"/>
    <s v="N/a"/>
    <n v="0"/>
    <n v="0"/>
    <n v="0"/>
    <n v="0"/>
    <n v="0"/>
    <n v="0"/>
    <n v="0"/>
    <n v="0"/>
    <s v="N/a"/>
    <m/>
    <m/>
    <s v="Kiềng 3 chân truyền thống"/>
    <s v="Kiềng 3 chân truyền thống"/>
    <m/>
    <m/>
    <m/>
    <m/>
    <m/>
  </r>
  <r>
    <n v="317"/>
    <n v="42"/>
    <s v="Lê Thị Quỳnh Hoa"/>
    <s v="25/8/2014"/>
    <s v="Thôn 1"/>
    <x v="1"/>
    <x v="3"/>
    <s v="Anh Sơn"/>
    <s v="Nghệ An"/>
    <s v="Nguyễn Thị Tiên"/>
    <x v="21"/>
    <n v="7500"/>
    <n v="32500"/>
    <x v="1"/>
    <n v="63"/>
    <s v="Nữ"/>
    <m/>
    <s v="N/a"/>
    <s v="N/a"/>
    <s v="Kinh"/>
    <s v="N/a"/>
    <n v="4"/>
    <n v="0"/>
    <n v="0.2"/>
    <s v="lúa,ngô"/>
    <n v="0"/>
    <n v="0"/>
    <n v="0"/>
    <n v="0"/>
    <n v="0"/>
    <s v="điện,bếp ga"/>
    <n v="0"/>
    <m/>
    <n v="0"/>
    <m/>
    <n v="0"/>
    <m/>
    <s v="N/a"/>
    <n v="60"/>
    <n v="0"/>
    <n v="0"/>
    <x v="2"/>
    <n v="0"/>
    <n v="0"/>
    <n v="0"/>
    <n v="100"/>
    <n v="0"/>
    <n v="0"/>
    <n v="0"/>
    <n v="0"/>
    <n v="0"/>
    <n v="30000"/>
    <n v="130000"/>
    <n v="0"/>
    <n v="0"/>
    <n v="0"/>
    <n v="0"/>
    <s v="Giảm dần"/>
    <m/>
    <x v="4"/>
    <n v="2"/>
    <n v="0"/>
    <n v="0"/>
    <n v="30"/>
    <s v="N/a"/>
    <n v="50"/>
    <s v="Ổn định"/>
    <s v="Rừng tự nhiên, xin của hàng xóm trồng keo"/>
    <m/>
    <n v="60"/>
    <n v="40"/>
    <n v="0"/>
    <x v="0"/>
    <n v="100"/>
    <x v="27"/>
    <n v="6"/>
    <n v="0"/>
    <n v="0"/>
    <s v="Như trước"/>
    <s v="N/a"/>
    <n v="0"/>
    <n v="0"/>
    <n v="0"/>
    <n v="0"/>
    <n v="0"/>
    <n v="0"/>
    <n v="0"/>
    <n v="0"/>
    <s v="N/a"/>
    <m/>
    <m/>
    <s v="Kiềng 3 chân truyền thống"/>
    <s v="Kiềng 3 chân truyền thống"/>
    <m/>
    <m/>
    <m/>
    <m/>
    <m/>
  </r>
  <r>
    <n v="318"/>
    <n v="43"/>
    <s v="Lê Thị Quỳnh Hoa"/>
    <s v="25/8/2014"/>
    <s v="Thôn 1"/>
    <x v="1"/>
    <x v="3"/>
    <s v="Anh Sơn"/>
    <s v="Nghệ An"/>
    <s v="Nguyễn Thị Thanh"/>
    <x v="1"/>
    <n v="20000"/>
    <n v="20000"/>
    <x v="0"/>
    <n v="43"/>
    <s v="Nữ"/>
    <m/>
    <s v="N/a"/>
    <s v="N/a"/>
    <s v="Kinh"/>
    <s v="N/a"/>
    <n v="5"/>
    <n v="0"/>
    <n v="0.4"/>
    <s v="lúa,ngô"/>
    <n v="6"/>
    <n v="0"/>
    <n v="6"/>
    <s v="Keo"/>
    <n v="5"/>
    <s v="điện,bếp ga"/>
    <n v="15"/>
    <m/>
    <n v="0"/>
    <m/>
    <n v="0"/>
    <m/>
    <s v="N/a"/>
    <n v="450"/>
    <n v="0"/>
    <n v="0"/>
    <x v="2"/>
    <n v="0"/>
    <n v="0"/>
    <n v="0"/>
    <n v="10"/>
    <n v="90"/>
    <n v="0"/>
    <n v="0"/>
    <n v="0"/>
    <n v="0"/>
    <n v="100000"/>
    <n v="100000"/>
    <n v="0"/>
    <n v="0"/>
    <n v="0"/>
    <n v="0"/>
    <s v="Giảm dần"/>
    <s v="Biogas"/>
    <x v="8"/>
    <n v="3"/>
    <n v="0"/>
    <n v="0"/>
    <n v="2.5"/>
    <s v="N/a"/>
    <n v="37.5"/>
    <s v="Khan hiếm dần"/>
    <s v="Rừng tự nhiên, rừng trồng của nhà"/>
    <m/>
    <n v="90"/>
    <n v="10"/>
    <n v="0"/>
    <x v="0"/>
    <n v="100"/>
    <x v="1"/>
    <n v="9"/>
    <n v="0"/>
    <n v="0"/>
    <s v="Xa hơn"/>
    <s v="N/a"/>
    <n v="0"/>
    <n v="0"/>
    <n v="0"/>
    <n v="0"/>
    <n v="0"/>
    <n v="0"/>
    <n v="0"/>
    <n v="0"/>
    <s v="N/a"/>
    <m/>
    <m/>
    <s v="Kiềng 3 chân truyền thống"/>
    <s v="Kiềng 3 chân truyền thống"/>
    <m/>
    <m/>
    <m/>
    <m/>
    <m/>
  </r>
  <r>
    <n v="319"/>
    <n v="44"/>
    <s v="Lê Thị Quỳnh Hoa"/>
    <s v="25/8/2014"/>
    <s v="Thôn 1"/>
    <x v="1"/>
    <x v="3"/>
    <s v="Anh Sơn"/>
    <s v="Nghệ An"/>
    <s v="Lê Thị Tịnh"/>
    <x v="7"/>
    <n v="10000"/>
    <n v="0"/>
    <x v="1"/>
    <n v="60"/>
    <s v="Nữ"/>
    <m/>
    <s v="N/a"/>
    <s v="N/a"/>
    <s v="Kinh"/>
    <s v="N/a"/>
    <n v="1"/>
    <n v="0"/>
    <n v="0.25"/>
    <s v="Lúa"/>
    <n v="3"/>
    <n v="0"/>
    <n v="3"/>
    <s v="Keo"/>
    <n v="7"/>
    <s v="Điện"/>
    <n v="0"/>
    <m/>
    <n v="0"/>
    <m/>
    <n v="0"/>
    <m/>
    <s v="N/a"/>
    <n v="60"/>
    <n v="0"/>
    <n v="0"/>
    <x v="2"/>
    <n v="0"/>
    <n v="0"/>
    <n v="0"/>
    <n v="100"/>
    <n v="0"/>
    <n v="0"/>
    <n v="0"/>
    <n v="0"/>
    <n v="0"/>
    <n v="10000"/>
    <n v="0"/>
    <n v="0"/>
    <n v="0"/>
    <n v="0"/>
    <n v="0"/>
    <s v="Giảm dần"/>
    <m/>
    <x v="1"/>
    <n v="0.3"/>
    <n v="0"/>
    <n v="0"/>
    <n v="14"/>
    <s v="N/a"/>
    <n v="32.5"/>
    <s v="Ổn đinh"/>
    <s v="Rừng tự nhiên, rừng trồng của nhà"/>
    <m/>
    <n v="80"/>
    <n v="0"/>
    <n v="20"/>
    <x v="0"/>
    <n v="100"/>
    <x v="15"/>
    <n v="0"/>
    <n v="12"/>
    <n v="0"/>
    <s v="Gần hơn"/>
    <s v="N/a"/>
    <n v="0"/>
    <n v="0"/>
    <n v="0"/>
    <n v="0"/>
    <n v="0"/>
    <n v="0"/>
    <n v="0"/>
    <n v="0"/>
    <s v="N/a"/>
    <m/>
    <m/>
    <s v="Kiềng 3 chân truyền thống"/>
    <m/>
    <s v="không,ở một mình không cần"/>
    <m/>
    <m/>
    <m/>
    <m/>
  </r>
  <r>
    <n v="320"/>
    <n v="45"/>
    <s v="Lê Thị Quỳnh Hoa"/>
    <s v="25/8/2014"/>
    <s v="Thôn 1"/>
    <x v="1"/>
    <x v="3"/>
    <s v="Anh Sơn"/>
    <s v="Nghệ An"/>
    <s v="Đinh Thị Hệ"/>
    <x v="11"/>
    <n v="3750"/>
    <n v="0"/>
    <x v="0"/>
    <n v="42"/>
    <s v="Nữ"/>
    <m/>
    <s v="N/a"/>
    <s v="N/a"/>
    <s v="Kinh"/>
    <s v="N/a"/>
    <n v="4"/>
    <n v="2"/>
    <n v="0.1"/>
    <s v="Lúa"/>
    <n v="0"/>
    <n v="0"/>
    <n v="0"/>
    <n v="0"/>
    <n v="0"/>
    <s v="Điện"/>
    <n v="2"/>
    <m/>
    <n v="0"/>
    <m/>
    <n v="0"/>
    <m/>
    <s v="N/a"/>
    <n v="450"/>
    <n v="0"/>
    <n v="0"/>
    <x v="2"/>
    <n v="0"/>
    <n v="0"/>
    <n v="0"/>
    <n v="10"/>
    <n v="90"/>
    <n v="0"/>
    <n v="0"/>
    <n v="0"/>
    <n v="0"/>
    <n v="15000"/>
    <n v="0"/>
    <n v="0"/>
    <n v="0"/>
    <n v="0"/>
    <n v="0"/>
    <s v="Bình thường"/>
    <s v="Bếp ga"/>
    <x v="1"/>
    <n v="0.3"/>
    <n v="0"/>
    <n v="0"/>
    <n v="5"/>
    <s v="N/a"/>
    <n v="40"/>
    <s v="khan hiến dần"/>
    <s v="Rừng tự nhiên, xin rừng trồng nhà người khác"/>
    <m/>
    <n v="90"/>
    <n v="0"/>
    <n v="10"/>
    <x v="0"/>
    <n v="100"/>
    <x v="28"/>
    <n v="0"/>
    <n v="11.25"/>
    <n v="0"/>
    <s v="Xa hơn"/>
    <s v="N/a"/>
    <n v="0"/>
    <n v="0"/>
    <n v="0"/>
    <n v="0"/>
    <n v="0"/>
    <n v="0"/>
    <n v="0"/>
    <n v="0"/>
    <s v="N/a"/>
    <m/>
    <m/>
    <s v="bếp lò cải tiến 2-3 nồi"/>
    <s v="bếp lò cải tiến"/>
    <m/>
    <m/>
    <m/>
    <m/>
    <m/>
  </r>
  <r>
    <n v="321"/>
    <n v="46"/>
    <s v="Lê Thị Quỳnh Hoa"/>
    <s v="25/8/2014"/>
    <s v="Thôn 1"/>
    <x v="1"/>
    <x v="3"/>
    <s v="Anh Sơn"/>
    <s v="Nghệ An"/>
    <s v="Phan Xuân Lai"/>
    <x v="15"/>
    <n v="7500"/>
    <n v="25000"/>
    <x v="1"/>
    <n v="63"/>
    <s v="Nam"/>
    <m/>
    <s v="N/a"/>
    <s v="N/a"/>
    <s v="Kinh"/>
    <s v="N/a"/>
    <n v="4"/>
    <n v="1"/>
    <n v="0.1"/>
    <s v="Lúa"/>
    <n v="0"/>
    <n v="0"/>
    <n v="0"/>
    <n v="0"/>
    <n v="0"/>
    <s v="điện,bếp ga"/>
    <n v="0"/>
    <m/>
    <n v="0"/>
    <m/>
    <n v="0"/>
    <m/>
    <s v="N/a"/>
    <n v="120"/>
    <n v="0"/>
    <n v="0"/>
    <x v="2"/>
    <n v="0"/>
    <n v="0"/>
    <n v="0"/>
    <n v="100"/>
    <n v="0"/>
    <n v="0"/>
    <n v="0"/>
    <n v="0"/>
    <n v="0"/>
    <n v="30000"/>
    <n v="100000"/>
    <n v="0"/>
    <n v="0"/>
    <n v="0"/>
    <n v="0"/>
    <s v="giảm nhanh"/>
    <m/>
    <x v="1"/>
    <n v="4"/>
    <n v="0"/>
    <n v="0"/>
    <n v="30"/>
    <s v="N/a"/>
    <n v="200"/>
    <s v="Nguồn củi tăng dần"/>
    <s v="Chủ yếu rừng trồng của nhà, rừng tự nhiên"/>
    <m/>
    <n v="60"/>
    <n v="40"/>
    <n v="0"/>
    <x v="0"/>
    <n v="100"/>
    <x v="29"/>
    <n v="12"/>
    <n v="0"/>
    <n v="0"/>
    <s v="Gần hơn"/>
    <s v="N/a"/>
    <n v="0"/>
    <n v="0"/>
    <n v="0"/>
    <n v="0"/>
    <n v="0"/>
    <n v="0"/>
    <n v="0"/>
    <n v="0"/>
    <s v="N/a"/>
    <m/>
    <m/>
    <s v="bếp lò cải tiến 2-3 nồi"/>
    <m/>
    <m/>
    <m/>
    <m/>
    <m/>
    <m/>
  </r>
  <r>
    <n v="322"/>
    <n v="47"/>
    <s v="Lê Thị Quỳnh Hoa"/>
    <s v="25/8/2014"/>
    <s v="Thôn 1"/>
    <x v="1"/>
    <x v="3"/>
    <s v="Anh Sơn"/>
    <s v="Nghệ An"/>
    <s v="Đặng Thị Qùy"/>
    <x v="5"/>
    <n v="6666.666666666667"/>
    <n v="16666.666666666668"/>
    <x v="0"/>
    <n v="75"/>
    <s v="Nữ"/>
    <m/>
    <s v="N/a"/>
    <s v="N/a"/>
    <s v="Kinh"/>
    <s v="N/a"/>
    <n v="6"/>
    <n v="3"/>
    <n v="0.2"/>
    <s v="Lúa"/>
    <n v="1.5"/>
    <n v="0"/>
    <n v="1.5"/>
    <s v="Keo"/>
    <n v="7"/>
    <s v="điện,bếp ga"/>
    <n v="2"/>
    <m/>
    <n v="1000"/>
    <m/>
    <n v="0"/>
    <m/>
    <s v="N/a"/>
    <n v="450"/>
    <n v="0"/>
    <n v="0"/>
    <x v="2"/>
    <n v="0"/>
    <n v="0"/>
    <n v="0"/>
    <n v="10"/>
    <n v="10"/>
    <n v="0"/>
    <n v="80"/>
    <n v="0"/>
    <n v="0"/>
    <n v="40000"/>
    <n v="100000"/>
    <n v="0"/>
    <n v="0"/>
    <n v="0"/>
    <n v="0"/>
    <s v="Giảm dần"/>
    <m/>
    <x v="0"/>
    <n v="2"/>
    <n v="0"/>
    <n v="0"/>
    <n v="3"/>
    <s v="N/a"/>
    <n v="30"/>
    <s v="khan hiến dần"/>
    <s v="Rừng tự nhiên, rừng trồng của nhà"/>
    <m/>
    <n v="80"/>
    <n v="10"/>
    <n v="10"/>
    <x v="0"/>
    <n v="100"/>
    <x v="6"/>
    <n v="7.5"/>
    <n v="7.5"/>
    <n v="0"/>
    <s v="Như trước"/>
    <s v="N/a"/>
    <n v="0"/>
    <n v="0"/>
    <n v="0"/>
    <n v="0"/>
    <n v="0"/>
    <n v="0"/>
    <n v="0"/>
    <n v="0"/>
    <s v="N/a"/>
    <m/>
    <m/>
    <s v="bếp lò cải tiến 2-3 nồi"/>
    <s v="bếp lò cải tiến"/>
    <m/>
    <m/>
    <m/>
    <m/>
    <m/>
  </r>
  <r>
    <n v="323"/>
    <n v="48"/>
    <s v="Lê Thị Quỳnh Hoa"/>
    <s v="25/8/2014"/>
    <s v="Thôn 1"/>
    <x v="1"/>
    <x v="3"/>
    <s v="Anh Sơn"/>
    <s v="Nghệ An"/>
    <s v="Bùi Thị Hải"/>
    <x v="5"/>
    <n v="6666.666666666667"/>
    <n v="21666.666666666668"/>
    <x v="0"/>
    <n v="55"/>
    <s v="Nữ"/>
    <m/>
    <s v="N/a"/>
    <s v="N/a"/>
    <s v="Kinh"/>
    <s v="N/a"/>
    <n v="6"/>
    <n v="0"/>
    <n v="0.4"/>
    <s v="Lúa"/>
    <n v="4"/>
    <n v="0"/>
    <n v="4"/>
    <s v="keo,chè"/>
    <n v="3"/>
    <s v="điện,bếp ga"/>
    <n v="20"/>
    <m/>
    <n v="0"/>
    <m/>
    <n v="0"/>
    <m/>
    <s v="N/a"/>
    <n v="450"/>
    <n v="0"/>
    <n v="0"/>
    <x v="2"/>
    <n v="0"/>
    <n v="0"/>
    <n v="0"/>
    <n v="20"/>
    <n v="80"/>
    <n v="0"/>
    <n v="0"/>
    <n v="0"/>
    <n v="0"/>
    <n v="40000"/>
    <n v="130000"/>
    <n v="0"/>
    <n v="0"/>
    <n v="0"/>
    <n v="0"/>
    <s v="Tăng chậm"/>
    <m/>
    <x v="1"/>
    <n v="3"/>
    <n v="0"/>
    <n v="0"/>
    <n v="2.5"/>
    <s v="N/a"/>
    <n v="35"/>
    <s v="khan hiến dần"/>
    <s v="Rừng trồng của nhà"/>
    <m/>
    <n v="80"/>
    <n v="20"/>
    <n v="0"/>
    <x v="0"/>
    <n v="100"/>
    <x v="6"/>
    <n v="15"/>
    <n v="0"/>
    <n v="0"/>
    <s v="Gần hơn"/>
    <s v="N/a"/>
    <n v="0"/>
    <n v="0"/>
    <n v="0"/>
    <n v="0"/>
    <n v="0"/>
    <n v="0"/>
    <n v="0"/>
    <n v="0"/>
    <s v="N/a"/>
    <m/>
    <m/>
    <s v="bếp lò cải tiến 2-3 nồi"/>
    <s v="bếp lò cải tiến"/>
    <m/>
    <m/>
    <m/>
    <m/>
    <m/>
  </r>
  <r>
    <n v="1"/>
    <n v="49"/>
    <s v="Nguyễn Hải Trung"/>
    <s v="18/08/2014"/>
    <s v="Cú"/>
    <x v="0"/>
    <x v="0"/>
    <s v="Bá Thước"/>
    <s v="Thanh Hoá"/>
    <s v="Phạm Văn Xoa"/>
    <x v="23"/>
    <n v="3750"/>
    <n v="22500"/>
    <x v="1"/>
    <n v="44"/>
    <s v="Nam"/>
    <s v="Trương Thị Dương"/>
    <n v="44"/>
    <s v="Nữ"/>
    <s v="Mường"/>
    <s v="N/a"/>
    <n v="4"/>
    <n v="1"/>
    <n v="0.2"/>
    <s v="lúa, mía"/>
    <n v="1.5"/>
    <n v="0.3"/>
    <n v="1.5"/>
    <s v="lát, xoan"/>
    <n v="7"/>
    <s v="điện, gas, bếp than"/>
    <n v="0"/>
    <m/>
    <n v="0"/>
    <m/>
    <n v="0"/>
    <n v="0"/>
    <n v="3000000"/>
    <n v="250"/>
    <n v="0"/>
    <n v="70"/>
    <x v="9"/>
    <n v="0"/>
    <n v="0"/>
    <n v="0"/>
    <n v="100"/>
    <n v="0"/>
    <n v="0"/>
    <n v="0"/>
    <n v="0"/>
    <n v="0"/>
    <n v="15000"/>
    <n v="90000"/>
    <n v="0"/>
    <n v="0"/>
    <n v="0"/>
    <n v="0"/>
    <s v="Giảm dần"/>
    <s v="Điện"/>
    <x v="0"/>
    <n v="1"/>
    <n v="1.5"/>
    <n v="1"/>
    <n v="10"/>
    <s v="N/a"/>
    <n v="25"/>
    <s v="Khan hiếm nhanh"/>
    <s v="Rừng tự nhiên của nhà và rừng trồng của nhà"/>
    <m/>
    <n v="90"/>
    <n v="10"/>
    <n v="0"/>
    <x v="0"/>
    <n v="100"/>
    <x v="30"/>
    <n v="6.25"/>
    <n v="0"/>
    <n v="0"/>
    <s v="Xa hơn"/>
    <s v="N/a"/>
    <n v="0"/>
    <n v="0"/>
    <n v="0"/>
    <n v="0"/>
    <n v="0"/>
    <n v="0"/>
    <n v="0"/>
    <n v="0"/>
    <n v="0"/>
    <s v="Luồng 9m: 14.000/ cây, Luồng 8m: 8.000/ cây, Xoan: 1m3: 2tr6"/>
    <n v="0"/>
    <s v="Kiềng 3 chân truyền thống"/>
    <n v="0"/>
    <s v="Có"/>
    <n v="0"/>
    <s v="&lt;200.000 đ sẽ mua"/>
    <n v="0"/>
    <n v="0"/>
  </r>
  <r>
    <n v="6"/>
    <n v="50"/>
    <s v="Nguyễn Hải Trung"/>
    <s v="18/08/2014"/>
    <s v="Cú"/>
    <x v="0"/>
    <x v="0"/>
    <s v="Bá Thước"/>
    <s v="Thanh Hoá"/>
    <s v="Lê Xuân Hùng"/>
    <x v="3"/>
    <n v="12500"/>
    <n v="20000"/>
    <x v="0"/>
    <n v="43"/>
    <s v="Nam"/>
    <s v="Phạm Thị Quế"/>
    <n v="42"/>
    <s v="Nữ"/>
    <s v="Mường"/>
    <s v="N/a"/>
    <n v="4"/>
    <n v="0"/>
    <n v="0.15"/>
    <s v="Lúa"/>
    <n v="1.5"/>
    <n v="1"/>
    <n v="0.5"/>
    <s v="lát, keo"/>
    <n v="7"/>
    <s v="điện, bếp gas"/>
    <n v="2"/>
    <s v="Vợ"/>
    <n v="0"/>
    <m/>
    <n v="0"/>
    <n v="0"/>
    <s v="N/a"/>
    <n v="100"/>
    <n v="0"/>
    <n v="0"/>
    <x v="2"/>
    <n v="0"/>
    <n v="0"/>
    <n v="0"/>
    <n v="0"/>
    <n v="100"/>
    <n v="0"/>
    <n v="0"/>
    <m/>
    <n v="0"/>
    <n v="50000"/>
    <n v="80000"/>
    <n v="0"/>
    <n v="0"/>
    <m/>
    <n v="0"/>
    <s v="Giảm dần"/>
    <s v="Bếp gas"/>
    <x v="3"/>
    <n v="0.5"/>
    <n v="0"/>
    <n v="0"/>
    <n v="7"/>
    <s v="N/a"/>
    <n v="25"/>
    <s v="Khan hiếm dần"/>
    <s v="Rừng tự nhiên của nhà và rừng trồng của nhà"/>
    <m/>
    <n v="70"/>
    <n v="30"/>
    <n v="0"/>
    <x v="0"/>
    <n v="100"/>
    <x v="31"/>
    <n v="7.5"/>
    <n v="0"/>
    <n v="0"/>
    <s v="Như trước"/>
    <m/>
    <n v="0"/>
    <n v="0"/>
    <n v="0"/>
    <n v="0"/>
    <n v="0"/>
    <n v="0"/>
    <n v="0"/>
    <n v="0"/>
    <n v="0"/>
    <n v="0"/>
    <n v="0"/>
    <s v="Xếp gạch"/>
    <n v="0"/>
    <s v="không"/>
    <n v="0"/>
    <s v="Muốn xây hầm biogas"/>
    <s v="WB4 : keo, lát, xoan, sao đen -&gt; không hiệu quả"/>
    <n v="0"/>
  </r>
  <r>
    <n v="7"/>
    <n v="51"/>
    <s v="Nguyễn Hải Trung"/>
    <s v="18/08/2014"/>
    <s v="Cú"/>
    <x v="0"/>
    <x v="0"/>
    <s v="Bá Thước"/>
    <s v="Thanh Hoá"/>
    <s v="Phạm Văn Bình"/>
    <x v="24"/>
    <n v="0"/>
    <n v="43333.333333333336"/>
    <x v="1"/>
    <n v="60"/>
    <s v="Nam"/>
    <s v="N/a"/>
    <s v="N/a"/>
    <s v="N/a"/>
    <s v="Mường"/>
    <s v="N/a"/>
    <n v="3"/>
    <n v="0"/>
    <n v="0.12"/>
    <s v="Lúa"/>
    <n v="20"/>
    <n v="10"/>
    <n v="10"/>
    <s v="Luồng"/>
    <n v="20"/>
    <s v="bếp gas (100%)"/>
    <n v="0"/>
    <m/>
    <n v="0"/>
    <m/>
    <n v="0"/>
    <n v="0"/>
    <s v="N/a"/>
    <n v="0"/>
    <n v="0"/>
    <n v="0"/>
    <x v="3"/>
    <n v="0"/>
    <n v="0"/>
    <n v="0"/>
    <n v="0"/>
    <n v="0"/>
    <n v="0"/>
    <n v="0"/>
    <n v="0"/>
    <n v="0"/>
    <n v="0"/>
    <n v="130000"/>
    <n v="0"/>
    <n v="0"/>
    <n v="0"/>
    <n v="0"/>
    <s v="Không dùng nữa"/>
    <n v="0"/>
    <x v="2"/>
    <n v="0"/>
    <n v="0"/>
    <n v="0"/>
    <n v="0"/>
    <n v="0"/>
    <n v="0"/>
    <n v="0"/>
    <n v="0"/>
    <m/>
    <m/>
    <m/>
    <m/>
    <x v="1"/>
    <n v="0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"/>
    <n v="52"/>
    <s v="Nguyễn Hải Trung"/>
    <s v="18/08/2014"/>
    <s v="Cú"/>
    <x v="0"/>
    <x v="0"/>
    <s v="Bá Thước"/>
    <s v="Thanh Hoá"/>
    <s v="Lê Văn Nam"/>
    <x v="21"/>
    <n v="7500"/>
    <n v="25000"/>
    <x v="1"/>
    <n v="41"/>
    <s v="Nam"/>
    <s v="N/a"/>
    <s v="N/a"/>
    <s v="N/a"/>
    <s v="Mường"/>
    <s v="N/a"/>
    <n v="4"/>
    <n v="1"/>
    <n v="0.05"/>
    <s v="Lúa"/>
    <n v="2"/>
    <n v="1"/>
    <n v="1"/>
    <s v="luồng, xoan"/>
    <n v="15"/>
    <s v="điện, bếp gas"/>
    <n v="0"/>
    <m/>
    <n v="0"/>
    <m/>
    <n v="0"/>
    <s v="chăn dê, mộc"/>
    <s v="N/a"/>
    <n v="60"/>
    <n v="0"/>
    <n v="0"/>
    <x v="2"/>
    <n v="0"/>
    <n v="0"/>
    <n v="0"/>
    <n v="0"/>
    <n v="0"/>
    <n v="100"/>
    <n v="0"/>
    <n v="0"/>
    <n v="0"/>
    <n v="30000"/>
    <n v="100000"/>
    <n v="0"/>
    <n v="0"/>
    <n v="0"/>
    <n v="0"/>
    <s v="giảm nhanh"/>
    <n v="0"/>
    <x v="6"/>
    <n v="0.5"/>
    <n v="1.5"/>
    <n v="1"/>
    <n v="7"/>
    <s v="N/a"/>
    <n v="15"/>
    <s v="Ổn đinh"/>
    <s v="Rừng tự nhiên của nhà và rừng trồng của nhà"/>
    <m/>
    <n v="90"/>
    <n v="10"/>
    <n v="0"/>
    <x v="0"/>
    <n v="100"/>
    <x v="33"/>
    <n v="1.5"/>
    <n v="0"/>
    <n v="0"/>
    <s v="Như trước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"/>
    <n v="53"/>
    <s v="Nguyễn Hải Trung"/>
    <s v="18/08/2014"/>
    <s v="Cú"/>
    <x v="0"/>
    <x v="0"/>
    <s v="Bá Thước"/>
    <s v="Thanh Hoá"/>
    <s v="Hà Ngọc Thanh"/>
    <x v="2"/>
    <n v="6666.666666666667"/>
    <n v="73333.333333333328"/>
    <x v="0"/>
    <n v="51"/>
    <s v="Nam"/>
    <s v="Nguyễn Thị Thân"/>
    <n v="48"/>
    <s v="Nữ"/>
    <s v="Mường"/>
    <s v="Trung bình"/>
    <n v="3"/>
    <n v="1"/>
    <n v="0.12"/>
    <s v="Lúa"/>
    <n v="0"/>
    <n v="0"/>
    <n v="0"/>
    <n v="0"/>
    <n v="0"/>
    <s v="điện, bếp gas"/>
    <n v="2"/>
    <s v="Vợ"/>
    <n v="0"/>
    <m/>
    <n v="0"/>
    <n v="0"/>
    <s v="N/a"/>
    <n v="120"/>
    <n v="0"/>
    <n v="0"/>
    <x v="2"/>
    <n v="0"/>
    <n v="0"/>
    <n v="0"/>
    <n v="0"/>
    <n v="100"/>
    <n v="0"/>
    <n v="0"/>
    <n v="0"/>
    <n v="0"/>
    <n v="20000"/>
    <n v="220000"/>
    <n v="0"/>
    <n v="0"/>
    <n v="0"/>
    <n v="0"/>
    <s v="Không dùng nữa và giá gas đắt hơn nữa vẫn sẽ dùng"/>
    <s v="Mong hỗ trợ xây hầm biogas"/>
    <x v="5"/>
    <n v="3"/>
    <n v="1"/>
    <n v="1"/>
    <n v="2.5"/>
    <n v="1"/>
    <n v="10"/>
    <s v="Nguồn củi tăng nhanh"/>
    <s v="Rừng tự nhiên của nhà và rừng trồng của nhà"/>
    <m/>
    <n v="90"/>
    <n v="10"/>
    <n v="0"/>
    <x v="0"/>
    <n v="100"/>
    <x v="34"/>
    <n v="4"/>
    <n v="0"/>
    <n v="0"/>
    <s v="Gần hơn"/>
    <n v="1"/>
    <n v="0"/>
    <n v="0"/>
    <n v="0"/>
    <n v="0"/>
    <n v="0"/>
    <n v="0"/>
    <n v="0"/>
    <n v="0"/>
    <n v="0"/>
    <n v="0"/>
    <n v="0"/>
    <n v="0"/>
    <n v="0"/>
    <n v="0"/>
    <n v="0"/>
    <s v="Hỗ trợ bếp số 2 trong bảng giới thiệu vì sau này có thể nuôi heo"/>
    <n v="0"/>
    <n v="0"/>
  </r>
  <r>
    <n v="10"/>
    <n v="54"/>
    <s v="Nguyễn Hải Trung"/>
    <s v="18/08/2014"/>
    <s v="Cú"/>
    <x v="0"/>
    <x v="0"/>
    <s v="Bá Thước"/>
    <s v="Thanh Hoá"/>
    <s v="Phạm Văn Bình"/>
    <x v="24"/>
    <n v="10000"/>
    <n v="43333.333333333336"/>
    <x v="1"/>
    <n v="60"/>
    <s v="Nam"/>
    <m/>
    <m/>
    <m/>
    <m/>
    <m/>
    <n v="3"/>
    <n v="0"/>
    <n v="0.12"/>
    <s v="Lúa"/>
    <n v="30"/>
    <n v="10"/>
    <n v="20"/>
    <s v="Luồng"/>
    <n v="20"/>
    <s v="Cơm điện, bếp ga"/>
    <n v="0"/>
    <m/>
    <n v="0"/>
    <m/>
    <n v="0"/>
    <n v="0"/>
    <s v="N/a"/>
    <n v="0"/>
    <n v="0"/>
    <n v="0"/>
    <x v="3"/>
    <n v="0"/>
    <n v="0"/>
    <n v="0"/>
    <n v="0"/>
    <n v="0"/>
    <n v="0"/>
    <n v="0"/>
    <n v="0"/>
    <n v="0"/>
    <n v="30000"/>
    <n v="130000"/>
    <m/>
    <m/>
    <m/>
    <m/>
    <s v="Không dùng"/>
    <m/>
    <x v="2"/>
    <n v="0"/>
    <n v="0"/>
    <n v="0"/>
    <n v="0"/>
    <n v="0"/>
    <n v="0"/>
    <n v="0"/>
    <n v="0"/>
    <m/>
    <m/>
    <m/>
    <m/>
    <x v="1"/>
    <n v="0"/>
    <x v="32"/>
    <n v="0"/>
    <n v="0"/>
    <n v="0"/>
    <m/>
    <m/>
    <m/>
    <m/>
    <m/>
    <m/>
    <m/>
    <m/>
    <m/>
    <m/>
    <m/>
    <m/>
    <m/>
    <m/>
    <m/>
    <m/>
    <m/>
    <m/>
    <m/>
    <m/>
  </r>
  <r>
    <n v="11"/>
    <n v="55"/>
    <s v="Nguyễn Hải Trung"/>
    <s v="18/08/2014"/>
    <s v="Cú"/>
    <x v="0"/>
    <x v="0"/>
    <s v="Bá Thước"/>
    <s v="Thanh Hoá"/>
    <s v="Trương Ngọc Tươi"/>
    <x v="3"/>
    <n v="5000"/>
    <n v="21666.666666666668"/>
    <x v="0"/>
    <n v="52"/>
    <s v="Nam"/>
    <s v="Hoàng Thị Mai"/>
    <n v="50"/>
    <s v="Nữ"/>
    <s v="Mường"/>
    <s v="Nghèo"/>
    <n v="6"/>
    <n v="1"/>
    <n v="0.22"/>
    <s v="Lúa"/>
    <n v="0.2"/>
    <n v="0"/>
    <n v="0.2"/>
    <s v="luồng, xoan"/>
    <n v="15"/>
    <s v="điện, bếp gas"/>
    <n v="8"/>
    <s v="Vợ"/>
    <n v="0"/>
    <m/>
    <n v="0"/>
    <n v="0"/>
    <n v="1800000"/>
    <n v="150"/>
    <n v="0"/>
    <n v="0"/>
    <x v="2"/>
    <n v="0"/>
    <n v="0"/>
    <n v="0"/>
    <n v="0"/>
    <n v="100"/>
    <n v="0"/>
    <n v="0"/>
    <n v="0"/>
    <n v="0"/>
    <n v="30000"/>
    <n v="130000"/>
    <n v="0"/>
    <n v="0"/>
    <n v="0"/>
    <n v="0"/>
    <s v="Tăng chậm (do nuôi heo), không nuôi heo thì không dùng củi"/>
    <s v="Biogas"/>
    <x v="3"/>
    <n v="2"/>
    <n v="0"/>
    <n v="0"/>
    <n v="7"/>
    <n v="1"/>
    <n v="40"/>
    <s v="Nguồn củi tăng dần từ rừng luồng và xoan"/>
    <s v="Rừng tự nhiên của nhà và rừng trồng của nhà (luồng)"/>
    <m/>
    <n v="90"/>
    <n v="10"/>
    <n v="0"/>
    <x v="0"/>
    <n v="100"/>
    <x v="35"/>
    <n v="2.5"/>
    <n v="0"/>
    <n v="0"/>
    <s v="Gần hơn"/>
    <m/>
    <n v="0"/>
    <n v="0"/>
    <n v="0"/>
    <n v="0"/>
    <n v="0"/>
    <n v="0"/>
    <n v="0"/>
    <n v="0"/>
    <s v="1 bó = 40kg = 25.000đ (củi đã khô)"/>
    <s v="Không bán cả rừng, chỉ chặt bán gỗ xẻ (lát, keo, xoan)"/>
    <n v="0"/>
    <s v="Kiềng 3 chân truyền thống"/>
    <s v="Kiềng 3 chân truyền thống"/>
    <s v="Không có ý kiến vì ít dùng củi"/>
    <n v="0"/>
    <s v="Hỗ trợ làm Biogas, hầm vỏ nhựa"/>
    <n v="0"/>
    <s v="Củi không quan trọng"/>
  </r>
  <r>
    <n v="12"/>
    <n v="56"/>
    <s v="Nguyễn Hải Trung"/>
    <s v="18/08/2014"/>
    <s v="Cú"/>
    <x v="0"/>
    <x v="0"/>
    <s v="Bá Thước"/>
    <s v="Thanh Hoá"/>
    <s v="Lê Văn Kỳ"/>
    <x v="24"/>
    <n v="20000"/>
    <n v="100000"/>
    <x v="1"/>
    <n v="27"/>
    <s v="Nam"/>
    <s v="N/a"/>
    <s v="N/a"/>
    <s v="N/a"/>
    <s v="Kinh"/>
    <s v="N/a"/>
    <n v="4"/>
    <s v="N/a"/>
    <n v="0.1"/>
    <s v="Lúa"/>
    <n v="0"/>
    <n v="0"/>
    <n v="0"/>
    <s v="N/a"/>
    <s v="N/a"/>
    <s v="điện, bếp gas"/>
    <n v="0"/>
    <m/>
    <n v="0"/>
    <m/>
    <n v="0"/>
    <n v="0"/>
    <n v="0"/>
    <n v="0"/>
    <n v="0"/>
    <n v="0"/>
    <x v="3"/>
    <n v="0"/>
    <n v="0"/>
    <n v="0"/>
    <n v="0"/>
    <n v="0"/>
    <n v="0"/>
    <n v="0"/>
    <n v="0"/>
    <n v="0"/>
    <n v="80000"/>
    <n v="400000"/>
    <n v="0"/>
    <n v="0"/>
    <n v="300000"/>
    <n v="0"/>
    <s v="giảm nhanh"/>
    <n v="0"/>
    <x v="2"/>
    <n v="0"/>
    <n v="0"/>
    <n v="0"/>
    <n v="0"/>
    <n v="0"/>
    <n v="0"/>
    <s v="N/a"/>
    <n v="0"/>
    <m/>
    <m/>
    <m/>
    <m/>
    <x v="1"/>
    <n v="0"/>
    <x v="32"/>
    <n v="0"/>
    <n v="0"/>
    <n v="0"/>
    <s v="N/a"/>
    <s v="N/a"/>
    <n v="0"/>
    <n v="0"/>
    <n v="0"/>
    <n v="0"/>
    <n v="0"/>
    <n v="0"/>
    <n v="0"/>
    <n v="0"/>
    <n v="0"/>
    <n v="0"/>
    <n v="0"/>
    <s v="Bếp lò cái tiến 1 nồi"/>
    <s v="N/a"/>
    <s v="N/a"/>
    <s v="N/a"/>
    <s v="N/a"/>
    <s v="N/a"/>
    <s v="N/a"/>
  </r>
  <r>
    <n v="13"/>
    <n v="57"/>
    <s v="Nguyễn Hải Trung"/>
    <s v="18/08/2014"/>
    <s v="Cú"/>
    <x v="0"/>
    <x v="0"/>
    <s v="Bá Thước"/>
    <s v="Thanh Hoá"/>
    <s v="Phạm Thị Cày"/>
    <x v="2"/>
    <n v="16666.666666666668"/>
    <n v="26666.666666666668"/>
    <x v="1"/>
    <n v="67"/>
    <s v="Nữ"/>
    <s v="Phạm Thị Cày"/>
    <n v="67"/>
    <s v="Nữ"/>
    <s v="Mường"/>
    <s v="Nghèo"/>
    <n v="3"/>
    <n v="0"/>
    <n v="0.25"/>
    <s v="Lúa"/>
    <n v="0"/>
    <n v="0"/>
    <n v="0"/>
    <s v="N/a"/>
    <s v="N/a"/>
    <s v="điện, bếp gas"/>
    <n v="0"/>
    <m/>
    <n v="0"/>
    <m/>
    <n v="0"/>
    <n v="0"/>
    <n v="0"/>
    <n v="120"/>
    <n v="0"/>
    <n v="0"/>
    <x v="2"/>
    <n v="0"/>
    <n v="0"/>
    <n v="0"/>
    <n v="100"/>
    <n v="0"/>
    <n v="0"/>
    <n v="0"/>
    <n v="0"/>
    <n v="0"/>
    <n v="50000"/>
    <n v="80000"/>
    <n v="0"/>
    <n v="0"/>
    <n v="0"/>
    <n v="0"/>
    <s v="Giảm dần"/>
    <n v="0"/>
    <x v="2"/>
    <n v="0"/>
    <n v="0"/>
    <n v="0"/>
    <n v="0"/>
    <n v="0"/>
    <n v="0"/>
    <s v="Giảm dần"/>
    <s v="Vườn nhà, xin quanh nhà"/>
    <m/>
    <n v="0"/>
    <n v="0"/>
    <n v="60"/>
    <x v="2"/>
    <n v="100"/>
    <x v="32"/>
    <n v="0"/>
    <n v="24"/>
    <n v="16"/>
    <s v="N/a"/>
    <s v="N/a"/>
    <s v="N/a"/>
    <s v="N/a"/>
    <s v="N/a"/>
    <s v="N/a"/>
    <s v="N/a"/>
    <s v="N/a"/>
    <s v="N/a"/>
    <s v="N/a"/>
    <s v="N/a"/>
    <s v="N/a"/>
    <s v="N/a"/>
    <s v="Kiềng 3 chân truyền thống"/>
    <s v="N/a"/>
    <s v="N/a"/>
    <s v="N/a"/>
    <s v="N/a"/>
    <s v="N/a"/>
    <s v="N/a"/>
  </r>
  <r>
    <n v="14"/>
    <n v="58"/>
    <s v="Nguyễn Hải Trung"/>
    <s v="18/08/2014"/>
    <s v="Cú"/>
    <x v="0"/>
    <x v="0"/>
    <s v="Bá Thước"/>
    <s v="Thanh Hoá"/>
    <s v="Trương Trần Trung"/>
    <x v="6"/>
    <n v="16666.666666666668"/>
    <n v="43333.333333333336"/>
    <x v="0"/>
    <n v="41"/>
    <s v="Nam"/>
    <s v="Cả gia đình"/>
    <s v="N/a"/>
    <s v="N/a"/>
    <s v="Mường"/>
    <s v="N/a"/>
    <n v="3"/>
    <n v="1"/>
    <n v="0.1"/>
    <s v="Lúa"/>
    <n v="0"/>
    <n v="0"/>
    <n v="0"/>
    <s v="N/a"/>
    <s v="N/a"/>
    <s v="điện, bếp gas"/>
    <n v="2"/>
    <m/>
    <n v="0"/>
    <m/>
    <n v="0"/>
    <n v="0"/>
    <s v="N/a"/>
    <n v="60"/>
    <n v="0"/>
    <n v="0"/>
    <x v="2"/>
    <n v="0"/>
    <n v="0"/>
    <n v="0"/>
    <n v="10"/>
    <n v="90"/>
    <n v="0"/>
    <n v="0"/>
    <n v="0"/>
    <n v="0"/>
    <n v="50000"/>
    <n v="130000"/>
    <n v="0"/>
    <n v="0"/>
    <n v="0"/>
    <n v="0"/>
    <s v="Giảm dần"/>
    <s v="Biogas"/>
    <x v="2"/>
    <n v="0"/>
    <n v="1.5"/>
    <n v="1.5"/>
    <n v="10"/>
    <s v="N/a"/>
    <n v="25"/>
    <s v="N/a"/>
    <s v="Rừng cộng đồng và vườn nhà"/>
    <m/>
    <n v="80"/>
    <n v="0"/>
    <n v="20"/>
    <x v="0"/>
    <n v="100"/>
    <x v="36"/>
    <n v="0"/>
    <n v="4"/>
    <n v="0"/>
    <s v="N/a"/>
    <s v="N/a"/>
    <s v="N/a"/>
    <s v="N/a"/>
    <s v="N/a"/>
    <s v="N/a"/>
    <s v="N/a"/>
    <s v="N/a"/>
    <s v="N/a"/>
    <s v="N/a"/>
    <s v="N/a"/>
    <s v="N/a"/>
    <s v="N/a"/>
    <s v="Kiềng 3 chân và bếp lò cải tiến 1 nồi"/>
    <s v="Kiềng 3 chân truyền thống"/>
    <s v="Có: vì tiết kiệm củi"/>
    <n v="0"/>
    <n v="0"/>
    <s v="N/a"/>
    <s v="N/a"/>
  </r>
  <r>
    <n v="15"/>
    <n v="59"/>
    <s v="Nguyễn Hải Trung"/>
    <s v="18/08/2014"/>
    <s v="Cú"/>
    <x v="0"/>
    <x v="0"/>
    <s v="Bá Thước"/>
    <s v="Thanh Hoá"/>
    <s v="Đinh Văn Thành"/>
    <x v="16"/>
    <n v="16666.666666666668"/>
    <n v="16666.666666666668"/>
    <x v="0"/>
    <n v="32"/>
    <s v="Nam"/>
    <s v="Cả nhà"/>
    <s v="N/a"/>
    <s v="N/a"/>
    <s v="Mường"/>
    <s v="N/a"/>
    <n v="6"/>
    <n v="2"/>
    <n v="0.05"/>
    <s v="Lúa"/>
    <n v="25"/>
    <n v="14"/>
    <n v="11"/>
    <s v="Luồng"/>
    <n v="13"/>
    <s v="điện, bếp gas"/>
    <n v="10"/>
    <m/>
    <n v="0"/>
    <m/>
    <n v="0"/>
    <n v="0"/>
    <n v="0"/>
    <n v="1800"/>
    <n v="0"/>
    <n v="50"/>
    <x v="10"/>
    <n v="0"/>
    <n v="0"/>
    <n v="0"/>
    <n v="20"/>
    <n v="80"/>
    <n v="0"/>
    <n v="0"/>
    <n v="0"/>
    <n v="0"/>
    <n v="100000"/>
    <n v="100000"/>
    <n v="0"/>
    <n v="0"/>
    <n v="0"/>
    <n v="0"/>
    <s v="Giảm nhanh do chăn nuôi ít đi và dùng bình gas"/>
    <s v="Biogas"/>
    <x v="3"/>
    <n v="1"/>
    <n v="1"/>
    <n v="1"/>
    <n v="30"/>
    <s v="N/a"/>
    <s v="N/a"/>
    <s v="Ổn đinh"/>
    <s v="Rừng cộng đồng"/>
    <m/>
    <n v="90"/>
    <n v="10"/>
    <n v="0"/>
    <x v="0"/>
    <n v="100"/>
    <x v="37"/>
    <n v="30"/>
    <n v="0"/>
    <n v="0"/>
    <s v="Như trước"/>
    <n v="0"/>
    <n v="0"/>
    <n v="0"/>
    <n v="0"/>
    <n v="0"/>
    <n v="0"/>
    <n v="0"/>
    <n v="0"/>
    <n v="0"/>
    <n v="0"/>
    <n v="0"/>
    <n v="0"/>
    <s v="Bếp lò cải tiến 2-3 nồi và bếp lò cải tiến có ống khói ra ngoài nhà"/>
    <s v="bếp lò cải tiến"/>
    <s v="Có"/>
    <n v="0"/>
    <s v="Mong muốn được hỗ trợ kỹ thuật và tài chính"/>
    <n v="0"/>
    <n v="0"/>
  </r>
  <r>
    <n v="16"/>
    <n v="60"/>
    <s v="Nguyễn Hải Trung"/>
    <s v="18/08/2014"/>
    <s v="Cú"/>
    <x v="0"/>
    <x v="0"/>
    <s v="Bá Thước"/>
    <s v="Thanh Hoá"/>
    <s v="Trần Xuân Hùng"/>
    <x v="25"/>
    <n v="7500"/>
    <n v="32500"/>
    <x v="0"/>
    <n v="52"/>
    <s v="Nam"/>
    <s v="Trần Xuân Hùng"/>
    <n v="52"/>
    <s v="Nam"/>
    <s v="Mường"/>
    <s v="N/a"/>
    <n v="4"/>
    <n v="1"/>
    <n v="1"/>
    <s v="Lúa"/>
    <n v="14"/>
    <n v="12"/>
    <n v="2"/>
    <s v="Luồng"/>
    <n v="12"/>
    <s v="điện, bếp gas, biogas"/>
    <n v="8"/>
    <s v="chồng"/>
    <n v="0"/>
    <m/>
    <n v="0"/>
    <n v="0"/>
    <s v="N/a"/>
    <n v="30"/>
    <n v="0"/>
    <n v="0"/>
    <x v="3"/>
    <n v="0"/>
    <n v="0"/>
    <n v="0"/>
    <n v="0"/>
    <n v="0"/>
    <n v="0"/>
    <n v="0"/>
    <n v="0"/>
    <n v="0"/>
    <n v="30000"/>
    <n v="130000"/>
    <s v="không tốn chi phí"/>
    <n v="0"/>
    <n v="0"/>
    <n v="0"/>
    <s v="giảm nhanh"/>
    <s v="N/a"/>
    <x v="2"/>
    <n v="0"/>
    <n v="0"/>
    <n v="0"/>
    <n v="0"/>
    <n v="0"/>
    <n v="0"/>
    <s v="N/a"/>
    <s v="Xin, lấy quanh nhà"/>
    <m/>
    <n v="0"/>
    <n v="0"/>
    <n v="0"/>
    <x v="3"/>
    <n v="100"/>
    <x v="32"/>
    <n v="0"/>
    <n v="0"/>
    <n v="7.5"/>
    <s v="N/a"/>
    <s v="N/a"/>
    <s v="N/a"/>
    <s v="N/a"/>
    <s v="N/a"/>
    <s v="N/a"/>
    <s v="N/a"/>
    <s v="N/a"/>
    <s v="N/a"/>
    <s v="N/a"/>
    <s v="N/a"/>
    <s v="N/a"/>
    <s v="N/a"/>
    <s v="N/a"/>
    <s v="N/a"/>
    <s v="N/a"/>
    <s v="N/a"/>
    <s v="N/a"/>
    <s v="N/a"/>
    <s v="N/a"/>
  </r>
  <r>
    <n v="17"/>
    <n v="61"/>
    <s v="Nguyễn Hải Trung"/>
    <s v="19/08/2014"/>
    <n v="3"/>
    <x v="0"/>
    <x v="4"/>
    <s v="Bá Thước"/>
    <s v="Thanh Hoá"/>
    <s v="Hà Văn Thưa"/>
    <x v="8"/>
    <n v="5000"/>
    <n v="0"/>
    <x v="1"/>
    <n v="68"/>
    <s v="Nam"/>
    <s v="Hà Thị Ém"/>
    <n v="66"/>
    <s v="Nữ"/>
    <s v="Thái"/>
    <s v="Nghèo"/>
    <n v="2"/>
    <n v="0"/>
    <n v="0.06"/>
    <s v="Lúa"/>
    <n v="0.2"/>
    <n v="0"/>
    <n v="0.2"/>
    <s v="luồng, sắn"/>
    <n v="7.5"/>
    <s v="Điện"/>
    <n v="0"/>
    <m/>
    <n v="0"/>
    <m/>
    <n v="0"/>
    <n v="0"/>
    <n v="0"/>
    <n v="100"/>
    <n v="0"/>
    <n v="0"/>
    <x v="2"/>
    <n v="0"/>
    <n v="0"/>
    <n v="0"/>
    <n v="70"/>
    <n v="0"/>
    <n v="30"/>
    <n v="0"/>
    <n v="0"/>
    <n v="0"/>
    <n v="10000"/>
    <n v="0"/>
    <n v="0"/>
    <n v="0"/>
    <n v="0"/>
    <n v="0"/>
    <s v="Cân bằng"/>
    <n v="0"/>
    <x v="5"/>
    <n v="3"/>
    <n v="0"/>
    <n v="0"/>
    <n v="2"/>
    <n v="1"/>
    <n v="20"/>
    <s v="Khan hiếm dần"/>
    <s v="Rừng tự nhiên, củi rừng trồng luồng"/>
    <m/>
    <n v="80"/>
    <n v="20"/>
    <n v="0"/>
    <x v="0"/>
    <n v="100"/>
    <x v="13"/>
    <n v="10"/>
    <n v="0"/>
    <n v="0"/>
    <s v="Như trước"/>
    <n v="0"/>
    <n v="0"/>
    <n v="0"/>
    <n v="0"/>
    <n v="0"/>
    <n v="0"/>
    <n v="0"/>
    <n v="0"/>
    <n v="0"/>
    <n v="0"/>
    <n v="0"/>
    <n v="0"/>
    <s v="Kiềng 3 chân"/>
    <n v="0"/>
    <s v="Có"/>
    <s v="o"/>
    <s v="Kinh phí để xây lò"/>
    <n v="0"/>
    <n v="0"/>
  </r>
  <r>
    <n v="18"/>
    <n v="62"/>
    <s v="Nguyễn Hải Trung"/>
    <s v="19/08/2014"/>
    <n v="3"/>
    <x v="0"/>
    <x v="4"/>
    <s v="Bá Thước"/>
    <s v="Thanh Hoá"/>
    <s v="Hà Văn Luận"/>
    <x v="8"/>
    <n v="5000"/>
    <n v="0"/>
    <x v="1"/>
    <n v="45"/>
    <s v="Nam"/>
    <s v="Hà Thị Thao"/>
    <n v="47"/>
    <s v="Nữ"/>
    <s v="Thái"/>
    <s v="N/a"/>
    <n v="3"/>
    <n v="0"/>
    <n v="0.09"/>
    <s v="lúa, sắn"/>
    <n v="0.15"/>
    <n v="3"/>
    <n v="0.15"/>
    <s v="luồng, keo"/>
    <n v="2"/>
    <s v="Điện"/>
    <n v="0"/>
    <m/>
    <n v="0"/>
    <m/>
    <n v="0"/>
    <n v="0"/>
    <s v="N/a"/>
    <n v="150"/>
    <n v="0"/>
    <n v="50"/>
    <x v="10"/>
    <n v="0"/>
    <n v="0"/>
    <n v="0"/>
    <n v="70"/>
    <n v="20"/>
    <n v="10"/>
    <n v="0"/>
    <n v="0"/>
    <n v="0"/>
    <n v="15000"/>
    <n v="0"/>
    <n v="0"/>
    <n v="0"/>
    <n v="0"/>
    <n v="0"/>
    <s v="Như các năm trước"/>
    <s v="điện, gas"/>
    <x v="11"/>
    <n v="3"/>
    <n v="0"/>
    <n v="0"/>
    <n v="3.5"/>
    <n v="3.5"/>
    <n v="20"/>
    <s v="Khan hiếm dần"/>
    <s v="Rừng tự nhiên, củi rừng trồng luồng"/>
    <m/>
    <n v="50"/>
    <n v="50"/>
    <n v="0"/>
    <x v="0"/>
    <n v="100"/>
    <x v="38"/>
    <n v="25"/>
    <n v="0"/>
    <n v="0"/>
    <s v="Như trước"/>
    <n v="0"/>
    <n v="0"/>
    <n v="0"/>
    <n v="0"/>
    <n v="0"/>
    <n v="0"/>
    <n v="0"/>
    <n v="0"/>
    <n v="0"/>
    <n v="0"/>
    <n v="0"/>
    <n v="0"/>
    <s v="Kiềng 3 chân truyền thống"/>
    <s v="Kiềng 3 chân"/>
    <s v="Có"/>
    <n v="0"/>
    <s v="Hỗ trợ về Kinh phí và kỹ thuật"/>
    <s v="Dự án 661: keo và dự án 47: luồng. Kết quả tốt"/>
    <n v="0"/>
  </r>
  <r>
    <n v="19"/>
    <n v="63"/>
    <s v="Nguyễn Hải Trung"/>
    <s v="19/08/2014"/>
    <n v="3"/>
    <x v="0"/>
    <x v="4"/>
    <s v="Bá Thước"/>
    <s v="Thanh Hoá"/>
    <s v="Hà Văn Thu"/>
    <x v="14"/>
    <n v="9000"/>
    <n v="0"/>
    <x v="1"/>
    <n v="66"/>
    <s v="Nam"/>
    <s v="Hà Bị Bượn"/>
    <n v="43"/>
    <s v="Nữ"/>
    <s v="Thái"/>
    <s v="N/a"/>
    <n v="4"/>
    <n v="0"/>
    <n v="0.2"/>
    <s v="lúa, sắn"/>
    <n v="0.3"/>
    <n v="0"/>
    <n v="0.3"/>
    <s v="Luồng"/>
    <n v="4"/>
    <s v="Điện"/>
    <n v="0"/>
    <m/>
    <n v="0"/>
    <m/>
    <n v="0"/>
    <n v="0"/>
    <s v="N/a"/>
    <n v="180"/>
    <n v="0"/>
    <n v="100"/>
    <x v="3"/>
    <n v="0"/>
    <n v="0"/>
    <n v="0"/>
    <n v="100"/>
    <n v="0"/>
    <n v="0"/>
    <n v="0"/>
    <n v="0"/>
    <n v="0"/>
    <n v="36000"/>
    <n v="0"/>
    <n v="0"/>
    <n v="0"/>
    <n v="0"/>
    <n v="0"/>
    <s v="Như các năm trước"/>
    <s v="điện, gas"/>
    <x v="3"/>
    <n v="3.5"/>
    <n v="1"/>
    <n v="2.5"/>
    <n v="4.5"/>
    <n v="2"/>
    <n v="30"/>
    <s v="Ổng định"/>
    <s v="Rừng tự nhiên, củi rừng trồng luồng"/>
    <m/>
    <n v="80"/>
    <n v="0"/>
    <n v="20"/>
    <x v="0"/>
    <n v="100"/>
    <x v="34"/>
    <n v="0"/>
    <n v="9"/>
    <n v="0"/>
    <s v="Như trước"/>
    <n v="0"/>
    <n v="0"/>
    <n v="0"/>
    <n v="0"/>
    <n v="0"/>
    <n v="0"/>
    <n v="0"/>
    <n v="0"/>
    <n v="0"/>
    <n v="0"/>
    <n v="0"/>
    <n v="0"/>
    <s v="Kiềng 3 chân truyền thống"/>
    <n v="0"/>
    <s v="Có"/>
    <n v="0"/>
    <s v="Hỗ trợ về Kinh phí"/>
    <s v="Dự án 661: keo, luồng. Lấy được củi đốt"/>
    <s v="Đầu tư thêm về luồng"/>
  </r>
  <r>
    <n v="20"/>
    <n v="64"/>
    <s v="Nguyễn Hải Trung"/>
    <s v="19/08/2014"/>
    <n v="3"/>
    <x v="0"/>
    <x v="4"/>
    <s v="Bá Thước"/>
    <s v="Thanh Hoá"/>
    <s v="Hà Văn Tơ"/>
    <x v="2"/>
    <n v="3000"/>
    <n v="0"/>
    <x v="1"/>
    <n v="49"/>
    <s v="Nam"/>
    <s v="Hà Thị Cắt"/>
    <n v="45"/>
    <s v="Nữ"/>
    <s v="Thái"/>
    <s v="N/a"/>
    <n v="5"/>
    <n v="0"/>
    <n v="0.18"/>
    <s v="ngô, sắn"/>
    <n v="0.3"/>
    <n v="0"/>
    <n v="0.3"/>
    <s v="keo, luồng"/>
    <n v="5"/>
    <s v="Điện"/>
    <n v="0"/>
    <m/>
    <n v="0"/>
    <m/>
    <n v="0"/>
    <n v="0"/>
    <n v="0"/>
    <n v="200"/>
    <n v="0"/>
    <n v="50"/>
    <x v="10"/>
    <n v="0"/>
    <n v="0"/>
    <n v="0"/>
    <n v="100"/>
    <n v="0"/>
    <n v="0"/>
    <n v="0"/>
    <n v="0"/>
    <n v="0"/>
    <n v="15000"/>
    <n v="0"/>
    <n v="0"/>
    <n v="0"/>
    <n v="0"/>
    <n v="0"/>
    <s v="Như các năm trước"/>
    <s v="điện, gas, biogas"/>
    <x v="4"/>
    <n v="3"/>
    <n v="2"/>
    <n v="2.5"/>
    <n v="3"/>
    <n v="3"/>
    <n v="30"/>
    <s v="Khan hiếm dần"/>
    <s v="Rừng tự nhiên, củi rừng trồng luồng"/>
    <m/>
    <n v="60"/>
    <n v="40"/>
    <n v="0"/>
    <x v="0"/>
    <n v="100"/>
    <x v="39"/>
    <n v="16"/>
    <n v="0"/>
    <n v="0"/>
    <s v="Như trước"/>
    <n v="0"/>
    <n v="0"/>
    <n v="0"/>
    <n v="0"/>
    <n v="0"/>
    <n v="0"/>
    <n v="0"/>
    <n v="0"/>
    <n v="0"/>
    <s v="60.000đ/ 1 tạ keo"/>
    <n v="0"/>
    <n v="0"/>
    <s v="Kiềng 3 chân truyền thống"/>
    <n v="0"/>
    <s v="Có"/>
    <n v="0"/>
    <s v="Hỗ trợ về Kinh phí"/>
    <n v="0"/>
    <s v="Hỗ trợ về kỹ thuật trồng và Kinh phí"/>
  </r>
  <r>
    <n v="21"/>
    <n v="65"/>
    <s v="Nguyễn Hải Trung"/>
    <s v="19/08/2014"/>
    <n v="3"/>
    <x v="0"/>
    <x v="4"/>
    <s v="Bá Thước"/>
    <s v="Thanh Hoá"/>
    <s v="Lò Văn Phú"/>
    <x v="9"/>
    <n v="13333.333333333334"/>
    <n v="33333.333333333336"/>
    <x v="0"/>
    <n v="28"/>
    <s v="Nam"/>
    <s v="Lò Thị Thảo"/>
    <n v="28"/>
    <s v="Nữ"/>
    <s v="Thái"/>
    <s v="N/a"/>
    <n v="3"/>
    <n v="1"/>
    <n v="0.12"/>
    <s v="Lúa"/>
    <n v="0.52"/>
    <n v="0"/>
    <n v="0.52"/>
    <s v="Luồng"/>
    <n v="3"/>
    <s v="điện, bếp gas"/>
    <n v="2"/>
    <s v="Vợ"/>
    <n v="120"/>
    <s v="Vợ"/>
    <n v="0"/>
    <n v="0"/>
    <n v="1200000"/>
    <n v="300"/>
    <n v="0"/>
    <n v="50"/>
    <x v="10"/>
    <n v="0"/>
    <n v="0"/>
    <n v="0"/>
    <n v="30"/>
    <n v="70"/>
    <n v="0"/>
    <n v="0"/>
    <n v="0"/>
    <n v="0"/>
    <n v="40000"/>
    <n v="100000"/>
    <n v="0"/>
    <n v="0"/>
    <n v="0"/>
    <n v="0"/>
    <s v="Tăng chậm"/>
    <s v="điện, gas, biogas"/>
    <x v="3"/>
    <n v="3"/>
    <n v="1"/>
    <n v="1.5"/>
    <n v="2"/>
    <n v="3"/>
    <n v="40"/>
    <s v="Khan hiếm dần"/>
    <s v="Rừng tự nhiên, củi rừng trồng luồng"/>
    <m/>
    <n v="100"/>
    <n v="0"/>
    <n v="0"/>
    <x v="0"/>
    <n v="100"/>
    <x v="8"/>
    <n v="0"/>
    <n v="0"/>
    <n v="0"/>
    <s v="Như trước"/>
    <n v="0"/>
    <n v="0"/>
    <n v="0"/>
    <n v="0"/>
    <n v="0"/>
    <n v="0"/>
    <n v="0"/>
    <n v="0"/>
    <n v="0"/>
    <s v="18.000đ/ 1 cây luồng"/>
    <n v="0"/>
    <n v="0"/>
    <s v="Kiềng 3 chân và bếp lò cải tiến 1 nồi"/>
    <s v="bếp lò cải tiến"/>
    <s v="Có"/>
    <n v="0"/>
    <s v="Hỗ trợ về Kinh phí"/>
    <n v="0"/>
    <s v="Hỗ trợ về cây giống"/>
  </r>
  <r>
    <n v="22"/>
    <n v="66"/>
    <s v="Nguyễn Hải Trung"/>
    <s v="19/08/2014"/>
    <n v="3"/>
    <x v="0"/>
    <x v="4"/>
    <s v="Bá Thước"/>
    <s v="Thanh Hoá"/>
    <s v="Hà Văn Sơn"/>
    <x v="1"/>
    <n v="14000"/>
    <n v="0"/>
    <x v="0"/>
    <n v="42"/>
    <s v="Nam"/>
    <s v="Hà Thị Hạnh"/>
    <n v="41"/>
    <s v="Nữ"/>
    <s v="Thái"/>
    <s v="N/a"/>
    <n v="5"/>
    <n v="0"/>
    <n v="0.2"/>
    <s v="Lúa, ngô"/>
    <n v="0.3"/>
    <n v="0"/>
    <n v="0.3"/>
    <s v="Luồng"/>
    <n v="15"/>
    <s v="Điện"/>
    <n v="2"/>
    <s v="bố"/>
    <n v="25"/>
    <s v="Vợ"/>
    <n v="0"/>
    <n v="0"/>
    <n v="1000000"/>
    <n v="450"/>
    <n v="0"/>
    <n v="0"/>
    <x v="2"/>
    <n v="0"/>
    <n v="0"/>
    <n v="0"/>
    <n v="20"/>
    <n v="0"/>
    <n v="0"/>
    <n v="80"/>
    <n v="0"/>
    <n v="0"/>
    <n v="70000"/>
    <n v="0"/>
    <n v="0"/>
    <n v="0"/>
    <n v="0"/>
    <n v="0"/>
    <s v="Tăng chậm"/>
    <n v="0"/>
    <x v="0"/>
    <n v="2.5"/>
    <n v="1.5"/>
    <n v="2"/>
    <n v="2"/>
    <n v="3"/>
    <n v="45"/>
    <s v="Khan hiếm dần"/>
    <s v="Rừng tự nhiên, củi rừng trồng luồng"/>
    <m/>
    <n v="50"/>
    <n v="50"/>
    <n v="0"/>
    <x v="0"/>
    <n v="100"/>
    <x v="40"/>
    <n v="45"/>
    <n v="0"/>
    <n v="0"/>
    <s v="Như trước"/>
    <n v="0"/>
    <n v="0"/>
    <n v="0"/>
    <n v="0"/>
    <n v="0"/>
    <n v="0"/>
    <n v="0"/>
    <n v="0"/>
    <n v="0"/>
    <n v="0"/>
    <n v="0"/>
    <n v="0"/>
    <s v="Kiềng 3 chân"/>
    <s v="Kiềng 3 chân"/>
    <s v="Có"/>
    <n v="0"/>
    <s v="Hỗ trợ về Kinh phí"/>
    <s v="Dự án 661: keo. Cây keo chết, không hiệu quả"/>
    <s v="Hỗ trợ về cây giống"/>
  </r>
  <r>
    <n v="23"/>
    <n v="67"/>
    <s v="Nguyễn Hải Trung"/>
    <s v="19/08/2014"/>
    <n v="3"/>
    <x v="0"/>
    <x v="4"/>
    <s v="Bá Thước"/>
    <s v="Thanh Hoá"/>
    <s v="Lò Văn Giáo"/>
    <x v="5"/>
    <n v="11666.666666666666"/>
    <n v="21666.666666666668"/>
    <x v="1"/>
    <n v="51"/>
    <s v="Nam"/>
    <s v="Hà Thị Thỏi"/>
    <n v="51"/>
    <s v="Nữ"/>
    <s v="Thái"/>
    <s v="N/a"/>
    <n v="6"/>
    <n v="0"/>
    <n v="0.18"/>
    <s v="Lúa"/>
    <n v="10"/>
    <n v="7"/>
    <n v="3"/>
    <s v="keo, luồng"/>
    <n v="5"/>
    <s v="điện, bếp gas"/>
    <n v="0"/>
    <m/>
    <n v="0"/>
    <m/>
    <n v="0"/>
    <n v="0"/>
    <n v="0"/>
    <n v="450"/>
    <n v="0"/>
    <n v="50"/>
    <x v="10"/>
    <n v="0"/>
    <n v="0"/>
    <n v="0"/>
    <n v="100"/>
    <n v="0"/>
    <n v="0"/>
    <n v="0"/>
    <n v="0"/>
    <n v="0"/>
    <n v="70000"/>
    <n v="130000"/>
    <n v="0"/>
    <n v="0"/>
    <n v="0"/>
    <n v="0"/>
    <s v="giảm nhanh"/>
    <s v="điện, gas"/>
    <x v="0"/>
    <n v="3.5"/>
    <n v="2"/>
    <n v="2.5"/>
    <n v="2"/>
    <n v="3"/>
    <n v="20"/>
    <s v="Ổn đinh"/>
    <s v="Rừng tự nhiên, củi rừng trồng luồng"/>
    <m/>
    <n v="50"/>
    <n v="50"/>
    <n v="0"/>
    <x v="0"/>
    <n v="100"/>
    <x v="20"/>
    <n v="37.5"/>
    <n v="0"/>
    <n v="0"/>
    <s v="Như trước"/>
    <n v="0"/>
    <n v="0"/>
    <n v="0"/>
    <n v="0"/>
    <n v="0"/>
    <n v="0"/>
    <n v="1"/>
    <n v="0"/>
    <n v="0"/>
    <s v="1 bế = 30.000đ"/>
    <n v="0"/>
    <n v="0"/>
    <s v="Kiềng 3 chân"/>
    <n v="0"/>
    <s v="Có"/>
    <n v="0"/>
    <s v="Hỗ trợ về Kinh phí"/>
    <s v="Dự án 661: keo. Dự án WB4: lát. Kết quả không cao, đất không phù hợp với keo"/>
    <n v="0"/>
  </r>
  <r>
    <n v="24"/>
    <n v="68"/>
    <s v="Nguyễn Hải Trung"/>
    <s v="19/08/2014"/>
    <n v="3"/>
    <x v="0"/>
    <x v="4"/>
    <s v="Bá Thước"/>
    <s v="Thanh Hoá"/>
    <s v="Lò Văn Vĩnh"/>
    <x v="2"/>
    <n v="1666.6666666666667"/>
    <n v="0"/>
    <x v="1"/>
    <n v="50"/>
    <s v="Nam"/>
    <s v="Lò Thị Thắm"/>
    <n v="48"/>
    <s v="Nữ"/>
    <s v="Thái"/>
    <s v="Khá"/>
    <n v="6"/>
    <n v="1"/>
    <n v="0.2"/>
    <s v="Lúa"/>
    <n v="3.5"/>
    <n v="0"/>
    <n v="3.5"/>
    <s v="keo, luồng"/>
    <n v="7"/>
    <s v="Điện"/>
    <n v="0"/>
    <m/>
    <n v="0"/>
    <m/>
    <n v="0"/>
    <n v="0"/>
    <s v="N/a"/>
    <n v="240"/>
    <n v="0"/>
    <n v="0"/>
    <x v="2"/>
    <n v="0"/>
    <n v="0"/>
    <n v="0"/>
    <n v="100"/>
    <n v="0"/>
    <n v="0"/>
    <n v="0"/>
    <n v="0"/>
    <n v="0"/>
    <n v="10000"/>
    <n v="0"/>
    <n v="0"/>
    <n v="0"/>
    <n v="0"/>
    <n v="0"/>
    <s v="Giảm dần do sử dụng điện"/>
    <s v="điện, gas"/>
    <x v="3"/>
    <n v="0.8"/>
    <n v="0"/>
    <n v="0"/>
    <n v="3"/>
    <s v="N/a"/>
    <n v="35"/>
    <s v="Nguồn củi tăng dần"/>
    <s v="Rừng tự nhiên, củi rừng trồng luồng"/>
    <m/>
    <n v="80"/>
    <n v="20"/>
    <n v="0"/>
    <x v="0"/>
    <n v="100"/>
    <x v="2"/>
    <n v="8"/>
    <n v="0"/>
    <n v="0"/>
    <s v="Gần hơn"/>
    <s v="3km"/>
    <n v="0"/>
    <n v="0"/>
    <n v="0"/>
    <n v="0"/>
    <n v="0"/>
    <n v="0"/>
    <n v="0"/>
    <n v="0"/>
    <n v="0"/>
    <n v="0"/>
    <n v="0"/>
    <s v="Kiềng 3 chân"/>
    <n v="0"/>
    <s v="Có"/>
    <n v="0"/>
    <s v="chưa được nhìn thấy, bán bếp cải tiến sẽ mua kể cả đắt để tiết kiệm củi"/>
    <n v="0"/>
    <n v="0"/>
  </r>
  <r>
    <n v="25"/>
    <n v="69"/>
    <s v="Nguyễn Hải Trung"/>
    <s v="19/08/2014"/>
    <n v="3"/>
    <x v="0"/>
    <x v="4"/>
    <s v="Bá Thước"/>
    <s v="Thanh Hoá"/>
    <s v="Lò Văn Lái"/>
    <x v="13"/>
    <n v="3750"/>
    <n v="0"/>
    <x v="1"/>
    <n v="43"/>
    <s v="Nam"/>
    <s v="Hà Thị Đậu"/>
    <n v="45"/>
    <s v="Nữ"/>
    <s v="Thái"/>
    <s v="Khá"/>
    <n v="4"/>
    <n v="0"/>
    <n v="0.09"/>
    <s v="Lúa, ngô"/>
    <n v="3.5"/>
    <n v="0"/>
    <n v="0.3"/>
    <s v="keo, luồng"/>
    <n v="6"/>
    <s v="Điện"/>
    <n v="0"/>
    <m/>
    <n v="0"/>
    <m/>
    <n v="0"/>
    <n v="0"/>
    <n v="0"/>
    <n v="150"/>
    <n v="0"/>
    <n v="0"/>
    <x v="2"/>
    <n v="0"/>
    <n v="0"/>
    <n v="0"/>
    <n v="100"/>
    <n v="0"/>
    <n v="0"/>
    <n v="0"/>
    <n v="0"/>
    <n v="0"/>
    <n v="15000"/>
    <n v="0"/>
    <n v="0"/>
    <n v="0"/>
    <n v="0"/>
    <n v="0"/>
    <s v="Giảm dần"/>
    <n v="0"/>
    <x v="3"/>
    <n v="0.4"/>
    <n v="0"/>
    <n v="0"/>
    <n v="7"/>
    <s v="N/a"/>
    <n v="35"/>
    <s v="Nguồn củi tăng dần"/>
    <s v="Rừng tự nhiên, củi rừng trồng luồng"/>
    <m/>
    <n v="90"/>
    <n v="10"/>
    <n v="0"/>
    <x v="0"/>
    <n v="100"/>
    <x v="41"/>
    <n v="3.75"/>
    <n v="0"/>
    <n v="0"/>
    <s v="Gần hơn"/>
    <s v="3 km"/>
    <n v="0"/>
    <n v="0"/>
    <n v="0"/>
    <n v="0"/>
    <n v="0"/>
    <n v="0"/>
    <n v="0"/>
    <n v="0"/>
    <n v="0"/>
    <n v="0"/>
    <n v="0"/>
    <s v="Kiềng 3 chân"/>
    <n v="0"/>
    <s v="Có"/>
    <n v="0"/>
    <s v="Sẽ mua nếu tiết kiệm được củi"/>
    <n v="0"/>
    <n v="0"/>
  </r>
  <r>
    <n v="26"/>
    <n v="70"/>
    <s v="Nguyễn Hải Trung"/>
    <s v="19/08/2014"/>
    <n v="3"/>
    <x v="0"/>
    <x v="4"/>
    <s v="Bá Thước"/>
    <s v="Thanh Hoá"/>
    <s v="Hà Văn Yên"/>
    <x v="15"/>
    <n v="2000"/>
    <n v="0"/>
    <x v="0"/>
    <n v="48"/>
    <s v="Nam"/>
    <s v="Vi Thị Luyện"/>
    <n v="47"/>
    <s v="Nữ"/>
    <s v="Thái"/>
    <s v="Khá"/>
    <n v="5"/>
    <n v="0"/>
    <n v="0.05"/>
    <s v="Lúa"/>
    <n v="0"/>
    <n v="0"/>
    <n v="1"/>
    <s v="xoan, luồng"/>
    <n v="8"/>
    <s v="điện, bếp gas"/>
    <n v="0"/>
    <m/>
    <n v="20"/>
    <s v="N/a"/>
    <n v="0"/>
    <s v="chăn nuôi gà, thu gom sắn"/>
    <s v="N/a"/>
    <n v="150"/>
    <n v="0"/>
    <n v="0"/>
    <x v="2"/>
    <n v="0"/>
    <n v="0"/>
    <n v="0"/>
    <n v="100"/>
    <n v="0"/>
    <n v="0"/>
    <n v="0"/>
    <n v="0"/>
    <n v="0"/>
    <n v="10000"/>
    <n v="0"/>
    <n v="0"/>
    <n v="0"/>
    <n v="0"/>
    <n v="0"/>
    <s v="Giảm dần"/>
    <s v="điện, gas"/>
    <x v="0"/>
    <n v="1.2"/>
    <n v="1.5"/>
    <n v="1"/>
    <n v="3"/>
    <s v="N/a"/>
    <n v="30"/>
    <s v="Nguồn củi tăng dần"/>
    <s v="Rừng tự nhiên, củi rừng trồng luồng"/>
    <m/>
    <n v="70"/>
    <n v="30"/>
    <n v="0"/>
    <x v="0"/>
    <n v="100"/>
    <x v="42"/>
    <n v="9"/>
    <n v="0"/>
    <n v="0"/>
    <s v="Gần hơn"/>
    <s v="N/a"/>
    <n v="0"/>
    <n v="0"/>
    <n v="0"/>
    <n v="0"/>
    <n v="0"/>
    <n v="0"/>
    <n v="0"/>
    <n v="0"/>
    <n v="0"/>
    <n v="0"/>
    <n v="0"/>
    <s v="Kiềng 3 chân"/>
    <n v="0"/>
    <s v="Có"/>
    <n v="0"/>
    <s v="Chưa được thấy, bao nhiêu cũng mua nếu tiết kiệm củi"/>
    <n v="0"/>
    <n v="0"/>
  </r>
  <r>
    <n v="27"/>
    <n v="71"/>
    <s v="Nguyễn Hải Trung"/>
    <s v="19/08/2014"/>
    <n v="3"/>
    <x v="0"/>
    <x v="4"/>
    <s v="Bá Thước"/>
    <s v="Thanh Hoá"/>
    <s v="Hà Văn Giáp"/>
    <x v="15"/>
    <n v="3750"/>
    <n v="20000"/>
    <x v="1"/>
    <n v="30"/>
    <s v="Nam"/>
    <s v="Hà Thị Huệ"/>
    <n v="29"/>
    <s v="Nữ"/>
    <s v="Thái"/>
    <s v="Cận nghèo"/>
    <n v="4"/>
    <n v="1"/>
    <n v="0.21"/>
    <s v="Lúa"/>
    <n v="0"/>
    <n v="0"/>
    <n v="0.4"/>
    <s v="Keo, xoan"/>
    <n v="7"/>
    <s v="điện, bếp gas"/>
    <n v="0"/>
    <m/>
    <n v="0"/>
    <m/>
    <n v="0"/>
    <s v="chăn nuôi bò, cá"/>
    <s v="N/a"/>
    <n v="120"/>
    <n v="0"/>
    <n v="0"/>
    <x v="2"/>
    <n v="0"/>
    <n v="0"/>
    <n v="0"/>
    <n v="100"/>
    <n v="0"/>
    <n v="0"/>
    <n v="0"/>
    <n v="0"/>
    <n v="0"/>
    <n v="15000"/>
    <n v="80000"/>
    <n v="0"/>
    <n v="0"/>
    <n v="0"/>
    <n v="0"/>
    <s v="Giảm dần"/>
    <s v="Điện"/>
    <x v="3"/>
    <n v="0.55000000000000004"/>
    <n v="1"/>
    <n v="1"/>
    <n v="3"/>
    <s v="N/a"/>
    <n v="20"/>
    <s v="Khan hiếm dần"/>
    <s v="Rừng tự nhiên, củi rừng trồng luồng"/>
    <m/>
    <n v="80"/>
    <n v="0"/>
    <n v="20"/>
    <x v="0"/>
    <n v="100"/>
    <x v="39"/>
    <n v="0"/>
    <n v="6"/>
    <n v="0"/>
    <s v="Gần hơn"/>
    <n v="0"/>
    <n v="0"/>
    <n v="0"/>
    <n v="0"/>
    <n v="0"/>
    <n v="0"/>
    <n v="0"/>
    <n v="0"/>
    <n v="0"/>
    <n v="0"/>
    <n v="0"/>
    <n v="0"/>
    <s v="Kiềng 3 chân"/>
    <n v="0"/>
    <s v="Có"/>
    <n v="0"/>
    <s v="Có ý định sẽ mua 1 cái"/>
    <n v="0"/>
    <n v="0"/>
  </r>
  <r>
    <n v="28"/>
    <n v="72"/>
    <s v="Nguyễn Hải Trung"/>
    <s v="19/08/2014"/>
    <n v="3"/>
    <x v="0"/>
    <x v="4"/>
    <s v="Bá Thước"/>
    <s v="Thanh Hoá"/>
    <s v="Lò Văn Ây"/>
    <x v="26"/>
    <n v="2000"/>
    <n v="0"/>
    <x v="1"/>
    <n v="45"/>
    <s v="Nam"/>
    <s v="Lương Thị Luyến"/>
    <n v="40"/>
    <s v="Nữ"/>
    <s v="Thái"/>
    <s v="Cận nghèo"/>
    <n v="5"/>
    <n v="0"/>
    <n v="0.13200000000000001"/>
    <s v="Lúa"/>
    <n v="0.1"/>
    <n v="0"/>
    <n v="0.4"/>
    <s v="luồng, xoan, keo"/>
    <n v="2"/>
    <s v="Điện"/>
    <n v="0"/>
    <m/>
    <n v="0"/>
    <m/>
    <n v="0"/>
    <s v="Bán cành xoan"/>
    <s v="N/a"/>
    <n v="240"/>
    <n v="0"/>
    <n v="0"/>
    <x v="2"/>
    <n v="0"/>
    <n v="0"/>
    <n v="0"/>
    <n v="100"/>
    <n v="0"/>
    <n v="0"/>
    <n v="0"/>
    <n v="0"/>
    <n v="0"/>
    <n v="10000"/>
    <n v="0"/>
    <n v="0"/>
    <n v="0"/>
    <n v="0"/>
    <n v="0"/>
    <s v="Giảm dần do có điện"/>
    <n v="0"/>
    <x v="3"/>
    <n v="0.45"/>
    <n v="1"/>
    <n v="1"/>
    <n v="3"/>
    <s v="N/a"/>
    <n v="35"/>
    <s v="Nguồn củi tăng dần"/>
    <s v="Rừng tự nhiên, củi rừng trồng luồng"/>
    <m/>
    <n v="70"/>
    <n v="30"/>
    <n v="0"/>
    <x v="0"/>
    <n v="100"/>
    <x v="43"/>
    <n v="14.4"/>
    <n v="0"/>
    <n v="0"/>
    <s v="Gần hơn"/>
    <s v="3km"/>
    <n v="0"/>
    <n v="0"/>
    <n v="0"/>
    <n v="0"/>
    <n v="0"/>
    <n v="0"/>
    <n v="0"/>
    <n v="0"/>
    <n v="0"/>
    <s v="Xoan to: &gt;2triệu, Xoan nhỏ: &lt; 1triệu, Luồng: 12.000đ/ cây"/>
    <n v="0"/>
    <s v="Kiềng 3 chân"/>
    <n v="0"/>
    <s v="Có"/>
    <n v="0"/>
    <s v="Mong muốn được xây bếp cải tiến, hỗ trợ kỹ thuật"/>
    <s v="661 (2006, 147 (2012), WB4 (2008), CRA (2006)"/>
    <s v="Hỗ trợ giống, kỹ thuật, Kinh phí"/>
  </r>
  <r>
    <n v="29"/>
    <n v="73"/>
    <s v="Nguyễn Hải Trung"/>
    <s v="19/08/2014"/>
    <n v="3"/>
    <x v="0"/>
    <x v="4"/>
    <s v="Bá Thước"/>
    <s v="Thanh Hoá"/>
    <s v="Hà Văn Vững"/>
    <x v="2"/>
    <n v="2000"/>
    <n v="0"/>
    <x v="1"/>
    <n v="56"/>
    <s v="Nam"/>
    <s v="Lương Thị Miền"/>
    <n v="56"/>
    <s v="Nữ"/>
    <s v="Thái"/>
    <s v="Cận nghèo"/>
    <n v="5"/>
    <n v="1"/>
    <n v="0.15"/>
    <s v="Lúa, ngô"/>
    <n v="0"/>
    <n v="0"/>
    <n v="0.5"/>
    <s v="N/a"/>
    <s v="N/a"/>
    <s v="Điện"/>
    <n v="0"/>
    <m/>
    <n v="0"/>
    <m/>
    <n v="0"/>
    <s v="nuôi trâu, gà"/>
    <s v="N/a"/>
    <n v="200"/>
    <n v="0"/>
    <n v="0"/>
    <x v="2"/>
    <n v="0"/>
    <n v="0"/>
    <n v="0"/>
    <n v="100"/>
    <n v="0"/>
    <n v="0"/>
    <n v="0"/>
    <n v="0"/>
    <n v="0"/>
    <n v="10000"/>
    <n v="0"/>
    <n v="0"/>
    <n v="0"/>
    <n v="0"/>
    <n v="0"/>
    <s v="Giảm dần"/>
    <s v="điện, gas"/>
    <x v="3"/>
    <n v="0.6"/>
    <n v="1"/>
    <n v="0.6"/>
    <n v="7"/>
    <s v="N/a"/>
    <n v="30"/>
    <s v="Nguồn củi tăng dần"/>
    <s v="Rừng tự nhiên, củi rừng trồng luồng"/>
    <m/>
    <n v="90"/>
    <n v="10"/>
    <n v="0"/>
    <x v="0"/>
    <n v="100"/>
    <x v="34"/>
    <n v="4"/>
    <n v="0"/>
    <n v="0"/>
    <s v="Gần hơn"/>
    <n v="2.5"/>
    <n v="0"/>
    <n v="0"/>
    <n v="0"/>
    <n v="0"/>
    <n v="0"/>
    <n v="0"/>
    <n v="0"/>
    <n v="0"/>
    <n v="0"/>
    <n v="0"/>
    <n v="0"/>
    <s v="Kiềng 3 chân"/>
    <n v="0"/>
    <s v="Có"/>
    <n v="0"/>
    <s v="Cố gắng mua dù đắt và mong đươc hỗ trợ Kinh phí xây lò"/>
    <n v="0"/>
    <n v="0"/>
  </r>
  <r>
    <n v="30"/>
    <n v="74"/>
    <s v="Nguyễn Hải Trung"/>
    <s v="19/08/2014"/>
    <n v="3"/>
    <x v="0"/>
    <x v="4"/>
    <s v="Bá Thước"/>
    <s v="Thanh Hoá"/>
    <s v="Lò Văn Quynh"/>
    <x v="7"/>
    <n v="2000"/>
    <n v="10000"/>
    <x v="1"/>
    <n v="52"/>
    <s v="Nam"/>
    <s v="Hà Thị Chừn"/>
    <n v="50"/>
    <s v="Nữ"/>
    <s v="Thái"/>
    <s v="N/a"/>
    <n v="5"/>
    <n v="1"/>
    <n v="0.4"/>
    <s v="Lúa"/>
    <n v="5"/>
    <n v="0"/>
    <n v="0.4"/>
    <s v="keo, luồng"/>
    <n v="10"/>
    <s v="điện, bếp gas"/>
    <n v="0"/>
    <m/>
    <n v="0"/>
    <m/>
    <n v="0"/>
    <s v="chăn nuôi bò"/>
    <s v="N/a"/>
    <n v="300"/>
    <n v="0"/>
    <n v="0"/>
    <x v="2"/>
    <n v="0"/>
    <n v="0"/>
    <n v="0"/>
    <n v="100"/>
    <n v="0"/>
    <n v="0"/>
    <n v="0"/>
    <n v="0"/>
    <n v="0"/>
    <n v="10000"/>
    <n v="50000"/>
    <n v="0"/>
    <n v="0"/>
    <n v="0"/>
    <n v="0"/>
    <s v="Giảm dần vì đã có nồi cơm điện và bếp gas"/>
    <n v="0"/>
    <x v="3"/>
    <n v="0.8"/>
    <n v="1"/>
    <n v="0.5"/>
    <n v="3"/>
    <s v="N/a"/>
    <n v="35"/>
    <s v="Nguồn củi tăng dần"/>
    <s v="Rừng tự nhiên, củi rừng trồng luồng"/>
    <m/>
    <n v="90"/>
    <n v="10"/>
    <n v="0"/>
    <x v="0"/>
    <n v="100"/>
    <x v="44"/>
    <n v="6"/>
    <n v="0"/>
    <n v="0"/>
    <s v="Gần hơn"/>
    <s v="3 km"/>
    <n v="0"/>
    <n v="0"/>
    <n v="0"/>
    <n v="0"/>
    <n v="0"/>
    <n v="0"/>
    <n v="0"/>
    <n v="0"/>
    <n v="0"/>
    <n v="0"/>
    <n v="0"/>
    <s v="Kiềng 3 chân"/>
    <n v="0"/>
    <s v="Có"/>
    <n v="0"/>
    <s v="Chưa được nhìn thấy bếp cải tiến, nếu bán 200.000đ vẫn sẽ mua"/>
    <n v="0"/>
    <n v="0"/>
  </r>
  <r>
    <n v="31"/>
    <n v="75"/>
    <s v="Nguyễn Hải Trung"/>
    <s v="19/08/2014"/>
    <n v="3"/>
    <x v="0"/>
    <x v="4"/>
    <s v="Bá Thước"/>
    <s v="Thanh Hoá"/>
    <s v="Hà Văn Liên"/>
    <x v="14"/>
    <n v="3750"/>
    <n v="0"/>
    <x v="1"/>
    <n v="38"/>
    <s v="Nam"/>
    <s v="Lò Thị Hành"/>
    <n v="36"/>
    <s v="Nữ"/>
    <s v="Thái"/>
    <s v="N/a"/>
    <n v="4"/>
    <n v="2"/>
    <n v="0.01"/>
    <s v="Lúa"/>
    <n v="0"/>
    <n v="0"/>
    <n v="0.5"/>
    <s v="Keo"/>
    <n v="8"/>
    <s v="Điện"/>
    <n v="0"/>
    <m/>
    <n v="0"/>
    <m/>
    <n v="0"/>
    <s v="nuôi bò"/>
    <n v="2000000"/>
    <n v="180"/>
    <n v="0"/>
    <n v="0"/>
    <x v="2"/>
    <n v="0"/>
    <n v="0"/>
    <n v="0"/>
    <n v="100"/>
    <n v="0"/>
    <n v="0"/>
    <n v="0"/>
    <n v="0"/>
    <n v="0"/>
    <n v="15000"/>
    <n v="0"/>
    <n v="0"/>
    <n v="0"/>
    <n v="0"/>
    <n v="0"/>
    <s v="Giảm dần"/>
    <n v="0"/>
    <x v="0"/>
    <n v="0.75"/>
    <n v="1.5"/>
    <n v="1"/>
    <n v="3"/>
    <s v="N/a"/>
    <n v="20"/>
    <s v="Nguồn củi tăng dần"/>
    <s v="Rừng tự nhiên, củi rừng trồng luồng"/>
    <m/>
    <n v="70"/>
    <n v="20"/>
    <n v="10"/>
    <x v="0"/>
    <n v="100"/>
    <x v="16"/>
    <n v="9"/>
    <n v="4.5"/>
    <n v="0"/>
    <s v="Gần hơn"/>
    <s v="N/a"/>
    <n v="0"/>
    <n v="0"/>
    <n v="0"/>
    <n v="0"/>
    <n v="0"/>
    <n v="0"/>
    <n v="0"/>
    <n v="0"/>
    <n v="0"/>
    <n v="0"/>
    <n v="0"/>
    <s v="Kiềng 3 chân"/>
    <n v="0"/>
    <s v="Có"/>
    <n v="0"/>
    <s v="Sẽ mua nếu tiết kiệm củi"/>
    <n v="0"/>
    <n v="0"/>
  </r>
  <r>
    <n v="32"/>
    <n v="76"/>
    <s v="Nguyễn Hải Trung"/>
    <s v="19/08/2014"/>
    <n v="3"/>
    <x v="0"/>
    <x v="4"/>
    <s v="Bá Thước"/>
    <s v="Thanh Hoá"/>
    <s v="Hà Văn Xuân"/>
    <x v="8"/>
    <n v="1666.6666666666667"/>
    <n v="0"/>
    <x v="1"/>
    <n v="38"/>
    <s v="Nam"/>
    <s v="Hà Thị Vân"/>
    <n v="35"/>
    <s v="Nữ"/>
    <s v="Thái"/>
    <s v="Cận nghèo"/>
    <n v="6"/>
    <n v="2"/>
    <n v="0.2"/>
    <s v="Lúa"/>
    <n v="0"/>
    <n v="0"/>
    <n v="0.4"/>
    <s v="luồng, xoan, keo"/>
    <n v="6"/>
    <s v="Điện"/>
    <n v="0"/>
    <m/>
    <n v="0"/>
    <m/>
    <n v="0"/>
    <s v="nuôi trâu, cá"/>
    <s v="N/a"/>
    <n v="300"/>
    <n v="0"/>
    <n v="0"/>
    <x v="2"/>
    <n v="0"/>
    <n v="0"/>
    <n v="0"/>
    <n v="100"/>
    <n v="0"/>
    <n v="0"/>
    <n v="0"/>
    <n v="0"/>
    <n v="0"/>
    <n v="10000"/>
    <n v="0"/>
    <n v="0"/>
    <n v="0"/>
    <n v="0"/>
    <n v="0"/>
    <s v="Vẫn như trước"/>
    <s v="điện, gas"/>
    <x v="3"/>
    <n v="0.6"/>
    <n v="1"/>
    <n v="0.7"/>
    <n v="2"/>
    <s v="N/a"/>
    <n v="30"/>
    <s v="Nguồn củi tăng dần"/>
    <s v="Rừng tự nhiên, củi rừng trồng luồng"/>
    <m/>
    <n v="90"/>
    <n v="10"/>
    <n v="0"/>
    <x v="0"/>
    <n v="100"/>
    <x v="40"/>
    <n v="5"/>
    <n v="0"/>
    <n v="0"/>
    <s v="Gần hơn"/>
    <n v="2.5"/>
    <n v="0"/>
    <n v="0"/>
    <n v="0"/>
    <n v="0"/>
    <n v="0"/>
    <n v="0"/>
    <n v="0"/>
    <n v="0"/>
    <n v="0"/>
    <n v="0"/>
    <n v="0"/>
    <s v="Kiềng 3 chân"/>
    <n v="0"/>
    <s v="Có"/>
    <n v="0"/>
    <s v="Sẽ mua dù đắt"/>
    <n v="0"/>
    <n v="0"/>
  </r>
  <r>
    <n v="33"/>
    <n v="77"/>
    <s v="Nguyễn Hải Trung"/>
    <s v="21/08/2014"/>
    <s v="Minh Thuận"/>
    <x v="1"/>
    <x v="5"/>
    <s v="Ngọc Lặc"/>
    <s v="Thanh Hoá"/>
    <s v="Lê Thị Tính"/>
    <x v="27"/>
    <n v="2142.8571428571427"/>
    <n v="0"/>
    <x v="1"/>
    <n v="42"/>
    <s v="Nữ"/>
    <n v="0"/>
    <n v="0"/>
    <n v="0"/>
    <s v="Mường"/>
    <s v="Nghèo"/>
    <n v="7"/>
    <n v="3"/>
    <n v="0.37"/>
    <s v="lúa, sắn"/>
    <n v="0"/>
    <n v="0"/>
    <n v="0"/>
    <n v="0"/>
    <n v="0"/>
    <n v="0"/>
    <n v="0"/>
    <m/>
    <n v="0"/>
    <m/>
    <n v="0"/>
    <s v="làm cỏ"/>
    <n v="900000"/>
    <n v="300"/>
    <n v="0"/>
    <n v="10"/>
    <x v="1"/>
    <n v="0"/>
    <n v="0"/>
    <n v="0"/>
    <n v="100"/>
    <n v="0"/>
    <n v="0"/>
    <n v="0"/>
    <n v="0"/>
    <n v="0"/>
    <n v="15000"/>
    <n v="0"/>
    <n v="0"/>
    <n v="0"/>
    <n v="0"/>
    <n v="0"/>
    <s v="Ổn đinh"/>
    <s v="điện, gas"/>
    <x v="9"/>
    <n v="1"/>
    <n v="3"/>
    <n v="2"/>
    <n v="3"/>
    <s v="N/a"/>
    <n v="30"/>
    <s v="Khan hiếm dần"/>
    <s v="Rừng cộng đồng, rừng trồng của nhà"/>
    <m/>
    <n v="50"/>
    <n v="40"/>
    <n v="10"/>
    <x v="0"/>
    <n v="100"/>
    <x v="45"/>
    <n v="17.142857142857142"/>
    <n v="4.2857142857142856"/>
    <n v="0"/>
    <s v="N/a"/>
    <s v="N/a"/>
    <n v="0"/>
    <n v="0"/>
    <n v="0"/>
    <n v="0"/>
    <n v="0"/>
    <n v="0"/>
    <n v="0"/>
    <n v="0"/>
    <n v="0"/>
    <n v="0"/>
    <n v="0"/>
    <s v="Kiềng 3 chân"/>
    <n v="0"/>
    <s v="N/a"/>
    <n v="0"/>
    <s v="Không có nguyện vọng mua"/>
    <n v="0"/>
    <n v="0"/>
  </r>
  <r>
    <n v="34"/>
    <n v="78"/>
    <s v="Nguyễn Hải Trung"/>
    <s v="21/08/2014"/>
    <s v="Minh Thuận"/>
    <x v="1"/>
    <x v="5"/>
    <s v="Ngọc Lặc"/>
    <s v="Thanh Hoá"/>
    <s v="Trương Đức Mạnh"/>
    <x v="21"/>
    <n v="5000"/>
    <n v="0"/>
    <x v="0"/>
    <n v="42"/>
    <s v="Nam"/>
    <s v="Kim Thị Hiền"/>
    <n v="40"/>
    <s v="Nữ"/>
    <s v="Kinh"/>
    <s v="Khá"/>
    <n v="4"/>
    <n v="2"/>
    <n v="0.2"/>
    <s v="Lúa"/>
    <n v="0.5"/>
    <n v="0"/>
    <n v="0.5"/>
    <s v="Keo"/>
    <n v="4"/>
    <s v="điện, bếp gas"/>
    <n v="30"/>
    <s v="cả nhà"/>
    <n v="0"/>
    <m/>
    <n v="0"/>
    <s v="Máy xát, chăn nuôi"/>
    <n v="4000000"/>
    <n v="60"/>
    <n v="0"/>
    <n v="0"/>
    <x v="2"/>
    <n v="0"/>
    <n v="0"/>
    <n v="0"/>
    <n v="100"/>
    <n v="0"/>
    <n v="0"/>
    <n v="0"/>
    <n v="0"/>
    <n v="0"/>
    <n v="20000"/>
    <n v="0"/>
    <n v="0"/>
    <n v="0"/>
    <n v="0"/>
    <n v="0"/>
    <s v="giảm nhanh"/>
    <n v="0"/>
    <x v="2"/>
    <n v="0"/>
    <n v="0"/>
    <n v="0"/>
    <n v="0"/>
    <n v="0"/>
    <n v="0"/>
    <s v="Khan hiếm dần"/>
    <s v="Vườn nhà"/>
    <m/>
    <n v="0"/>
    <n v="0"/>
    <n v="100"/>
    <x v="0"/>
    <n v="100"/>
    <x v="32"/>
    <n v="0"/>
    <n v="15"/>
    <n v="0"/>
    <s v="N/a"/>
    <n v="0"/>
    <n v="0"/>
    <n v="0"/>
    <n v="0"/>
    <n v="0"/>
    <n v="0"/>
    <n v="0"/>
    <n v="0"/>
    <n v="0"/>
    <n v="0"/>
    <n v="0"/>
    <n v="0"/>
    <s v="Kiềng 3 chân"/>
    <n v="0"/>
    <n v="0"/>
    <n v="0"/>
    <n v="0"/>
    <s v="Dự án 661 (2008) và 327 (1995). Kết quả tốt"/>
    <n v="0"/>
  </r>
  <r>
    <n v="35"/>
    <n v="79"/>
    <s v="Nguyễn Hải Trung"/>
    <s v="21/08/2014"/>
    <s v="Minh Thuận"/>
    <x v="1"/>
    <x v="5"/>
    <s v="Ngọc Lặc"/>
    <s v="Thanh Hoá"/>
    <s v="Bùi Văn Đạt"/>
    <x v="13"/>
    <n v="5000"/>
    <n v="0"/>
    <x v="1"/>
    <n v="44"/>
    <s v="Nam"/>
    <s v="N/a"/>
    <s v="N/a"/>
    <s v="N/a"/>
    <s v="Mường"/>
    <s v="Mới thoát nghèo"/>
    <n v="4"/>
    <n v="0"/>
    <n v="0.15"/>
    <s v="lúa, mía"/>
    <n v="3.5"/>
    <n v="0"/>
    <n v="3.5"/>
    <s v="Keo"/>
    <n v="1"/>
    <s v="Điện"/>
    <n v="0"/>
    <m/>
    <n v="0"/>
    <m/>
    <n v="0"/>
    <s v="nuôi trâu"/>
    <s v="N/a"/>
    <n v="150"/>
    <n v="0"/>
    <n v="0"/>
    <x v="2"/>
    <n v="0"/>
    <n v="0"/>
    <n v="0"/>
    <n v="100"/>
    <n v="0"/>
    <n v="0"/>
    <n v="0"/>
    <n v="0"/>
    <n v="0"/>
    <n v="20000"/>
    <n v="0"/>
    <n v="0"/>
    <n v="0"/>
    <n v="0"/>
    <n v="0"/>
    <s v="Ổn đinh"/>
    <n v="0"/>
    <x v="0"/>
    <n v="1"/>
    <n v="2"/>
    <n v="1.5"/>
    <n v="3"/>
    <s v="N/a"/>
    <n v="30"/>
    <s v="Khan hiếm dần"/>
    <s v="Rừng tự nhiên, rừng trồng của nhà"/>
    <m/>
    <n v="70"/>
    <n v="30"/>
    <n v="0"/>
    <x v="0"/>
    <n v="100"/>
    <x v="14"/>
    <n v="11.25"/>
    <n v="0"/>
    <n v="0"/>
    <s v="Như trước"/>
    <n v="0"/>
    <n v="0"/>
    <n v="0"/>
    <n v="0"/>
    <n v="0"/>
    <n v="0"/>
    <n v="0"/>
    <n v="0"/>
    <n v="0"/>
    <n v="0"/>
    <n v="0"/>
    <n v="0"/>
    <s v="Kiềng 3 chân"/>
    <n v="0"/>
    <s v="Có"/>
    <n v="0"/>
    <s v="Đỡ tốn củi thì thích"/>
    <s v="Hỗ trợ 2 năm cho tiền, giống nhưng sau đó thì không cho nữa"/>
    <s v="Xin được hỗ trợ vốn"/>
  </r>
  <r>
    <n v="36"/>
    <n v="80"/>
    <s v="Nguyễn Hải Trung"/>
    <s v="21/08/2014"/>
    <s v="Minh Thuận"/>
    <x v="1"/>
    <x v="5"/>
    <s v="Ngọc Lặc"/>
    <s v="Thanh Hoá"/>
    <s v="Nguyễn Văn Định"/>
    <x v="13"/>
    <n v="7500"/>
    <n v="0"/>
    <x v="0"/>
    <n v="57"/>
    <s v="Nam"/>
    <s v="Đặng Thị Lý"/>
    <n v="55"/>
    <s v="Nữ"/>
    <s v="Mường"/>
    <s v="Khá"/>
    <n v="4"/>
    <n v="2"/>
    <n v="0.15"/>
    <s v="Lúa"/>
    <n v="1.5"/>
    <n v="0"/>
    <n v="1.5"/>
    <s v="Keo"/>
    <n v="2"/>
    <s v="Điện"/>
    <n v="1"/>
    <s v="Vợ"/>
    <n v="0"/>
    <m/>
    <n v="0"/>
    <n v="0"/>
    <n v="3000000"/>
    <n v="150"/>
    <n v="0"/>
    <n v="0"/>
    <x v="2"/>
    <n v="0"/>
    <n v="0"/>
    <n v="0"/>
    <n v="40"/>
    <n v="60"/>
    <n v="0"/>
    <n v="0"/>
    <n v="0"/>
    <n v="0"/>
    <n v="30000"/>
    <n v="0"/>
    <n v="0"/>
    <n v="0"/>
    <n v="0"/>
    <n v="0"/>
    <s v="Tăng chậm"/>
    <s v="Gas"/>
    <x v="9"/>
    <n v="1"/>
    <n v="2"/>
    <n v="1"/>
    <n v="4"/>
    <s v="N/a"/>
    <n v="30"/>
    <s v="Nguồn củi tăng dần"/>
    <s v="Rừng tự nhiên, rừng trồng của nhà"/>
    <m/>
    <n v="30"/>
    <n v="40"/>
    <n v="30"/>
    <x v="0"/>
    <n v="100"/>
    <x v="46"/>
    <n v="15"/>
    <n v="11.25"/>
    <n v="0"/>
    <s v="Như trước"/>
    <n v="0"/>
    <n v="0"/>
    <n v="0"/>
    <n v="0"/>
    <n v="0"/>
    <n v="0"/>
    <n v="0"/>
    <n v="0"/>
    <n v="0"/>
    <n v="0"/>
    <n v="0"/>
    <n v="0"/>
    <s v="Kiềng 3 chân"/>
    <s v="Kiềng 3 chân"/>
    <s v="Có"/>
    <n v="0"/>
    <s v="Muốn xây bếp lò"/>
    <n v="0"/>
    <n v="0"/>
  </r>
  <r>
    <n v="37"/>
    <n v="81"/>
    <s v="Nguyễn Hải Trung"/>
    <s v="21/08/2014"/>
    <s v="Minh Thuận"/>
    <x v="1"/>
    <x v="5"/>
    <s v="Ngọc Lặc"/>
    <s v="Thanh Hoá"/>
    <s v="Trương Thị Do"/>
    <x v="8"/>
    <n v="4500"/>
    <n v="0"/>
    <x v="1"/>
    <n v="64"/>
    <s v="Nữ"/>
    <n v="0"/>
    <n v="0"/>
    <n v="0"/>
    <s v="Mường"/>
    <s v="vừa thoát nghèo"/>
    <n v="4"/>
    <n v="1"/>
    <n v="0.21"/>
    <s v="Lúa"/>
    <n v="0.8"/>
    <n v="0"/>
    <n v="0.8"/>
    <s v="Keo"/>
    <n v="1"/>
    <n v="0"/>
    <n v="0"/>
    <m/>
    <n v="0"/>
    <m/>
    <n v="0"/>
    <n v="0"/>
    <s v="N/a"/>
    <n v="200"/>
    <n v="0"/>
    <n v="0"/>
    <x v="2"/>
    <n v="0"/>
    <n v="0"/>
    <n v="0"/>
    <n v="100"/>
    <n v="0"/>
    <n v="0"/>
    <n v="0"/>
    <n v="0"/>
    <n v="0"/>
    <n v="18000"/>
    <n v="0"/>
    <n v="0"/>
    <n v="0"/>
    <n v="0"/>
    <n v="0"/>
    <s v="Tăng chậm"/>
    <s v="điện, gas"/>
    <x v="5"/>
    <n v="1"/>
    <n v="3.5"/>
    <n v="2"/>
    <n v="3"/>
    <s v="N/a"/>
    <n v="35"/>
    <s v="Khan hiếm dần"/>
    <s v="Rừng tự nhiên, rừng trồng của nhà"/>
    <m/>
    <n v="50"/>
    <n v="40"/>
    <n v="10"/>
    <x v="0"/>
    <n v="100"/>
    <x v="38"/>
    <n v="20"/>
    <n v="5"/>
    <n v="0"/>
    <s v="Gần hơn"/>
    <s v="N/a"/>
    <n v="0"/>
    <n v="0"/>
    <n v="0"/>
    <n v="0"/>
    <n v="0"/>
    <n v="0"/>
    <n v="0"/>
    <n v="0"/>
    <n v="0"/>
    <n v="0"/>
    <n v="0"/>
    <s v="Kiềng 3 chân"/>
    <n v="0"/>
    <s v="Có"/>
    <n v="0"/>
    <n v="0"/>
    <n v="0"/>
    <n v="0"/>
  </r>
  <r>
    <n v="38"/>
    <n v="82"/>
    <s v="Nguyễn Hải Trung"/>
    <s v="21/08/2014"/>
    <s v="Minh Thuận"/>
    <x v="1"/>
    <x v="5"/>
    <s v="Ngọc Lặc"/>
    <s v="Thanh Hoá"/>
    <s v="Bùi Văn Biên"/>
    <x v="5"/>
    <n v="5000"/>
    <n v="0"/>
    <x v="1"/>
    <n v="38"/>
    <s v="Nam"/>
    <s v="cả nhà"/>
    <s v="N/a"/>
    <s v="N/a"/>
    <s v="Mường"/>
    <s v="Nghèo"/>
    <n v="4"/>
    <n v="2"/>
    <n v="0.02"/>
    <s v="Lúa"/>
    <n v="0.5"/>
    <n v="0"/>
    <n v="0.5"/>
    <s v="Keo"/>
    <n v="5"/>
    <n v="0"/>
    <n v="0"/>
    <m/>
    <n v="0"/>
    <m/>
    <n v="0"/>
    <s v="làm thuê trồng keo, tỉa ngô"/>
    <s v="N/a"/>
    <n v="300"/>
    <n v="0"/>
    <n v="0"/>
    <x v="2"/>
    <n v="0"/>
    <n v="0"/>
    <n v="0"/>
    <n v="100"/>
    <n v="0"/>
    <n v="0"/>
    <n v="0"/>
    <n v="0"/>
    <n v="0"/>
    <n v="20000"/>
    <n v="0"/>
    <n v="0"/>
    <n v="0"/>
    <n v="0"/>
    <n v="0"/>
    <s v="Tăng chậm"/>
    <s v="điện, gas"/>
    <x v="3"/>
    <n v="0.6"/>
    <n v="2"/>
    <n v="1.5"/>
    <n v="3"/>
    <s v="N/a"/>
    <n v="35"/>
    <s v="Khan hiếm dần"/>
    <s v="Rừng tự nhiên, rừng trồng của nhà"/>
    <m/>
    <n v="40"/>
    <n v="60"/>
    <n v="0"/>
    <x v="0"/>
    <n v="100"/>
    <x v="17"/>
    <n v="45"/>
    <n v="0"/>
    <n v="0"/>
    <s v="Như trước"/>
    <s v="N/a"/>
    <n v="0"/>
    <n v="0"/>
    <n v="0"/>
    <n v="0"/>
    <n v="0"/>
    <n v="0"/>
    <n v="0"/>
    <n v="0"/>
    <n v="0"/>
    <s v="keo bán cả đồi, bán cho thương lái"/>
    <n v="0"/>
    <s v="Kiềng 3 chân"/>
    <n v="0"/>
    <s v="Có"/>
    <n v="0"/>
    <s v="Thích bếp lò nấu trấu"/>
    <n v="0"/>
    <n v="0"/>
  </r>
  <r>
    <n v="39"/>
    <n v="83"/>
    <s v="Nguyễn Hải Trung"/>
    <s v="21/08/2014"/>
    <s v="Minh Thuận"/>
    <x v="1"/>
    <x v="5"/>
    <s v="Ngọc Lặc"/>
    <s v="Thanh Hoá"/>
    <s v="Bùi Văn Hoà"/>
    <x v="5"/>
    <n v="2500"/>
    <n v="0"/>
    <x v="1"/>
    <n v="32"/>
    <s v="Nam"/>
    <s v="vợ chồng"/>
    <s v="N/a"/>
    <s v="N/a"/>
    <s v="Mường"/>
    <s v="Nghèo"/>
    <n v="4"/>
    <n v="2"/>
    <n v="0.2"/>
    <s v="Lúa"/>
    <n v="0"/>
    <n v="0"/>
    <n v="0"/>
    <n v="0"/>
    <n v="0"/>
    <n v="0"/>
    <n v="0"/>
    <m/>
    <n v="0"/>
    <m/>
    <n v="0"/>
    <s v="vác keo thuê, tỉa ngô"/>
    <s v="N/a"/>
    <n v="300"/>
    <n v="0"/>
    <n v="0"/>
    <x v="2"/>
    <n v="0"/>
    <n v="0"/>
    <n v="0"/>
    <n v="100"/>
    <n v="0"/>
    <n v="0"/>
    <n v="0"/>
    <n v="0"/>
    <n v="0"/>
    <n v="10000"/>
    <n v="0"/>
    <n v="0"/>
    <n v="0"/>
    <n v="0"/>
    <n v="0"/>
    <s v="Tăng chậm"/>
    <n v="0"/>
    <x v="5"/>
    <n v="1"/>
    <n v="0"/>
    <n v="0"/>
    <n v="0"/>
    <n v="0"/>
    <n v="0"/>
    <s v="Khan hiếm dần"/>
    <s v="Rừng cộng đồng, xin rừng trồng của nhà người khác"/>
    <m/>
    <n v="30"/>
    <n v="50"/>
    <n v="20"/>
    <x v="0"/>
    <n v="100"/>
    <x v="35"/>
    <n v="37.5"/>
    <n v="15"/>
    <n v="0"/>
    <s v="Như trước"/>
    <s v="Na"/>
    <n v="0"/>
    <n v="0"/>
    <n v="0"/>
    <n v="0"/>
    <n v="0"/>
    <n v="0"/>
    <n v="0"/>
    <n v="0"/>
    <n v="0"/>
    <n v="0"/>
    <n v="0"/>
    <s v="Kiềng 3 chân"/>
    <n v="0"/>
    <s v="Có"/>
    <n v="0"/>
    <s v="hỗ trợ mua bếp"/>
    <n v="0"/>
    <n v="0"/>
  </r>
  <r>
    <n v="40"/>
    <n v="84"/>
    <s v="Nguyễn Hải Trung"/>
    <s v="21/08/2014"/>
    <s v="Minh Thuận"/>
    <x v="1"/>
    <x v="5"/>
    <s v="Ngọc Lặc"/>
    <s v="Thanh Hoá"/>
    <s v="Bùi Văn Nho"/>
    <x v="2"/>
    <n v="5000"/>
    <n v="0"/>
    <x v="1"/>
    <n v="76"/>
    <s v="Nam"/>
    <s v="chủ hộ"/>
    <s v="N/a"/>
    <s v="N/a"/>
    <s v="Mường"/>
    <s v="Cận nghèo"/>
    <n v="5"/>
    <n v="2"/>
    <n v="0.2"/>
    <s v="Lúa"/>
    <n v="0.4"/>
    <n v="0"/>
    <n v="0.4"/>
    <s v="Keo"/>
    <n v="5"/>
    <s v="Điện"/>
    <n v="0"/>
    <m/>
    <n v="0"/>
    <m/>
    <n v="0"/>
    <n v="0"/>
    <s v="N/a"/>
    <n v="200"/>
    <n v="0"/>
    <n v="0"/>
    <x v="2"/>
    <n v="0"/>
    <n v="0"/>
    <n v="0"/>
    <n v="100"/>
    <n v="0"/>
    <n v="0"/>
    <n v="0"/>
    <n v="0"/>
    <n v="0"/>
    <n v="25000"/>
    <n v="0"/>
    <n v="0"/>
    <n v="0"/>
    <n v="0"/>
    <n v="0"/>
    <s v="Tăng chậm"/>
    <s v="Bếp gas"/>
    <x v="3"/>
    <n v="0.6"/>
    <n v="1"/>
    <n v="1"/>
    <n v="4"/>
    <s v="N/a"/>
    <n v="30"/>
    <s v="Khan hiếm dần"/>
    <s v="Rừng tự nhiên, rừng trồng của nhà"/>
    <m/>
    <n v="40"/>
    <n v="60"/>
    <n v="0"/>
    <x v="0"/>
    <n v="100"/>
    <x v="36"/>
    <n v="24"/>
    <n v="0"/>
    <n v="0"/>
    <s v="Gần hơn"/>
    <s v="N/a"/>
    <n v="0"/>
    <n v="0"/>
    <n v="0"/>
    <n v="0"/>
    <n v="0"/>
    <n v="0"/>
    <n v="0"/>
    <n v="0"/>
    <n v="0"/>
    <n v="0"/>
    <n v="0"/>
    <s v="Kiềng 3 chân"/>
    <n v="0"/>
    <n v="0"/>
    <n v="0"/>
    <n v="0"/>
    <n v="0"/>
    <n v="0"/>
  </r>
  <r>
    <n v="41"/>
    <n v="85"/>
    <s v="Nguyễn Hải Trung"/>
    <s v="21/08/2014"/>
    <s v="Minh Thuận"/>
    <x v="1"/>
    <x v="5"/>
    <s v="Ngọc Lặc"/>
    <s v="Thanh Hoá"/>
    <s v="Phạm Thị Thanh"/>
    <x v="8"/>
    <n v="1750"/>
    <n v="0"/>
    <x v="1"/>
    <n v="52"/>
    <s v="Nữ"/>
    <s v="chủ hộ"/>
    <s v="N/a"/>
    <s v="N/a"/>
    <s v="Mường"/>
    <s v="thoát nghèo"/>
    <n v="8"/>
    <n v="3"/>
    <n v="0.2"/>
    <s v="Lúa"/>
    <n v="1"/>
    <n v="0"/>
    <n v="1"/>
    <s v="Keo"/>
    <s v="N/a"/>
    <n v="0"/>
    <n v="0"/>
    <m/>
    <n v="0"/>
    <m/>
    <n v="0"/>
    <s v="đi làm thuê"/>
    <s v="N/a"/>
    <n v="400"/>
    <n v="0"/>
    <n v="0"/>
    <x v="2"/>
    <n v="0"/>
    <n v="0"/>
    <n v="0"/>
    <n v="100"/>
    <n v="0"/>
    <n v="0"/>
    <n v="0"/>
    <n v="0"/>
    <n v="0"/>
    <n v="14000"/>
    <n v="0"/>
    <n v="0"/>
    <n v="0"/>
    <n v="0"/>
    <n v="0"/>
    <s v="Tăng chậm"/>
    <n v="0"/>
    <x v="3"/>
    <n v="3"/>
    <n v="1.5"/>
    <n v="1"/>
    <n v="2"/>
    <s v="N/a"/>
    <n v="45"/>
    <s v="Khan hiếm dần"/>
    <s v="Rừng tự nhiên, rừng trồng của nhà"/>
    <m/>
    <n v="50"/>
    <n v="40"/>
    <n v="10"/>
    <x v="0"/>
    <n v="100"/>
    <x v="38"/>
    <n v="20"/>
    <n v="5"/>
    <n v="0"/>
    <s v="Gần hơn"/>
    <s v="N/a"/>
    <n v="0"/>
    <n v="0"/>
    <n v="0"/>
    <n v="0"/>
    <n v="0"/>
    <n v="0"/>
    <n v="0"/>
    <n v="0"/>
    <n v="0"/>
    <n v="0"/>
    <n v="0"/>
    <s v="Kiềng 3 chân"/>
    <n v="0"/>
    <s v="Có"/>
    <n v="0"/>
    <n v="0"/>
    <n v="0"/>
    <n v="0"/>
  </r>
  <r>
    <n v="42"/>
    <n v="86"/>
    <s v="Nguyễn Hải Trung"/>
    <s v="21/08/2014"/>
    <s v="Minh Thuận"/>
    <x v="1"/>
    <x v="5"/>
    <s v="Ngọc Lặc"/>
    <s v="Thanh Hoá"/>
    <s v="Bùi Văn Phú"/>
    <x v="2"/>
    <n v="3000"/>
    <n v="0"/>
    <x v="1"/>
    <n v="42"/>
    <s v="Nam"/>
    <s v="cả nhà"/>
    <s v="N/a"/>
    <s v="N/a"/>
    <s v="Mường"/>
    <s v="Nghèo"/>
    <n v="5"/>
    <n v="2"/>
    <n v="0.06"/>
    <s v="Lúa"/>
    <n v="0.3"/>
    <n v="0"/>
    <n v="0.3"/>
    <s v="Keo"/>
    <n v="4"/>
    <s v="Điện"/>
    <n v="0"/>
    <m/>
    <n v="0"/>
    <m/>
    <n v="0"/>
    <s v="làm thuê"/>
    <s v="N/a"/>
    <n v="200"/>
    <n v="0"/>
    <n v="0"/>
    <x v="2"/>
    <n v="0"/>
    <n v="0"/>
    <n v="0"/>
    <n v="80"/>
    <n v="0"/>
    <n v="20"/>
    <n v="0"/>
    <n v="0"/>
    <n v="0"/>
    <n v="15000"/>
    <n v="0"/>
    <n v="0"/>
    <n v="0"/>
    <n v="0"/>
    <n v="0"/>
    <s v="Tăng chậm"/>
    <s v="Bếp gas"/>
    <x v="0"/>
    <n v="2"/>
    <n v="2.5"/>
    <n v="2"/>
    <n v="4"/>
    <s v="N/a"/>
    <n v="20"/>
    <s v="N/a"/>
    <s v="Rừng trồng của nhà (khác), rừng tự nhiên"/>
    <m/>
    <n v="50"/>
    <n v="50"/>
    <n v="0"/>
    <x v="0"/>
    <n v="100"/>
    <x v="3"/>
    <n v="20"/>
    <n v="0"/>
    <n v="0"/>
    <s v="Gần hơn"/>
    <s v="N/a"/>
    <n v="0"/>
    <n v="0"/>
    <n v="0"/>
    <n v="0"/>
    <n v="0"/>
    <n v="0"/>
    <n v="0"/>
    <n v="0"/>
    <n v="0"/>
    <n v="0"/>
    <n v="0"/>
    <s v="Kiềng 3 chân"/>
    <n v="0"/>
    <s v="Có"/>
    <n v="0"/>
    <s v="hỗ trợ để xây lò"/>
    <n v="0"/>
    <s v="Hỗ trợ vốn"/>
  </r>
  <r>
    <n v="43"/>
    <n v="87"/>
    <s v="Nguyễn Hải Trung"/>
    <s v="21/08/2014"/>
    <s v="Minh Thuận"/>
    <x v="1"/>
    <x v="5"/>
    <s v="Ngọc Lặc"/>
    <s v="Thanh Hoá"/>
    <s v="Lê Duy Lại"/>
    <x v="22"/>
    <n v="2571.4285714285716"/>
    <n v="0"/>
    <x v="1"/>
    <n v="64"/>
    <s v="Nam"/>
    <s v="Bùi Thị Lài"/>
    <n v="40"/>
    <s v="Nữ"/>
    <s v="Mường"/>
    <s v="Nghèo"/>
    <n v="7"/>
    <n v="2"/>
    <n v="0.15"/>
    <s v="Lúa"/>
    <n v="0.7"/>
    <n v="0"/>
    <n v="0.7"/>
    <s v="Keo"/>
    <n v="1"/>
    <s v="Điện"/>
    <n v="0"/>
    <m/>
    <n v="0"/>
    <m/>
    <n v="0"/>
    <n v="0"/>
    <s v="N/a"/>
    <n v="240"/>
    <n v="0"/>
    <n v="0"/>
    <x v="2"/>
    <n v="0"/>
    <n v="0"/>
    <n v="0"/>
    <n v="100"/>
    <n v="0"/>
    <n v="0"/>
    <n v="0"/>
    <n v="0"/>
    <n v="50000"/>
    <n v="18000"/>
    <n v="0"/>
    <n v="0"/>
    <n v="0"/>
    <n v="0"/>
    <n v="0"/>
    <s v="Giảm dần"/>
    <n v="0"/>
    <x v="9"/>
    <n v="4"/>
    <n v="2"/>
    <n v="2.5"/>
    <s v="liên tục vào các ngày đẹp trời"/>
    <n v="3.5"/>
    <n v="30"/>
    <s v="Khan hiếm dần"/>
    <s v="Rừng tự nhiên, rừng trồng của nhà"/>
    <m/>
    <n v="40"/>
    <n v="60"/>
    <n v="0"/>
    <x v="0"/>
    <n v="100"/>
    <x v="47"/>
    <n v="20.571428571428569"/>
    <n v="0"/>
    <n v="0"/>
    <s v="Như trước"/>
    <s v="N/a"/>
    <n v="0"/>
    <n v="0"/>
    <n v="0"/>
    <n v="0"/>
    <n v="0"/>
    <n v="0"/>
    <n v="0"/>
    <n v="0"/>
    <n v="0"/>
    <n v="0"/>
    <n v="0"/>
    <s v="Kiềng 4 bếp dài"/>
    <n v="0"/>
    <n v="0"/>
    <n v="0"/>
    <s v="hỗ trợ 100% thì xây"/>
    <n v="0"/>
    <s v="Hỗ trợ Kinh phi trồng keo 100%"/>
  </r>
  <r>
    <n v="44"/>
    <n v="88"/>
    <s v="Nguyễn Hải Trung"/>
    <s v="21/08/2014"/>
    <s v="Minh Thuận"/>
    <x v="1"/>
    <x v="5"/>
    <s v="Ngọc Lặc"/>
    <s v="Thanh Hoá"/>
    <s v="Kim Ngọc Kỳ"/>
    <x v="24"/>
    <n v="4285.7142857142853"/>
    <n v="18571.428571428572"/>
    <x v="1"/>
    <n v="44"/>
    <s v="Nam"/>
    <s v="Bùi Thị Phượng"/>
    <s v="N/a"/>
    <s v="Nữ"/>
    <s v="Mường"/>
    <s v="Khá"/>
    <n v="7"/>
    <n v="2"/>
    <n v="0.2"/>
    <s v="Lúa"/>
    <n v="1.5"/>
    <n v="1.5"/>
    <n v="0"/>
    <s v="cao su"/>
    <n v="4"/>
    <s v="bếp ga, biogas"/>
    <n v="0"/>
    <m/>
    <n v="0"/>
    <m/>
    <n v="0"/>
    <n v="0"/>
    <n v="2000000"/>
    <n v="0"/>
    <n v="0"/>
    <n v="0"/>
    <x v="3"/>
    <n v="0"/>
    <n v="0"/>
    <n v="0"/>
    <n v="0"/>
    <n v="0"/>
    <n v="0"/>
    <n v="0"/>
    <n v="0"/>
    <n v="0"/>
    <n v="30000"/>
    <n v="130000"/>
    <n v="0"/>
    <n v="0"/>
    <n v="0"/>
    <n v="0"/>
    <n v="0"/>
    <n v="0"/>
    <x v="2"/>
    <n v="0"/>
    <n v="0"/>
    <n v="0"/>
    <n v="0"/>
    <n v="0"/>
    <n v="0"/>
    <n v="0"/>
    <n v="0"/>
    <m/>
    <m/>
    <m/>
    <m/>
    <x v="1"/>
    <n v="0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Dự án của công ty Minh Giang. Trồng cao su được 2 năm và phát triển tốt"/>
    <n v="0"/>
  </r>
  <r>
    <n v="45"/>
    <n v="89"/>
    <s v="Nguyễn Hải Trung"/>
    <s v="21/08/2014"/>
    <s v="Minh Thuận"/>
    <x v="1"/>
    <x v="5"/>
    <s v="Ngọc Lặc"/>
    <s v="Thanh Hoá"/>
    <s v="Đặng Sĩ Thanh"/>
    <x v="7"/>
    <n v="7000"/>
    <n v="0"/>
    <x v="0"/>
    <n v="44"/>
    <s v="Nam"/>
    <s v="Nguyễn Thị Sinh"/>
    <s v="N/a"/>
    <s v="Nữ"/>
    <s v="Kinh"/>
    <s v="trung binh"/>
    <n v="5"/>
    <n v="0"/>
    <n v="1"/>
    <s v="lúa, mía"/>
    <n v="0.2"/>
    <n v="0"/>
    <n v="0.2"/>
    <s v="Keo"/>
    <n v="7"/>
    <s v="điện, biogas"/>
    <n v="2"/>
    <s v="Vợ"/>
    <n v="24"/>
    <s v="Vợ"/>
    <s v="đậu phụ/ vợ làm"/>
    <n v="0"/>
    <s v="N/a"/>
    <n v="300"/>
    <n v="0"/>
    <n v="0"/>
    <x v="2"/>
    <n v="0"/>
    <n v="0"/>
    <n v="0"/>
    <n v="0"/>
    <n v="0"/>
    <n v="0"/>
    <n v="100"/>
    <n v="0"/>
    <n v="250000"/>
    <n v="35000"/>
    <n v="0"/>
    <n v="13800000"/>
    <n v="0"/>
    <n v="0"/>
    <n v="0"/>
    <s v="Như mọi năm"/>
    <n v="0"/>
    <x v="2"/>
    <n v="0"/>
    <n v="2"/>
    <n v="1.5"/>
    <n v="30"/>
    <s v="N/a"/>
    <n v="30"/>
    <s v="Khan hiếm dần"/>
    <s v="Rừng tự nhiên, rừng trồng của nhà"/>
    <m/>
    <n v="50"/>
    <n v="50"/>
    <n v="0"/>
    <x v="0"/>
    <n v="100"/>
    <x v="17"/>
    <n v="30"/>
    <n v="0"/>
    <n v="0"/>
    <s v="Như trước"/>
    <s v="N/a"/>
    <n v="0"/>
    <n v="0"/>
    <n v="0"/>
    <n v="0"/>
    <n v="0"/>
    <n v="0"/>
    <n v="0"/>
    <n v="0"/>
    <s v="1 xe = 500.000đ"/>
    <n v="0"/>
    <n v="0"/>
    <s v="Bếp lò cải tiến 1 nồi"/>
    <s v="Kiềng 3 chân (làm đậu)"/>
    <s v="Có"/>
    <n v="0"/>
    <s v="Hỗ trợ Kinh phí"/>
    <n v="0"/>
    <n v="0"/>
  </r>
  <r>
    <n v="46"/>
    <n v="90"/>
    <s v="Nguyễn Hải Trung"/>
    <s v="2108/2014"/>
    <s v="Minh Thuận"/>
    <x v="1"/>
    <x v="5"/>
    <s v="Ngọc Lặc"/>
    <s v="Thanh Hoá"/>
    <s v="Bùi Hồng Luyện"/>
    <x v="6"/>
    <n v="17500"/>
    <n v="37500"/>
    <x v="1"/>
    <n v="41"/>
    <s v="Nam"/>
    <s v="Đặng Thị Thuý"/>
    <n v="40"/>
    <s v="Nữ"/>
    <s v="Mường"/>
    <s v="N/a"/>
    <n v="4"/>
    <n v="0"/>
    <n v="0.35"/>
    <s v="lúa, mía"/>
    <n v="1"/>
    <n v="0"/>
    <n v="0"/>
    <s v="Keo, xoan"/>
    <n v="3"/>
    <s v="điện, bếp gas"/>
    <n v="0"/>
    <m/>
    <n v="0"/>
    <m/>
    <n v="0"/>
    <n v="0"/>
    <s v="N/a"/>
    <n v="80"/>
    <n v="0"/>
    <n v="0"/>
    <x v="2"/>
    <n v="0"/>
    <n v="0"/>
    <n v="0"/>
    <n v="100"/>
    <n v="0"/>
    <n v="0"/>
    <n v="0"/>
    <n v="0"/>
    <n v="0"/>
    <n v="70000"/>
    <n v="150000"/>
    <n v="0"/>
    <n v="0"/>
    <n v="0"/>
    <n v="0"/>
    <s v="Giảm dần"/>
    <s v="Biogas"/>
    <x v="3"/>
    <n v="1"/>
    <n v="1.5"/>
    <n v="1"/>
    <n v="2.5"/>
    <s v="N/a"/>
    <n v="20"/>
    <s v="Ổn đinh"/>
    <s v="Rừng tự nhiên, rừng trồng của nhà"/>
    <m/>
    <n v="60"/>
    <n v="40"/>
    <n v="0"/>
    <x v="0"/>
    <n v="100"/>
    <x v="48"/>
    <n v="8"/>
    <n v="0"/>
    <n v="0"/>
    <s v="Như trước"/>
    <s v="N/a"/>
    <n v="0"/>
    <n v="0"/>
    <n v="0"/>
    <n v="0"/>
    <n v="0"/>
    <n v="0"/>
    <n v="0"/>
    <n v="0"/>
    <s v="800đ/ cân"/>
    <s v="1 tr/ khối (keo)"/>
    <n v="0"/>
    <s v="Bếp lò cải tiến 1 nồi"/>
    <n v="0"/>
    <s v="Có"/>
    <n v="0"/>
    <n v="0"/>
    <n v="0"/>
    <n v="0"/>
  </r>
  <r>
    <n v="47"/>
    <n v="91"/>
    <s v="Nguyễn Hải Trung"/>
    <s v="21/08/2014"/>
    <s v="Minh Thuận"/>
    <x v="1"/>
    <x v="5"/>
    <s v="Ngọc Lặc"/>
    <s v="Thanh Hoá"/>
    <s v="Bùi Văn Điệp"/>
    <x v="19"/>
    <n v="0"/>
    <n v="0"/>
    <x v="0"/>
    <n v="36"/>
    <s v="Nam"/>
    <s v="Hoàng Thị Thơm"/>
    <n v="33"/>
    <s v="Nữ"/>
    <s v="Kinh"/>
    <s v="N/a"/>
    <n v="5"/>
    <n v="2"/>
    <n v="0.35"/>
    <s v="mía"/>
    <n v="0.5"/>
    <n v="0"/>
    <n v="0"/>
    <s v="Keo"/>
    <n v="1"/>
    <n v="0"/>
    <n v="5"/>
    <s v="Vợ"/>
    <n v="0"/>
    <m/>
    <n v="0"/>
    <n v="0"/>
    <n v="2000000"/>
    <n v="600"/>
    <n v="0"/>
    <n v="100"/>
    <x v="3"/>
    <n v="0"/>
    <n v="0"/>
    <n v="0"/>
    <n v="50"/>
    <n v="50"/>
    <n v="0"/>
    <n v="0"/>
    <n v="0"/>
    <n v="500000"/>
    <n v="0"/>
    <n v="0"/>
    <n v="0"/>
    <n v="0"/>
    <n v="0"/>
    <n v="0"/>
    <s v="Như mọi năm"/>
    <s v="Biogas"/>
    <x v="3"/>
    <n v="2"/>
    <n v="1"/>
    <n v="1.5"/>
    <n v="2"/>
    <s v="N/a"/>
    <n v="20"/>
    <s v="Khan hiếm dần"/>
    <s v="Rừng tự nhiên, rừng trồng của nhà"/>
    <m/>
    <n v="60"/>
    <n v="40"/>
    <n v="0"/>
    <x v="0"/>
    <n v="100"/>
    <x v="49"/>
    <n v="48"/>
    <n v="0"/>
    <n v="0"/>
    <s v="Như trước"/>
    <s v="N/a"/>
    <n v="0"/>
    <n v="0"/>
    <n v="0"/>
    <n v="0"/>
    <n v="0"/>
    <n v="0"/>
    <n v="0"/>
    <n v="0"/>
    <s v="1,1tr/ khối (chở tới nhà máy)"/>
    <n v="0"/>
    <n v="0"/>
    <s v="Kiềng 3 chân"/>
    <s v="Đá xếp lại"/>
    <n v="0"/>
    <n v="0"/>
    <n v="0"/>
    <n v="0"/>
    <n v="0"/>
  </r>
  <r>
    <n v="48"/>
    <n v="92"/>
    <s v="Nguyễn Hải Trung"/>
    <s v="21/08/2014"/>
    <s v="Minh Thuận"/>
    <x v="1"/>
    <x v="5"/>
    <s v="Ngọc Lặc"/>
    <s v="Thanh Hoá"/>
    <s v="Bùi Đăng Hạnh"/>
    <x v="7"/>
    <n v="2400"/>
    <n v="26000"/>
    <x v="0"/>
    <n v="50"/>
    <s v="Nam"/>
    <s v="Phạm Thị Thuỷ"/>
    <n v="48"/>
    <s v="Nữ"/>
    <s v="Mường"/>
    <s v="N/a"/>
    <n v="5"/>
    <n v="0"/>
    <n v="0.4"/>
    <s v="mía"/>
    <n v="2"/>
    <n v="0"/>
    <n v="2"/>
    <s v="Keo, lát"/>
    <n v="16"/>
    <s v="điện, bếp gas"/>
    <n v="2"/>
    <s v="Vợ"/>
    <n v="200"/>
    <m/>
    <n v="0"/>
    <n v="0"/>
    <s v="N/a"/>
    <n v="300"/>
    <n v="0"/>
    <n v="50"/>
    <x v="10"/>
    <n v="0"/>
    <n v="0"/>
    <n v="0"/>
    <n v="10"/>
    <n v="10"/>
    <n v="0"/>
    <n v="80"/>
    <n v="0"/>
    <n v="0"/>
    <n v="12000"/>
    <n v="130000"/>
    <n v="0"/>
    <n v="0"/>
    <n v="0"/>
    <n v="0"/>
    <s v="Giảm dần"/>
    <s v="Biogas"/>
    <x v="0"/>
    <n v="3"/>
    <n v="1.5"/>
    <n v="2"/>
    <n v="3"/>
    <s v="N/a"/>
    <n v="40"/>
    <s v="Ổn đinh"/>
    <s v="Rừng tự nhiên, rừng trồng của nhà"/>
    <m/>
    <n v="40"/>
    <n v="50"/>
    <n v="10"/>
    <x v="0"/>
    <n v="100"/>
    <x v="39"/>
    <n v="30"/>
    <n v="6"/>
    <n v="0"/>
    <s v="Như trước"/>
    <s v="N/a"/>
    <n v="0"/>
    <n v="0"/>
    <n v="0"/>
    <n v="0"/>
    <n v="0"/>
    <n v="0"/>
    <n v="0"/>
    <n v="0"/>
    <n v="0"/>
    <n v="0"/>
    <n v="0"/>
    <s v="Kiềng 3 chân"/>
    <s v="Kiềng 3 chân"/>
    <n v="0"/>
    <n v="0"/>
    <n v="0"/>
    <s v="Dự án 327. Không hiệu quả"/>
    <n v="0"/>
  </r>
  <r>
    <n v="49"/>
    <n v="93"/>
    <s v="Nguyễn Hải Trung"/>
    <s v="21/08/2014"/>
    <s v="Minh Thuận"/>
    <x v="1"/>
    <x v="5"/>
    <s v="Ngọc Lặc"/>
    <s v="Thanh Hoá"/>
    <s v="Kim Ngọc Trường"/>
    <x v="15"/>
    <n v="20000"/>
    <n v="12000"/>
    <x v="0"/>
    <n v="47"/>
    <s v="Nam"/>
    <s v="Bùi Thị Luyến"/>
    <n v="43"/>
    <s v="Nữ"/>
    <s v="Mường"/>
    <s v="N/a"/>
    <n v="5"/>
    <n v="1"/>
    <n v="0.25"/>
    <s v="Lúa"/>
    <n v="0.6"/>
    <n v="0.6"/>
    <n v="0"/>
    <s v="Keo"/>
    <n v="4"/>
    <s v="điện, bếp gas"/>
    <n v="2"/>
    <s v="Vợ"/>
    <n v="20"/>
    <m/>
    <n v="0"/>
    <n v="0"/>
    <s v="N/a"/>
    <n v="150"/>
    <n v="0"/>
    <n v="50"/>
    <x v="10"/>
    <n v="0"/>
    <n v="600"/>
    <n v="0"/>
    <n v="30"/>
    <n v="35"/>
    <n v="0"/>
    <n v="35"/>
    <n v="0"/>
    <n v="0"/>
    <n v="100000"/>
    <n v="60000"/>
    <n v="0"/>
    <n v="0"/>
    <n v="0"/>
    <n v="0"/>
    <s v="Giảm dần"/>
    <n v="0"/>
    <x v="12"/>
    <n v="4"/>
    <n v="1"/>
    <n v="2"/>
    <n v="5"/>
    <s v="1 xe"/>
    <s v=" "/>
    <s v="Khan hiếm dần"/>
    <s v="Rừng tự nhiên, rừng trồng của nhà"/>
    <m/>
    <n v="40"/>
    <n v="60"/>
    <n v="0"/>
    <x v="0"/>
    <n v="100"/>
    <x v="48"/>
    <n v="18"/>
    <n v="0"/>
    <n v="0"/>
    <s v="Như trước"/>
    <s v="N/a"/>
    <n v="0"/>
    <n v="0"/>
    <n v="0"/>
    <n v="0"/>
    <n v="0"/>
    <n v="0"/>
    <n v="0"/>
    <n v="0"/>
    <n v="0"/>
    <n v="0"/>
    <n v="0"/>
    <s v="Kiềng 3 chân"/>
    <s v="Kiềng 3 chân"/>
    <s v="Có"/>
    <n v="0"/>
    <n v="0"/>
    <n v="0"/>
    <n v="0"/>
  </r>
  <r>
    <n v="50"/>
    <n v="94"/>
    <s v="Nguyễn Hải Trung"/>
    <s v="21/08/2014"/>
    <s v="Cao Xuân"/>
    <x v="1"/>
    <x v="6"/>
    <s v="Ngọc Lặc"/>
    <s v="Thanh Hoá"/>
    <s v="Phạm Văn Thanh"/>
    <x v="1"/>
    <n v="50000"/>
    <n v="0"/>
    <x v="0"/>
    <n v="26"/>
    <s v="Nam"/>
    <s v="vợ chồng"/>
    <s v="N/a"/>
    <s v="N/a"/>
    <s v="Mường"/>
    <n v="5"/>
    <n v="1"/>
    <n v="1"/>
    <n v="7.0000000000000007E-2"/>
    <s v="Lúa"/>
    <n v="2"/>
    <n v="0"/>
    <n v="2"/>
    <s v="lát, luồng"/>
    <n v="15"/>
    <s v="Điện"/>
    <n v="0"/>
    <m/>
    <n v="300"/>
    <s v="vợ chồng"/>
    <n v="0"/>
    <s v="đi làm thuê"/>
    <n v="1000000"/>
    <n v="90"/>
    <n v="0"/>
    <n v="0"/>
    <x v="2"/>
    <n v="0"/>
    <n v="0"/>
    <n v="0"/>
    <n v="30"/>
    <n v="0"/>
    <n v="0"/>
    <n v="70"/>
    <n v="0"/>
    <n v="0"/>
    <n v="50000"/>
    <n v="0"/>
    <n v="0"/>
    <n v="0"/>
    <n v="0"/>
    <n v="0"/>
    <s v="Tăng chậm"/>
    <s v="Bếp gas"/>
    <x v="5"/>
    <n v="0.5"/>
    <n v="0"/>
    <n v="0"/>
    <n v="10"/>
    <s v="N/a"/>
    <n v="30"/>
    <s v="Khan hiếm dần"/>
    <s v="Rừng tự nhiên, rừng trồng của nhà"/>
    <m/>
    <n v="70"/>
    <n v="30"/>
    <n v="0"/>
    <x v="0"/>
    <n v="100"/>
    <x v="50"/>
    <n v="27"/>
    <n v="0"/>
    <n v="0"/>
    <s v="Xa hơn"/>
    <s v="N/a"/>
    <n v="0"/>
    <n v="0"/>
    <n v="0"/>
    <n v="0"/>
    <n v="0"/>
    <n v="0"/>
    <n v="0"/>
    <n v="0"/>
    <n v="0"/>
    <s v="Luồng loại 1: 18.000đ/ cây"/>
    <n v="0"/>
    <s v="Kiềng 3 chân"/>
    <n v="0"/>
    <n v="0"/>
    <n v="0"/>
    <n v="0"/>
    <n v="0"/>
    <n v="0"/>
  </r>
  <r>
    <n v="51"/>
    <n v="95"/>
    <s v="Nguyễn Hải Trung"/>
    <s v="21/08/2014"/>
    <s v="Cao Xuân"/>
    <x v="1"/>
    <x v="6"/>
    <s v="Ngọc Lặc"/>
    <s v="Thanh Hoá"/>
    <s v="Phạm Văn Giao"/>
    <x v="14"/>
    <n v="6000"/>
    <n v="0"/>
    <x v="0"/>
    <n v="54"/>
    <s v="Nam"/>
    <s v="cả nhà"/>
    <s v="N/a"/>
    <s v="N/a"/>
    <s v="Mường"/>
    <s v="Cận nghèo"/>
    <n v="2"/>
    <n v="0"/>
    <n v="0.12"/>
    <s v="Lúa"/>
    <n v="0.7"/>
    <n v="0.3"/>
    <n v="0.4"/>
    <s v="luồng, keo"/>
    <n v="3"/>
    <s v="điện, bếp gas"/>
    <n v="2"/>
    <s v="Vợ"/>
    <n v="180"/>
    <s v="vợ chồng"/>
    <n v="0"/>
    <n v="0"/>
    <n v="690000"/>
    <n v="90"/>
    <n v="0"/>
    <n v="0"/>
    <x v="2"/>
    <n v="0"/>
    <n v="0"/>
    <n v="0"/>
    <n v="0"/>
    <n v="100"/>
    <n v="0"/>
    <n v="0"/>
    <n v="0"/>
    <n v="0"/>
    <n v="12000"/>
    <n v="0"/>
    <n v="0"/>
    <n v="0"/>
    <n v="0"/>
    <n v="0"/>
    <s v="giảm nhanh"/>
    <n v="0"/>
    <x v="5"/>
    <n v="1"/>
    <n v="0.2"/>
    <n v="0.2"/>
    <n v="3"/>
    <s v="N/a"/>
    <n v="12.5"/>
    <s v="Ổn đinh"/>
    <s v="Rừng tự nhiên, rừng trồng của nhà"/>
    <m/>
    <n v="60"/>
    <n v="40"/>
    <n v="0"/>
    <x v="0"/>
    <n v="100"/>
    <x v="51"/>
    <n v="18"/>
    <n v="0"/>
    <n v="0"/>
    <s v="Gần hơn"/>
    <s v="N/a"/>
    <n v="0"/>
    <n v="0"/>
    <n v="0"/>
    <n v="0"/>
    <n v="0"/>
    <n v="0"/>
    <n v="0"/>
    <n v="0"/>
    <n v="0"/>
    <s v="Luồng loại 1: 18.000đ/ cây"/>
    <n v="0"/>
    <s v="bếp lò cải tiến 2-3 nồi"/>
    <s v="bếp lò cải tiến"/>
    <n v="0"/>
    <n v="0"/>
    <n v="0"/>
    <s v="Dự án WB3 (2013) và 167 (2008). Được cấp giống, tiền, gà"/>
    <n v="0"/>
  </r>
  <r>
    <n v="52"/>
    <n v="96"/>
    <s v="Nguyễn Hải Trung"/>
    <s v="21/08/2014"/>
    <s v="Cao Xuân"/>
    <x v="1"/>
    <x v="6"/>
    <s v="Ngọc Lặc"/>
    <s v="Thanh Hoá"/>
    <s v="Phạm Văn Hạnh"/>
    <x v="15"/>
    <n v="6666.666666666667"/>
    <n v="30000"/>
    <x v="0"/>
    <n v="24"/>
    <s v="Nam"/>
    <s v="chủ hộ"/>
    <s v="N/a"/>
    <s v="N/a"/>
    <s v="Mường"/>
    <s v="Khá"/>
    <n v="3"/>
    <n v="0"/>
    <n v="0.15"/>
    <s v="Lúa"/>
    <n v="1"/>
    <n v="0"/>
    <n v="1"/>
    <s v="Luồng"/>
    <n v="7"/>
    <s v="điện, bếp gas"/>
    <n v="1"/>
    <s v="mẹ"/>
    <n v="60"/>
    <s v="mẹ"/>
    <n v="0"/>
    <s v="bán cây trồng"/>
    <s v="N/a"/>
    <n v="90"/>
    <n v="0"/>
    <n v="0"/>
    <x v="2"/>
    <n v="0"/>
    <n v="0"/>
    <n v="0"/>
    <n v="20"/>
    <n v="20"/>
    <n v="0"/>
    <n v="60"/>
    <n v="0"/>
    <n v="0"/>
    <n v="20000"/>
    <n v="90000"/>
    <n v="0"/>
    <n v="0"/>
    <n v="0"/>
    <n v="0"/>
    <s v="Giảm dần"/>
    <n v="0"/>
    <x v="0"/>
    <n v="1.5"/>
    <n v="0.5"/>
    <n v="0.5"/>
    <n v="10"/>
    <s v="N/a"/>
    <n v="30"/>
    <s v="Khan hiếm dần"/>
    <s v="Rừng tự nhiên, rừng trồng của nhà"/>
    <m/>
    <n v="40"/>
    <n v="60"/>
    <n v="0"/>
    <x v="0"/>
    <n v="100"/>
    <x v="48"/>
    <n v="18"/>
    <n v="0"/>
    <n v="0"/>
    <s v="Xa hơn"/>
    <s v="N/a"/>
    <n v="0"/>
    <n v="0"/>
    <n v="0"/>
    <n v="0"/>
    <n v="0"/>
    <n v="0"/>
    <n v="0"/>
    <n v="0"/>
    <n v="0"/>
    <n v="0"/>
    <n v="0"/>
    <s v="Kiềng 3 chân"/>
    <s v="Kiềng 3 chân"/>
    <n v="0"/>
    <n v="0"/>
    <n v="0"/>
    <n v="0"/>
    <m/>
  </r>
  <r>
    <n v="53"/>
    <n v="97"/>
    <s v="Nguyễn Hải Trung"/>
    <s v="21/08/2014"/>
    <s v="Cao Xuân"/>
    <x v="1"/>
    <x v="6"/>
    <s v="Ngọc Lặc"/>
    <s v="Thanh Hoá"/>
    <s v="Phạm Thị Giang"/>
    <x v="24"/>
    <n v="12000"/>
    <n v="36000"/>
    <x v="0"/>
    <n v="29"/>
    <s v="Nữ"/>
    <n v="0"/>
    <n v="0"/>
    <n v="0"/>
    <s v="Mường"/>
    <s v="Khá"/>
    <n v="5"/>
    <n v="1"/>
    <n v="0.15"/>
    <s v="Lúa"/>
    <n v="2"/>
    <n v="0"/>
    <n v="2"/>
    <s v="Luồng"/>
    <n v="10"/>
    <s v="điện, bếp gas"/>
    <n v="12"/>
    <s v="mẹ"/>
    <n v="0"/>
    <m/>
    <n v="0"/>
    <s v="chồng lái xe"/>
    <n v="7000000"/>
    <n v="0"/>
    <n v="0"/>
    <n v="0"/>
    <x v="3"/>
    <n v="0"/>
    <n v="0"/>
    <n v="0"/>
    <n v="0"/>
    <n v="0"/>
    <n v="0"/>
    <n v="0"/>
    <n v="0"/>
    <n v="0"/>
    <n v="60000"/>
    <n v="180000"/>
    <n v="0"/>
    <n v="0"/>
    <n v="0"/>
    <n v="0"/>
    <s v="giảm nhanh"/>
    <n v="0"/>
    <x v="2"/>
    <n v="0"/>
    <n v="0"/>
    <n v="0"/>
    <n v="0"/>
    <n v="0"/>
    <n v="0"/>
    <n v="0"/>
    <n v="0"/>
    <m/>
    <m/>
    <m/>
    <m/>
    <x v="1"/>
    <n v="0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4"/>
    <n v="98"/>
    <s v="Nguyễn Hải Trung"/>
    <s v="21/08/2014"/>
    <s v="Cao Xuân"/>
    <x v="1"/>
    <x v="6"/>
    <s v="Ngọc Lặc"/>
    <s v="Thanh Hoá"/>
    <s v="Phạm Văn Lý"/>
    <x v="6"/>
    <n v="6000"/>
    <n v="26000"/>
    <x v="1"/>
    <n v="49"/>
    <s v="Nam"/>
    <s v="vợ"/>
    <n v="47"/>
    <s v="Nữ"/>
    <s v="Mường"/>
    <s v="Khá"/>
    <n v="5"/>
    <n v="0"/>
    <n v="0.12"/>
    <s v="Lúa"/>
    <n v="1.2"/>
    <n v="0"/>
    <n v="1.2"/>
    <s v="Luồng"/>
    <n v="10"/>
    <s v="điện, bếp gas"/>
    <n v="0"/>
    <m/>
    <n v="0"/>
    <m/>
    <n v="0"/>
    <s v="chăn trâu, làm thuê"/>
    <s v="N/a"/>
    <n v="100"/>
    <n v="0"/>
    <n v="0"/>
    <x v="2"/>
    <n v="0"/>
    <n v="0"/>
    <n v="0"/>
    <n v="100"/>
    <n v="0"/>
    <n v="0"/>
    <n v="0"/>
    <n v="0"/>
    <n v="0"/>
    <n v="30000"/>
    <n v="130000"/>
    <n v="0"/>
    <n v="0"/>
    <n v="0"/>
    <n v="0"/>
    <s v="Giảm dần do dùng điện và gas"/>
    <n v="0"/>
    <x v="0"/>
    <n v="2"/>
    <n v="0.4"/>
    <n v="0.25"/>
    <n v="14"/>
    <s v="N/a"/>
    <n v="45"/>
    <s v="Khan hiếm dần"/>
    <s v="Rừng tự nhiên, rừng trồng của nhà"/>
    <m/>
    <n v="50"/>
    <n v="40"/>
    <n v="10"/>
    <x v="0"/>
    <n v="100"/>
    <x v="52"/>
    <n v="8"/>
    <n v="2"/>
    <n v="0"/>
    <s v="Gần hơn"/>
    <s v="N/a"/>
    <n v="0"/>
    <n v="0"/>
    <n v="0"/>
    <n v="0"/>
    <n v="0"/>
    <n v="0"/>
    <n v="0"/>
    <n v="0"/>
    <n v="0"/>
    <n v="0"/>
    <n v="0"/>
    <s v="Kiềng 3 chân"/>
    <n v="0"/>
    <s v="Có"/>
    <n v="0"/>
    <s v="Muốn có 1 bếp cải tiến"/>
    <n v="0"/>
    <n v="0"/>
  </r>
  <r>
    <n v="55"/>
    <n v="99"/>
    <s v="Nguyễn Hải Trung"/>
    <s v="21/08/2014"/>
    <s v="Cao Xuân"/>
    <x v="1"/>
    <x v="6"/>
    <s v="Ngọc Lặc"/>
    <s v="Thanh Hoá"/>
    <s v="Phạm Văn Tuân"/>
    <x v="18"/>
    <n v="5000"/>
    <n v="0"/>
    <x v="0"/>
    <n v="33"/>
    <s v="Nam"/>
    <s v="vợ"/>
    <n v="32"/>
    <s v="Nữ"/>
    <s v="Mường"/>
    <s v="Cận nghèo"/>
    <n v="6"/>
    <n v="2"/>
    <n v="0.16"/>
    <s v="Lúa"/>
    <n v="0.8"/>
    <n v="0"/>
    <n v="0.8"/>
    <s v="Luồng"/>
    <n v="5"/>
    <s v="điện, bếp gas"/>
    <n v="3"/>
    <s v="Vợ"/>
    <n v="150"/>
    <s v="cả nhà"/>
    <n v="0"/>
    <n v="0"/>
    <s v="N/a"/>
    <n v="250"/>
    <n v="0"/>
    <n v="0"/>
    <x v="2"/>
    <n v="0"/>
    <n v="0"/>
    <n v="0"/>
    <n v="30"/>
    <n v="30"/>
    <n v="0"/>
    <n v="40"/>
    <n v="0"/>
    <n v="0"/>
    <n v="30000"/>
    <n v="0"/>
    <n v="0"/>
    <n v="0"/>
    <n v="0"/>
    <n v="0"/>
    <s v="Tăng chậm"/>
    <n v="0"/>
    <x v="5"/>
    <n v="2"/>
    <n v="0.3"/>
    <n v="0.5"/>
    <n v="5"/>
    <s v="N/a"/>
    <n v="60"/>
    <s v="Khan hiếm dần"/>
    <s v="Rừng tự nhiên, rừng trồng của nhà"/>
    <m/>
    <n v="70"/>
    <n v="30"/>
    <n v="0"/>
    <x v="0"/>
    <n v="100"/>
    <x v="53"/>
    <n v="12.5"/>
    <n v="0"/>
    <n v="0"/>
    <s v="Gần hơn"/>
    <s v="N/a"/>
    <n v="0"/>
    <n v="0"/>
    <n v="0"/>
    <n v="0"/>
    <n v="0"/>
    <n v="0"/>
    <n v="0"/>
    <n v="0"/>
    <n v="0"/>
    <n v="0"/>
    <n v="0"/>
    <s v="Kiềng 3 chân"/>
    <s v="Kiềng 3 chân"/>
    <s v="Có"/>
    <n v="0"/>
    <s v="nếu có lợi hơn thì sẽ dùng"/>
    <n v="0"/>
    <s v="Hỗ trợ vốn để trồng"/>
  </r>
  <r>
    <n v="56"/>
    <n v="100"/>
    <s v="Nguyễn Hải Trung"/>
    <s v="21/08/2014"/>
    <s v="Cao Xuân"/>
    <x v="1"/>
    <x v="6"/>
    <s v="Ngọc Lặc"/>
    <s v="Thanh Hoá"/>
    <s v="Phạm Văn Loan"/>
    <x v="28"/>
    <n v="5000"/>
    <n v="33333.333333333336"/>
    <x v="0"/>
    <n v="70"/>
    <s v="Nam"/>
    <s v="Phạm Thị Tài"/>
    <n v="69"/>
    <s v="Nữ"/>
    <s v="Mường"/>
    <s v="Trung bình"/>
    <n v="6"/>
    <n v="2"/>
    <n v="0.14000000000000001"/>
    <s v="Lúa"/>
    <n v="1.2"/>
    <n v="0"/>
    <n v="0"/>
    <s v="lát, luồng"/>
    <n v="19"/>
    <s v="điện, bếp gas"/>
    <n v="2"/>
    <s v="cả nhà"/>
    <n v="24"/>
    <s v="Vợ"/>
    <n v="0"/>
    <n v="0"/>
    <n v="900000"/>
    <n v="100"/>
    <n v="0"/>
    <n v="50"/>
    <x v="10"/>
    <n v="0"/>
    <n v="100"/>
    <n v="0"/>
    <n v="70"/>
    <n v="30"/>
    <n v="0"/>
    <n v="0"/>
    <n v="0"/>
    <n v="0"/>
    <n v="30000"/>
    <n v="200000"/>
    <n v="0"/>
    <n v="0"/>
    <n v="0"/>
    <n v="0"/>
    <s v="Giảm dần"/>
    <s v="Biogas"/>
    <x v="3"/>
    <n v="2"/>
    <n v="1.5"/>
    <n v="2"/>
    <n v="2"/>
    <s v="N/a"/>
    <n v="15"/>
    <s v="Khan hiếm dần"/>
    <s v="Rừng tự nhiên, rừng trồng của nhà"/>
    <m/>
    <n v="60"/>
    <n v="30"/>
    <n v="10"/>
    <x v="0"/>
    <n v="100"/>
    <x v="54"/>
    <n v="5.0000000000000009"/>
    <n v="1.666666666666667"/>
    <n v="0"/>
    <s v="Như trước"/>
    <s v="N/a"/>
    <n v="0"/>
    <n v="0"/>
    <n v="0"/>
    <n v="0"/>
    <n v="0"/>
    <n v="0"/>
    <n v="0"/>
    <n v="0"/>
    <s v="700.000đ/ 1 tấn keo, 20.000đ/ cây luồng"/>
    <n v="0"/>
    <n v="0"/>
    <s v="Kiềng 3 chân"/>
    <s v="Kiềng 3 chân"/>
    <n v="0"/>
    <n v="0"/>
    <n v="0"/>
    <n v="0"/>
    <n v="0"/>
  </r>
  <r>
    <n v="57"/>
    <n v="101"/>
    <s v="Nguyễn Hải Trung"/>
    <s v="21/08/2014"/>
    <s v="Cao Xuân"/>
    <x v="1"/>
    <x v="6"/>
    <s v="Ngọc Lặc"/>
    <s v="Thanh Hoá"/>
    <s v="Phạm Văn Nam"/>
    <x v="3"/>
    <n v="7500"/>
    <n v="32500"/>
    <x v="0"/>
    <n v="38"/>
    <s v="Nam"/>
    <s v="N/a"/>
    <s v="N/a"/>
    <s v="N/a"/>
    <s v="Mường"/>
    <s v="N/a"/>
    <n v="4"/>
    <n v="1"/>
    <n v="0.05"/>
    <s v="Lúa"/>
    <n v="0.6"/>
    <n v="0"/>
    <n v="0.6"/>
    <s v="luồng, keo"/>
    <n v="4"/>
    <s v="điện, bếp gas"/>
    <n v="2"/>
    <s v="cả nhà"/>
    <n v="24"/>
    <s v="Vợ"/>
    <n v="0"/>
    <n v="0"/>
    <n v="4500000"/>
    <n v="100"/>
    <n v="0"/>
    <n v="50"/>
    <x v="10"/>
    <n v="0"/>
    <n v="20"/>
    <n v="0"/>
    <n v="0"/>
    <n v="100"/>
    <n v="0"/>
    <n v="0"/>
    <n v="0"/>
    <n v="0"/>
    <n v="30000"/>
    <n v="130000"/>
    <n v="0"/>
    <n v="0"/>
    <n v="0"/>
    <n v="0"/>
    <s v="Tăng chậm"/>
    <s v="Điện"/>
    <x v="4"/>
    <n v="2"/>
    <n v="0.3"/>
    <n v="1"/>
    <n v="3"/>
    <s v="N/a"/>
    <n v="35"/>
    <s v="Ổn định"/>
    <s v="Rừng tự nhiên, rừng trồng của nhà"/>
    <m/>
    <n v="60"/>
    <n v="40"/>
    <n v="0"/>
    <x v="0"/>
    <n v="100"/>
    <x v="55"/>
    <n v="10"/>
    <n v="0"/>
    <n v="0"/>
    <s v="Như trước"/>
    <s v="N/a"/>
    <n v="0"/>
    <n v="0"/>
    <n v="0"/>
    <n v="0"/>
    <n v="0"/>
    <n v="0"/>
    <n v="0"/>
    <n v="0"/>
    <n v="0"/>
    <n v="0"/>
    <n v="0"/>
    <s v="Kiềng 3 chân"/>
    <s v="Kiềng 3 chân"/>
    <s v="Có"/>
    <n v="0"/>
    <n v="0"/>
    <s v="Dự án 661 và 167. Kết quả phát triển tốt"/>
    <s v="Cải tạo cây trồng, tăng màu đất và kỹ thuật"/>
  </r>
  <r>
    <n v="58"/>
    <n v="102"/>
    <s v="Nguyễn Hải Trung"/>
    <s v="21/08/2014"/>
    <s v="Cao Xuân"/>
    <x v="1"/>
    <x v="6"/>
    <s v="Ngọc Lặc"/>
    <s v="Thanh Hoá"/>
    <s v="Phạm Văn Huệ"/>
    <x v="8"/>
    <n v="1666.6666666666667"/>
    <n v="21666.666666666668"/>
    <x v="0"/>
    <n v="30"/>
    <s v="Nam"/>
    <s v="N/a"/>
    <s v="N/a"/>
    <s v="N/a"/>
    <s v="Mường"/>
    <s v="Khá"/>
    <n v="6"/>
    <n v="1"/>
    <n v="0.16"/>
    <s v="Lúa"/>
    <n v="2.2000000000000002"/>
    <n v="0"/>
    <n v="2.2000000000000002"/>
    <s v="luồng, keo"/>
    <n v="15"/>
    <s v="điện, bếp gas"/>
    <n v="2"/>
    <s v="Vợ"/>
    <n v="0"/>
    <m/>
    <n v="0"/>
    <n v="0"/>
    <n v="3000000"/>
    <n v="300"/>
    <n v="100"/>
    <n v="0"/>
    <x v="3"/>
    <n v="0"/>
    <n v="0"/>
    <n v="0"/>
    <n v="60"/>
    <n v="40"/>
    <n v="0"/>
    <n v="0"/>
    <n v="0"/>
    <n v="0"/>
    <n v="10000"/>
    <n v="130000"/>
    <n v="0"/>
    <n v="0"/>
    <n v="0"/>
    <n v="0"/>
    <s v="Giảm dần"/>
    <n v="0"/>
    <x v="0"/>
    <n v="2.5"/>
    <n v="0.35"/>
    <n v="0.2"/>
    <n v="3"/>
    <s v="N/a"/>
    <n v="30"/>
    <s v="Khan hiếm nhanh"/>
    <s v="Rừng tự nhiên, rừng trồng của nhà"/>
    <m/>
    <n v="60"/>
    <n v="40"/>
    <n v="0"/>
    <x v="0"/>
    <n v="100"/>
    <x v="17"/>
    <n v="20"/>
    <n v="0"/>
    <n v="0"/>
    <s v="Như trước"/>
    <s v="N/a"/>
    <n v="0"/>
    <n v="0"/>
    <n v="0"/>
    <n v="0"/>
    <n v="0"/>
    <n v="0"/>
    <n v="0"/>
    <n v="0"/>
    <n v="0"/>
    <n v="0"/>
    <n v="0"/>
    <s v="Kiềng 3 chân"/>
    <s v="Kiềng 3 chân"/>
    <s v="Có"/>
    <n v="0"/>
    <s v="Hỗ trợ về mặt kỹ thuật và Kinh phí"/>
    <s v="Dự án 667. Kết quả tốt"/>
    <n v="0"/>
  </r>
  <r>
    <n v="59"/>
    <n v="103"/>
    <s v="Nguyễn Hải Trung"/>
    <s v="21/08/2014"/>
    <s v="Cao Xuân"/>
    <x v="1"/>
    <x v="6"/>
    <s v="Ngọc Lặc"/>
    <s v="Thanh Hoá"/>
    <s v="Phạm Văn Tường"/>
    <x v="27"/>
    <n v="2857.1428571428573"/>
    <n v="18571.428571428572"/>
    <x v="0"/>
    <n v="62"/>
    <s v="Nam"/>
    <s v="Hà Thị Oanh"/>
    <n v="58"/>
    <s v="Nữ"/>
    <s v="Mường"/>
    <s v="Cận nghèo"/>
    <n v="7"/>
    <n v="3"/>
    <n v="0.16"/>
    <s v="Lúa"/>
    <n v="0.4"/>
    <n v="0"/>
    <n v="0.4"/>
    <s v="Luồng"/>
    <n v="14"/>
    <s v="điện, bếp gas"/>
    <n v="2"/>
    <s v="cả nhà"/>
    <n v="0"/>
    <m/>
    <n v="0"/>
    <n v="0"/>
    <n v="2700000"/>
    <n v="300"/>
    <n v="0"/>
    <n v="50"/>
    <x v="10"/>
    <n v="0"/>
    <n v="0"/>
    <n v="0"/>
    <n v="0"/>
    <n v="100"/>
    <n v="0"/>
    <n v="0"/>
    <n v="0"/>
    <n v="0"/>
    <n v="20000"/>
    <n v="130000"/>
    <n v="0"/>
    <n v="0"/>
    <n v="0"/>
    <n v="0"/>
    <s v="Giảm dần"/>
    <n v="0"/>
    <x v="0"/>
    <n v="2"/>
    <n v="0.5"/>
    <n v="0.6"/>
    <n v="1"/>
    <n v="7"/>
    <n v="10"/>
    <s v="Nguồn củi tăng dần"/>
    <s v="Rừng tự nhiên, rừng trồng của nhà"/>
    <m/>
    <n v="40"/>
    <n v="60"/>
    <n v="0"/>
    <x v="0"/>
    <n v="100"/>
    <x v="56"/>
    <n v="25.714285714285712"/>
    <n v="0"/>
    <n v="0"/>
    <s v="Như trước"/>
    <s v="N/a"/>
    <n v="0"/>
    <n v="0"/>
    <n v="0"/>
    <n v="0"/>
    <n v="0"/>
    <n v="0"/>
    <n v="0"/>
    <n v="0"/>
    <n v="0"/>
    <n v="0"/>
    <n v="0"/>
    <s v="Kiềng 3 chân"/>
    <s v="Kiềng 3 chân"/>
    <s v="Có"/>
    <n v="0"/>
    <s v="Bao nhiêu cũng làm"/>
    <n v="0"/>
    <n v="0"/>
  </r>
  <r>
    <n v="60"/>
    <n v="104"/>
    <s v="Nguyễn Hải Trung"/>
    <s v="21/08/2014"/>
    <s v="Cao Xuân"/>
    <x v="1"/>
    <x v="6"/>
    <s v="Ngọc Lặc"/>
    <s v="Thanh Hoá"/>
    <s v="Phạm Văn Nghĩa"/>
    <x v="29"/>
    <n v="4600"/>
    <n v="40000"/>
    <x v="0"/>
    <n v="51"/>
    <s v="Nam"/>
    <s v="N/a"/>
    <s v="N/a"/>
    <s v="N/a"/>
    <s v="Mường"/>
    <s v="N/a"/>
    <n v="5"/>
    <n v="0"/>
    <n v="0.14000000000000001"/>
    <s v="Lúa"/>
    <n v="2.8"/>
    <n v="0"/>
    <n v="0"/>
    <s v="luồng, keo"/>
    <n v="2"/>
    <s v="điện, bếp gas"/>
    <n v="2"/>
    <m/>
    <n v="0"/>
    <m/>
    <n v="0"/>
    <n v="0"/>
    <n v="3000000"/>
    <n v="80"/>
    <n v="0"/>
    <n v="50"/>
    <x v="10"/>
    <n v="0"/>
    <n v="0"/>
    <n v="0"/>
    <n v="0"/>
    <n v="100"/>
    <n v="0"/>
    <n v="0"/>
    <n v="0"/>
    <n v="0"/>
    <n v="23000"/>
    <n v="200000"/>
    <n v="0"/>
    <n v="0"/>
    <n v="0"/>
    <n v="0"/>
    <s v="Giảm dần"/>
    <s v="Biogas"/>
    <x v="9"/>
    <n v="3"/>
    <n v="0.7"/>
    <n v="2"/>
    <n v="2"/>
    <n v="1"/>
    <n v="30"/>
    <s v="Ổn định"/>
    <s v="Rừng tự nhiên, rừng trồng của nhà"/>
    <m/>
    <n v="40"/>
    <n v="50"/>
    <n v="10"/>
    <x v="0"/>
    <n v="100"/>
    <x v="57"/>
    <n v="8"/>
    <n v="1.6"/>
    <n v="0"/>
    <s v="Xa hơn"/>
    <s v="N/a"/>
    <n v="0"/>
    <n v="0"/>
    <n v="0"/>
    <n v="0"/>
    <n v="0"/>
    <n v="0"/>
    <n v="0"/>
    <n v="0"/>
    <n v="0"/>
    <n v="0"/>
    <n v="0"/>
    <s v="Kiềng 3 chân"/>
    <s v="Kiềng 3 chân"/>
    <s v="Có"/>
    <n v="0"/>
    <s v="Kỹ thuật và 1 phần Kinh tế"/>
    <s v="Dự án WB3: luồng, 661: keo. Kết quả tốt"/>
    <n v="0"/>
  </r>
  <r>
    <n v="61"/>
    <n v="105"/>
    <s v="Nguyễn Hải Trung"/>
    <s v="21/08/2014"/>
    <s v="Cao Xuân"/>
    <x v="1"/>
    <x v="6"/>
    <s v="Ngọc Lặc"/>
    <s v="Thanh Hoá"/>
    <s v="Phạm Văn Trị"/>
    <x v="24"/>
    <n v="17500"/>
    <n v="32500"/>
    <x v="0"/>
    <n v="42"/>
    <s v="Nam"/>
    <s v="Phạm Thị Hoà"/>
    <n v="41"/>
    <s v="Nữ"/>
    <s v="Mường"/>
    <s v="N/a"/>
    <n v="4"/>
    <n v="1"/>
    <n v="0.2"/>
    <s v="ngô, lạc"/>
    <n v="0.35"/>
    <n v="0.25"/>
    <n v="0.1"/>
    <s v="Luồng"/>
    <n v="6"/>
    <s v="điện, bếp gas, biogas"/>
    <n v="2"/>
    <s v="Vợ"/>
    <n v="24"/>
    <s v="Vợ"/>
    <s v="đậu phụ/ vợ làm"/>
    <n v="0"/>
    <n v="1000000"/>
    <n v="0"/>
    <n v="0"/>
    <n v="0"/>
    <x v="3"/>
    <n v="0"/>
    <n v="0"/>
    <n v="0"/>
    <n v="0"/>
    <n v="0"/>
    <n v="0"/>
    <n v="0"/>
    <n v="0"/>
    <n v="0"/>
    <n v="70000"/>
    <n v="130000"/>
    <n v="16800000"/>
    <n v="0"/>
    <n v="0"/>
    <n v="0"/>
    <s v="Giảm hẳn, không dùng nữa"/>
    <n v="0"/>
    <x v="2"/>
    <n v="0"/>
    <n v="0"/>
    <n v="0"/>
    <n v="0"/>
    <n v="0"/>
    <n v="0"/>
    <n v="0"/>
    <n v="0"/>
    <m/>
    <m/>
    <m/>
    <m/>
    <x v="1"/>
    <n v="0"/>
    <x v="32"/>
    <n v="0"/>
    <n v="0"/>
    <n v="0"/>
    <n v="0"/>
    <n v="0"/>
    <n v="0"/>
    <n v="0"/>
    <n v="0"/>
    <n v="0"/>
    <n v="0"/>
    <n v="0"/>
    <n v="0"/>
    <n v="0"/>
    <s v="Luồng: 15-16.000đ/ cây, luồng loại 2,3: 8-12.000đ/ cây"/>
    <n v="0"/>
    <n v="0"/>
    <n v="0"/>
    <n v="0"/>
    <s v="Có"/>
    <n v="0"/>
    <s v="Xây bếp cải tiến"/>
    <n v="0"/>
    <m/>
  </r>
  <r>
    <n v="62"/>
    <n v="106"/>
    <s v="Nguyễn Hải Trung"/>
    <s v="21/08/2014"/>
    <s v="Cao Xuân"/>
    <x v="1"/>
    <x v="6"/>
    <s v="Ngọc Lặc"/>
    <s v="Thanh Hoá"/>
    <s v="Chương Văn Toàn"/>
    <x v="30"/>
    <n v="32500"/>
    <n v="0"/>
    <x v="0"/>
    <n v="34"/>
    <s v="Nam"/>
    <s v="Phạm Thị Tiến"/>
    <n v="33"/>
    <s v="Nữ"/>
    <s v="Mường"/>
    <s v="N/a"/>
    <n v="4"/>
    <n v="2"/>
    <n v="0.1"/>
    <s v="Lúa"/>
    <n v="0.5"/>
    <n v="0"/>
    <n v="0.5"/>
    <s v="luồng, mía"/>
    <s v="N/a"/>
    <s v="điện, bếp gas"/>
    <n v="2"/>
    <s v="Vợ"/>
    <n v="120"/>
    <s v="Vợ"/>
    <s v="đậu phụ/ vợ làm"/>
    <n v="0"/>
    <s v="N/a"/>
    <n v="90"/>
    <n v="0"/>
    <n v="100"/>
    <x v="3"/>
    <n v="0"/>
    <n v="0"/>
    <n v="0"/>
    <n v="0"/>
    <n v="0"/>
    <n v="0"/>
    <n v="100"/>
    <n v="0"/>
    <n v="100000"/>
    <n v="130000"/>
    <n v="0"/>
    <n v="20000000"/>
    <n v="0"/>
    <n v="0"/>
    <n v="0"/>
    <s v="Giảm hẳn, do dùng biogas"/>
    <n v="0"/>
    <x v="2"/>
    <n v="0"/>
    <n v="0"/>
    <n v="0"/>
    <n v="0"/>
    <n v="0"/>
    <n v="0"/>
    <n v="0"/>
    <n v="0"/>
    <m/>
    <m/>
    <m/>
    <m/>
    <x v="1"/>
    <n v="0"/>
    <x v="32"/>
    <n v="0"/>
    <n v="0"/>
    <n v="0"/>
    <n v="0"/>
    <n v="0"/>
    <n v="0"/>
    <n v="0"/>
    <n v="0"/>
    <n v="0"/>
    <n v="0"/>
    <n v="0"/>
    <n v="0"/>
    <n v="0"/>
    <n v="0"/>
    <n v="0"/>
    <n v="0"/>
    <s v="Kiềng 3 chân"/>
    <s v="Kiềng 3 chân"/>
    <s v="Có"/>
    <n v="0"/>
    <s v="Tương lai sẽ sử dụng"/>
    <n v="0"/>
    <n v="0"/>
  </r>
  <r>
    <n v="63"/>
    <n v="107"/>
    <s v="Nguyễn Hải Trung"/>
    <s v="21/08/2014"/>
    <s v="Cao Xuân"/>
    <x v="1"/>
    <x v="6"/>
    <s v="Ngọc Lặc"/>
    <s v="Thanh Hoá"/>
    <s v="Phạm Văn Sơn"/>
    <x v="21"/>
    <n v="7500"/>
    <n v="0"/>
    <x v="0"/>
    <n v="40"/>
    <s v="Nam"/>
    <s v="Phạm Thị Liên"/>
    <n v="38"/>
    <s v="Nữ"/>
    <s v="Mường"/>
    <s v="N/a"/>
    <n v="4"/>
    <n v="0"/>
    <n v="0.06"/>
    <s v="Lúa, ngô"/>
    <n v="0.25"/>
    <n v="0"/>
    <n v="0.25"/>
    <s v="Luồng"/>
    <n v="8"/>
    <s v="điện, bếp gas, biogas, trấu"/>
    <n v="2"/>
    <s v="cả nhà"/>
    <n v="24"/>
    <s v="N/a"/>
    <s v="Có"/>
    <s v="tạp hoá"/>
    <n v="3000000"/>
    <n v="60"/>
    <n v="0"/>
    <n v="0"/>
    <x v="2"/>
    <n v="0"/>
    <n v="10"/>
    <n v="0"/>
    <n v="0"/>
    <n v="100"/>
    <n v="0"/>
    <n v="0"/>
    <n v="0"/>
    <n v="0"/>
    <n v="30000"/>
    <n v="0"/>
    <n v="16000000"/>
    <n v="0"/>
    <n v="0"/>
    <n v="0"/>
    <s v="giảm nhanh"/>
    <n v="0"/>
    <x v="0"/>
    <n v="1"/>
    <n v="0"/>
    <n v="0"/>
    <n v="7"/>
    <n v="2"/>
    <n v="5"/>
    <s v="Ổn định"/>
    <s v="Rừng tự nhiên, rừng trồng của nhà"/>
    <m/>
    <n v="50"/>
    <n v="50"/>
    <n v="0"/>
    <x v="0"/>
    <n v="100"/>
    <x v="58"/>
    <n v="7.5"/>
    <n v="0"/>
    <n v="0"/>
    <s v="Như trước"/>
    <s v="N/a"/>
    <n v="0"/>
    <n v="0"/>
    <n v="0"/>
    <n v="0"/>
    <n v="0"/>
    <n v="0"/>
    <n v="0"/>
    <n v="0"/>
    <n v="0"/>
    <n v="0"/>
    <n v="0"/>
    <s v="Kiềng 3 chân"/>
    <s v="Kiềng 3 chân"/>
    <s v="Có"/>
    <n v="0"/>
    <s v="Hỗ trợ về Kinh phí và kỹ thuật"/>
    <n v="0"/>
    <s v="Mong muốn có dự án về các cây gỗ mang giá trị lớn"/>
  </r>
  <r>
    <n v="64"/>
    <n v="108"/>
    <s v="Nguyễn Hải Trung"/>
    <s v="22/08/2014"/>
    <s v="Bản Chổi"/>
    <x v="2"/>
    <x v="7"/>
    <s v="Quế Phong"/>
    <s v="Nghệ An"/>
    <s v="Lô Văn Tuấn"/>
    <x v="7"/>
    <n v="4000"/>
    <n v="20000"/>
    <x v="0"/>
    <n v="34"/>
    <s v="Nam"/>
    <s v="cả nhà"/>
    <s v="N/a"/>
    <s v="N/a"/>
    <s v="Thái"/>
    <s v="Trung bình"/>
    <n v="5"/>
    <n v="1"/>
    <n v="0.22"/>
    <s v="lúa 2 vụ"/>
    <n v="4"/>
    <n v="2.7"/>
    <n v="0.2"/>
    <s v="Xoan, keo"/>
    <n v="4"/>
    <s v="điện, bếp gas"/>
    <n v="16"/>
    <s v="cả nhà"/>
    <n v="192"/>
    <s v="N/a"/>
    <n v="0"/>
    <n v="0"/>
    <n v="2000000"/>
    <n v="300"/>
    <n v="0"/>
    <n v="80"/>
    <x v="4"/>
    <n v="0"/>
    <n v="0"/>
    <n v="0"/>
    <n v="20"/>
    <n v="40"/>
    <n v="0"/>
    <n v="40"/>
    <n v="0"/>
    <n v="0"/>
    <n v="20000"/>
    <n v="100000"/>
    <n v="0"/>
    <n v="0"/>
    <n v="0"/>
    <n v="0"/>
    <s v="Ít thay đổi"/>
    <s v="Biogas"/>
    <x v="3"/>
    <n v="1"/>
    <n v="1"/>
    <n v="1"/>
    <n v="3"/>
    <s v="N/a"/>
    <n v="37.5"/>
    <s v="Nguồn củi tăng dần"/>
    <s v="Rừng tự nhiên, rừng trồng của nhà"/>
    <m/>
    <n v="80"/>
    <n v="10"/>
    <n v="10"/>
    <x v="0"/>
    <n v="100"/>
    <x v="15"/>
    <n v="6"/>
    <n v="6"/>
    <n v="0"/>
    <s v="Như trước"/>
    <s v="N/a"/>
    <n v="0"/>
    <n v="0"/>
    <n v="0"/>
    <n v="0"/>
    <n v="0"/>
    <n v="0"/>
    <n v="0"/>
    <n v="0"/>
    <n v="0"/>
    <n v="0"/>
    <n v="0"/>
    <s v="Kiềng 3 chân và bếp lò cải tiến 1 nồi"/>
    <s v="Kiềng 3 chân"/>
    <s v="Có"/>
    <n v="0"/>
    <s v="Bếp cải tiến"/>
    <n v="0"/>
    <n v="0"/>
  </r>
  <r>
    <n v="65"/>
    <n v="109"/>
    <s v="Nguyễn Hải Trung"/>
    <s v="22/08/2014"/>
    <s v="Bản Chổi"/>
    <x v="2"/>
    <x v="7"/>
    <s v="Quế Phong"/>
    <s v="Nghệ An"/>
    <s v="Ngân Thị Dung"/>
    <x v="31"/>
    <n v="0"/>
    <n v="0"/>
    <x v="0"/>
    <n v="31"/>
    <s v="Nữ"/>
    <s v="cả nhà"/>
    <s v="N/a"/>
    <s v="Na"/>
    <s v="Thái"/>
    <s v="Nghèo"/>
    <n v="3"/>
    <n v="1"/>
    <n v="0.11"/>
    <s v="Lúa"/>
    <n v="0"/>
    <n v="0"/>
    <n v="0"/>
    <n v="0"/>
    <n v="0"/>
    <s v="Điện"/>
    <n v="4"/>
    <s v="cả nhà"/>
    <n v="48"/>
    <s v="N/a"/>
    <n v="0"/>
    <n v="0"/>
    <s v="Na"/>
    <n v="140"/>
    <n v="0"/>
    <n v="0"/>
    <x v="3"/>
    <n v="0"/>
    <n v="0"/>
    <n v="0"/>
    <n v="30"/>
    <n v="70"/>
    <n v="0"/>
    <n v="0"/>
    <n v="0"/>
    <n v="0"/>
    <n v="0"/>
    <n v="0"/>
    <n v="0"/>
    <n v="0"/>
    <n v="0"/>
    <n v="0"/>
    <s v="Ít thay đổi"/>
    <s v="Điện"/>
    <x v="9"/>
    <n v="2.5"/>
    <n v="0"/>
    <n v="0"/>
    <n v="7"/>
    <n v="1"/>
    <n v="35"/>
    <s v="Khan hiếm dần"/>
    <s v="Rừng cộng đồng"/>
    <m/>
    <n v="100"/>
    <n v="0"/>
    <n v="0"/>
    <x v="0"/>
    <n v="100"/>
    <x v="59"/>
    <n v="0"/>
    <n v="0"/>
    <n v="0"/>
    <s v="Xa hơn"/>
    <s v="N/a"/>
    <n v="0"/>
    <n v="0"/>
    <n v="0"/>
    <n v="0"/>
    <n v="0"/>
    <n v="0"/>
    <n v="0"/>
    <n v="0"/>
    <n v="0"/>
    <n v="0"/>
    <n v="0"/>
    <s v="Kiềng 3 chân"/>
    <s v="Kiềng 3 chân"/>
    <s v="Có"/>
    <n v="0"/>
    <s v="Bếp cải tiến"/>
    <n v="0"/>
    <n v="0"/>
  </r>
  <r>
    <n v="66"/>
    <n v="110"/>
    <s v="Nguyễn Hải Trung"/>
    <s v="22/08/2014"/>
    <s v="Bản Chổi"/>
    <x v="2"/>
    <x v="7"/>
    <s v="Quế Phong"/>
    <s v="Nghệ An"/>
    <s v="Vi Thị Hiền"/>
    <x v="8"/>
    <n v="3333.3333333333335"/>
    <n v="0"/>
    <x v="0"/>
    <n v="33"/>
    <s v="Nữ"/>
    <s v="cả nhà"/>
    <s v="N/a"/>
    <s v="N/a"/>
    <s v="Kinh"/>
    <s v="Trung bình"/>
    <n v="3"/>
    <n v="1"/>
    <n v="0.1"/>
    <s v="Lúa"/>
    <n v="0"/>
    <n v="0"/>
    <n v="0"/>
    <n v="0"/>
    <n v="0"/>
    <s v="Điện"/>
    <n v="9"/>
    <s v="cả nhà"/>
    <n v="180"/>
    <s v="N/a"/>
    <n v="0"/>
    <n v="0"/>
    <s v="N/a"/>
    <n v="150"/>
    <n v="0"/>
    <n v="100"/>
    <x v="3"/>
    <n v="0"/>
    <n v="0"/>
    <n v="0"/>
    <n v="20"/>
    <n v="40"/>
    <n v="0"/>
    <n v="40"/>
    <n v="0"/>
    <n v="0"/>
    <n v="10000"/>
    <n v="0"/>
    <n v="0"/>
    <n v="0"/>
    <n v="0"/>
    <n v="0"/>
    <s v="Ít thay đổi"/>
    <n v="0"/>
    <x v="0"/>
    <n v="1.5"/>
    <n v="0"/>
    <n v="0"/>
    <n v="5"/>
    <s v="N/a"/>
    <n v="30"/>
    <n v="0"/>
    <s v="Rừng cộng đồng"/>
    <m/>
    <n v="100"/>
    <n v="0"/>
    <n v="0"/>
    <x v="0"/>
    <n v="100"/>
    <x v="7"/>
    <n v="0"/>
    <n v="0"/>
    <n v="0"/>
    <n v="0"/>
    <n v="0"/>
    <n v="0"/>
    <n v="0"/>
    <n v="0"/>
    <n v="0"/>
    <n v="0"/>
    <n v="0"/>
    <n v="0"/>
    <n v="0"/>
    <n v="0"/>
    <n v="0"/>
    <n v="0"/>
    <s v="Kiềng 3 chân"/>
    <s v="bếp lò cải tiến"/>
    <s v="Có"/>
    <n v="0"/>
    <s v="Thích dùng bếp cải tiến nhỏ"/>
    <n v="0"/>
    <n v="0"/>
  </r>
  <r>
    <n v="67"/>
    <n v="111"/>
    <s v="Nguyễn Hải Trung"/>
    <s v="22/08/2014"/>
    <s v="Bản Chổi"/>
    <x v="2"/>
    <x v="7"/>
    <s v="Quế Phong"/>
    <s v="Nghệ An"/>
    <s v="Lô Thị Tiến"/>
    <x v="15"/>
    <n v="0"/>
    <n v="32500"/>
    <x v="1"/>
    <n v="37"/>
    <s v="Nữ"/>
    <s v="cả nhà"/>
    <s v="N/a"/>
    <s v="N/a"/>
    <s v="Thái"/>
    <s v="Trung bình"/>
    <n v="4"/>
    <n v="2"/>
    <n v="125"/>
    <s v="Lúa"/>
    <n v="0"/>
    <n v="0"/>
    <n v="0"/>
    <n v="0"/>
    <n v="0"/>
    <s v="Điện"/>
    <n v="0"/>
    <m/>
    <n v="0"/>
    <m/>
    <n v="0"/>
    <n v="0"/>
    <s v="N/a"/>
    <n v="120"/>
    <n v="0"/>
    <n v="100"/>
    <x v="3"/>
    <n v="0"/>
    <n v="0"/>
    <n v="0"/>
    <n v="100"/>
    <n v="0"/>
    <n v="0"/>
    <n v="0"/>
    <n v="0"/>
    <n v="0"/>
    <n v="0"/>
    <n v="130000"/>
    <n v="0"/>
    <n v="0"/>
    <n v="0"/>
    <n v="0"/>
    <s v="Giảm dần"/>
    <n v="0"/>
    <x v="4"/>
    <n v="2"/>
    <n v="0"/>
    <n v="0"/>
    <n v="7"/>
    <n v="1"/>
    <n v="30"/>
    <s v="Ổn định"/>
    <s v="Rừng tự nhiên"/>
    <m/>
    <n v="100"/>
    <n v="0"/>
    <n v="0"/>
    <x v="0"/>
    <n v="100"/>
    <x v="17"/>
    <n v="0"/>
    <n v="0"/>
    <n v="0"/>
    <s v="Như trước"/>
    <n v="0"/>
    <n v="0"/>
    <n v="0"/>
    <n v="0"/>
    <n v="0"/>
    <n v="0"/>
    <n v="0"/>
    <n v="0"/>
    <n v="0"/>
    <n v="0"/>
    <n v="0"/>
    <n v="0"/>
    <s v="Kiềng 3 chân"/>
    <n v="0"/>
    <s v="Có"/>
    <n v="0"/>
    <s v="thích dùng bếp cải tiến nhỏ"/>
    <n v="0"/>
    <n v="0"/>
  </r>
  <r>
    <n v="68"/>
    <n v="112"/>
    <s v="Nguyễn Hải Trung"/>
    <s v="22/08/2014"/>
    <s v="Bản Chổi"/>
    <x v="2"/>
    <x v="7"/>
    <s v="Quế Phong"/>
    <s v="Nghệ An"/>
    <s v="Lương Quốc Phòng"/>
    <x v="8"/>
    <n v="0"/>
    <n v="0"/>
    <x v="1"/>
    <n v="72"/>
    <s v="Nam"/>
    <s v="N/a"/>
    <s v="N/a"/>
    <s v="N/a"/>
    <s v="Thái"/>
    <s v="Trung bình"/>
    <n v="2"/>
    <n v="0"/>
    <n v="0.5"/>
    <s v="Lúa"/>
    <n v="7.0000000000000007E-2"/>
    <n v="0"/>
    <n v="0"/>
    <s v="quế + rau"/>
    <s v="N/a"/>
    <s v="Điện"/>
    <n v="0"/>
    <m/>
    <n v="0"/>
    <m/>
    <n v="0"/>
    <n v="0"/>
    <n v="0"/>
    <n v="100"/>
    <n v="0"/>
    <n v="50"/>
    <x v="10"/>
    <n v="0"/>
    <n v="0"/>
    <n v="0"/>
    <n v="100"/>
    <n v="0"/>
    <n v="0"/>
    <n v="0"/>
    <n v="0"/>
    <n v="0"/>
    <n v="0"/>
    <n v="0"/>
    <n v="0"/>
    <n v="0"/>
    <n v="0"/>
    <n v="0"/>
    <s v="Tăng chậm"/>
    <s v="điện, bếp gas"/>
    <x v="2"/>
    <n v="0"/>
    <n v="0"/>
    <n v="0"/>
    <n v="0"/>
    <n v="0"/>
    <n v="0"/>
    <s v="Ổn định"/>
    <s v="Quanh nhà"/>
    <m/>
    <n v="0"/>
    <n v="0"/>
    <n v="100"/>
    <x v="0"/>
    <n v="100"/>
    <x v="32"/>
    <n v="0"/>
    <n v="50"/>
    <n v="0"/>
    <n v="0"/>
    <n v="0"/>
    <n v="0"/>
    <n v="0"/>
    <n v="0"/>
    <n v="0"/>
    <n v="0"/>
    <n v="0"/>
    <n v="0"/>
    <n v="0"/>
    <n v="0"/>
    <n v="0"/>
    <n v="0"/>
    <n v="0"/>
    <s v="Kiềng 3 chân"/>
    <n v="0"/>
    <n v="0"/>
    <n v="0"/>
    <n v="0"/>
    <n v="0"/>
  </r>
  <r>
    <n v="69"/>
    <n v="113"/>
    <s v="Nguyễn Hải Trung"/>
    <s v="22/08/2014"/>
    <s v="Bản Chổi"/>
    <x v="2"/>
    <x v="7"/>
    <s v="Quế Phong"/>
    <s v="Nghệ An"/>
    <s v="Lứ Văn Minh"/>
    <x v="32"/>
    <n v="0"/>
    <n v="0"/>
    <x v="0"/>
    <n v="46"/>
    <s v="Nam"/>
    <s v="cả nhà"/>
    <s v="N/a"/>
    <s v="N/a"/>
    <s v="Thái"/>
    <s v="N/a"/>
    <n v="5"/>
    <n v="1"/>
    <n v="0.46"/>
    <s v="lúa, mía"/>
    <n v="1"/>
    <n v="0"/>
    <n v="1"/>
    <s v="Xoan"/>
    <n v="5"/>
    <s v="Điện"/>
    <n v="4"/>
    <s v="Vợ"/>
    <n v="0"/>
    <m/>
    <n v="0"/>
    <n v="0"/>
    <s v="N/a"/>
    <n v="525"/>
    <n v="0"/>
    <n v="70"/>
    <x v="9"/>
    <n v="0"/>
    <n v="0"/>
    <n v="0"/>
    <n v="20"/>
    <n v="80"/>
    <n v="0"/>
    <n v="0"/>
    <n v="0"/>
    <n v="0"/>
    <n v="0"/>
    <n v="0"/>
    <n v="0"/>
    <n v="0"/>
    <n v="0"/>
    <n v="0"/>
    <s v="Tăng chậm"/>
    <s v="Gas"/>
    <x v="0"/>
    <n v="4"/>
    <n v="0"/>
    <n v="0"/>
    <n v="2"/>
    <n v="0"/>
    <n v="35"/>
    <s v="Ổn định"/>
    <s v="Rừng tự nhiên"/>
    <m/>
    <n v="100"/>
    <n v="0"/>
    <n v="0"/>
    <x v="0"/>
    <n v="100"/>
    <x v="60"/>
    <n v="0"/>
    <n v="0"/>
    <n v="0"/>
    <s v="Như trước"/>
    <s v="N/a"/>
    <n v="0"/>
    <n v="0"/>
    <n v="0"/>
    <n v="0"/>
    <n v="0"/>
    <n v="0"/>
    <n v="0"/>
    <n v="0"/>
    <n v="0"/>
    <n v="0"/>
    <n v="0"/>
    <s v="Kiềng 3 chân"/>
    <s v="Kiềng 3 chân"/>
    <s v="Có"/>
    <n v="0"/>
    <s v="Mong dùng"/>
    <n v="0"/>
    <n v="0"/>
  </r>
  <r>
    <n v="70"/>
    <n v="114"/>
    <s v="Nguyễn Hải Trung"/>
    <s v="22/08/2014"/>
    <s v="Bản Chổi"/>
    <x v="2"/>
    <x v="7"/>
    <s v="Quế Phong"/>
    <s v="Nghệ An"/>
    <s v="Lô Thị Hoàng"/>
    <x v="31"/>
    <n v="3333.3333333333335"/>
    <n v="0"/>
    <x v="0"/>
    <n v="25"/>
    <s v="Nữ"/>
    <s v="cả nhà"/>
    <s v="N/a"/>
    <s v="N/a"/>
    <s v="Thái"/>
    <s v="N/a"/>
    <n v="3"/>
    <n v="1"/>
    <n v="0.08"/>
    <s v="lúa 2 vụ"/>
    <n v="0"/>
    <n v="0"/>
    <n v="0"/>
    <n v="0"/>
    <n v="0"/>
    <s v="Điện"/>
    <n v="0"/>
    <m/>
    <n v="96"/>
    <s v="N/a"/>
    <n v="0"/>
    <n v="0"/>
    <s v="N/a"/>
    <n v="140"/>
    <n v="0"/>
    <n v="80"/>
    <x v="4"/>
    <n v="0"/>
    <n v="0"/>
    <n v="0"/>
    <n v="100"/>
    <n v="0"/>
    <n v="0"/>
    <n v="0"/>
    <n v="0"/>
    <n v="0"/>
    <n v="10000"/>
    <n v="0"/>
    <n v="0"/>
    <n v="0"/>
    <n v="0"/>
    <n v="0"/>
    <s v="Tăng chậm"/>
    <s v="Gas"/>
    <x v="0"/>
    <n v="3"/>
    <n v="0"/>
    <n v="0"/>
    <n v="7"/>
    <n v="2"/>
    <n v="35"/>
    <s v="Ổn định"/>
    <s v="Rừng cộng đồng"/>
    <m/>
    <n v="100"/>
    <n v="0"/>
    <n v="0"/>
    <x v="0"/>
    <n v="100"/>
    <x v="59"/>
    <n v="0"/>
    <n v="0"/>
    <n v="0"/>
    <s v="Như trước"/>
    <s v="N/a"/>
    <n v="0"/>
    <n v="0"/>
    <n v="0"/>
    <n v="0"/>
    <n v="0"/>
    <n v="0"/>
    <n v="0"/>
    <n v="0"/>
    <n v="0"/>
    <n v="0"/>
    <n v="0"/>
    <s v="Kiềng 3 chân"/>
    <n v="0"/>
    <n v="0"/>
    <n v="0"/>
    <s v="Bếp cải tiến nhỏ"/>
    <n v="0"/>
    <n v="0"/>
  </r>
  <r>
    <n v="71"/>
    <n v="115"/>
    <s v="Nguyễn Hải Trung"/>
    <s v="22/08/2014"/>
    <s v="Bản Chổi"/>
    <x v="2"/>
    <x v="7"/>
    <s v="Quế Phong"/>
    <s v="Nghệ An"/>
    <s v="Vi Văn Châu"/>
    <x v="33"/>
    <n v="0"/>
    <n v="0"/>
    <x v="1"/>
    <n v="64"/>
    <s v="Nam"/>
    <s v="Vi Thị Châu"/>
    <n v="56"/>
    <s v="Nữ"/>
    <s v="Thái"/>
    <s v="Nghèo"/>
    <n v="5"/>
    <n v="2"/>
    <n v="0.42"/>
    <s v="Lúa"/>
    <n v="2"/>
    <n v="0"/>
    <n v="2"/>
    <s v="Xoan"/>
    <n v="5"/>
    <n v="0"/>
    <n v="0"/>
    <m/>
    <n v="0"/>
    <m/>
    <n v="0"/>
    <n v="0"/>
    <n v="0"/>
    <n v="210"/>
    <n v="0"/>
    <n v="0"/>
    <x v="2"/>
    <n v="0"/>
    <n v="0"/>
    <n v="0"/>
    <n v="80"/>
    <n v="0"/>
    <n v="20"/>
    <n v="0"/>
    <n v="0"/>
    <n v="0"/>
    <n v="0"/>
    <n v="0"/>
    <n v="0"/>
    <n v="0"/>
    <n v="0"/>
    <n v="0"/>
    <s v="Tăng chậm"/>
    <s v="Gas"/>
    <x v="2"/>
    <n v="0"/>
    <n v="1"/>
    <n v="1"/>
    <n v="1"/>
    <s v="N/a"/>
    <n v="20"/>
    <s v="Ổn định"/>
    <s v="Rừng cộng đồng"/>
    <m/>
    <n v="90"/>
    <n v="10"/>
    <n v="0"/>
    <x v="0"/>
    <n v="100"/>
    <x v="61"/>
    <n v="4.2"/>
    <n v="0"/>
    <n v="0"/>
    <s v="Gần hơn"/>
    <s v="N/a"/>
    <n v="0"/>
    <n v="0"/>
    <n v="0"/>
    <n v="0"/>
    <n v="0"/>
    <n v="0"/>
    <n v="0"/>
    <n v="0"/>
    <n v="0"/>
    <s v="Xoan: nhỏ = 150.000đ, cây nhỏ hơn = 100.000đ"/>
    <n v="0"/>
    <s v="Kiềng 3 chân"/>
    <n v="0"/>
    <s v="Có"/>
    <n v="0"/>
    <s v="Hỗ trợ Kinh phí"/>
    <s v="Dự án không hiệu quả"/>
    <m/>
  </r>
  <r>
    <n v="72"/>
    <n v="116"/>
    <s v="Nguyễn Hải Trung"/>
    <s v="22/08/2014"/>
    <s v="Bản Chổi"/>
    <x v="2"/>
    <x v="7"/>
    <s v="Quế Phong"/>
    <s v="Nghệ An"/>
    <s v="Vi Văn Thu"/>
    <x v="34"/>
    <n v="1250"/>
    <n v="8750"/>
    <x v="1"/>
    <n v="67"/>
    <s v="Nam"/>
    <s v="Vi Thị Thu"/>
    <n v="63"/>
    <s v="Nữ"/>
    <s v="Thái"/>
    <s v="Cận nghèo"/>
    <n v="8"/>
    <n v="2"/>
    <n v="3"/>
    <s v="Lúa"/>
    <n v="6"/>
    <n v="8"/>
    <n v="0"/>
    <s v="Xoan"/>
    <n v="5.5"/>
    <s v="điện, gas"/>
    <n v="0"/>
    <m/>
    <n v="0"/>
    <m/>
    <n v="0"/>
    <n v="0"/>
    <n v="300000"/>
    <n v="150"/>
    <n v="0"/>
    <n v="100"/>
    <x v="3"/>
    <n v="0"/>
    <n v="0"/>
    <n v="0"/>
    <n v="80"/>
    <n v="0"/>
    <n v="20"/>
    <n v="0"/>
    <n v="0"/>
    <n v="0"/>
    <n v="10000"/>
    <n v="70000"/>
    <n v="0"/>
    <n v="0"/>
    <n v="0"/>
    <n v="0"/>
    <s v="Giảm dần"/>
    <n v="0"/>
    <x v="0"/>
    <n v="1.5"/>
    <n v="1.5"/>
    <n v="1"/>
    <n v="3"/>
    <s v="N/a"/>
    <n v="20"/>
    <s v="Ổn định"/>
    <s v="Vườn nhà"/>
    <m/>
    <n v="0"/>
    <n v="0"/>
    <n v="100"/>
    <x v="0"/>
    <n v="100"/>
    <x v="32"/>
    <n v="0"/>
    <n v="18.75"/>
    <n v="0"/>
    <s v="Như trước"/>
    <s v="N/a"/>
    <n v="0"/>
    <n v="0"/>
    <n v="0"/>
    <n v="0"/>
    <n v="0"/>
    <n v="0"/>
    <n v="0"/>
    <n v="0"/>
    <n v="0"/>
    <s v="200.000đ/ cây xoan/ tự cắt"/>
    <n v="0"/>
    <s v="Kiềng 3 chân"/>
    <n v="0"/>
    <s v="Có"/>
    <n v="0"/>
    <s v="Hỗ trợ Kinh phí và kỹ thuật"/>
    <n v="0"/>
    <s v="Hỗ trợ cây trồng tăng thu nhập"/>
  </r>
  <r>
    <n v="73"/>
    <n v="117"/>
    <s v="Nguyễn Hải Trung"/>
    <s v="22/08/2014"/>
    <s v="Bản Chổi"/>
    <x v="2"/>
    <x v="7"/>
    <s v="Quế Phong"/>
    <s v="Nghệ An"/>
    <s v="Lữ Văn Đài"/>
    <x v="9"/>
    <n v="6000"/>
    <n v="26666.666666666668"/>
    <x v="0"/>
    <n v="50"/>
    <s v="Nam"/>
    <s v="Vi Thị Hà"/>
    <n v="50"/>
    <s v="Nữ"/>
    <s v="Thái"/>
    <s v="Trung bình"/>
    <n v="3"/>
    <n v="0"/>
    <n v="0.47"/>
    <s v="Lúa"/>
    <n v="30"/>
    <n v="0"/>
    <n v="30"/>
    <s v="Xoan, keo"/>
    <n v="5"/>
    <s v="điện, gas"/>
    <n v="6"/>
    <s v="Vợ"/>
    <n v="24"/>
    <s v="Vợ"/>
    <n v="0"/>
    <n v="0"/>
    <n v="300000"/>
    <n v="300"/>
    <n v="10"/>
    <n v="90"/>
    <x v="3"/>
    <n v="0"/>
    <n v="0"/>
    <n v="0"/>
    <n v="0"/>
    <n v="100"/>
    <n v="0"/>
    <n v="0"/>
    <n v="0"/>
    <n v="0"/>
    <n v="18000"/>
    <n v="80000"/>
    <n v="0"/>
    <n v="0"/>
    <n v="0"/>
    <n v="0"/>
    <s v="Tăng nhanh"/>
    <s v="Biogas"/>
    <x v="5"/>
    <n v="1"/>
    <n v="0.5"/>
    <n v="1"/>
    <n v="5"/>
    <s v="N/a"/>
    <n v="40"/>
    <s v="Ổn định"/>
    <s v="Rừng trồng của nhà"/>
    <m/>
    <n v="0"/>
    <n v="100"/>
    <n v="0"/>
    <x v="0"/>
    <n v="100"/>
    <x v="32"/>
    <n v="100"/>
    <n v="0"/>
    <n v="0"/>
    <s v="Như trước"/>
    <s v="N/a"/>
    <n v="0"/>
    <n v="0"/>
    <n v="0"/>
    <n v="0"/>
    <n v="0"/>
    <n v="0"/>
    <n v="0"/>
    <n v="0"/>
    <n v="0"/>
    <s v="100.000đ/ 1 yến (quế), 200.000đ/ cây xoan"/>
    <n v="0"/>
    <s v="Kiềng 3 chân"/>
    <s v="bếp lò cải tiến"/>
    <s v="Có"/>
    <n v="0"/>
    <s v="Hỗ trợ Kinh phí và kỹ thuật"/>
    <s v="147: keo, dự án của kiểm lâm: quế. Kết quả tốt cho cây keo nhưng không hiệu quả với quế"/>
    <n v="0"/>
  </r>
  <r>
    <n v="74"/>
    <n v="118"/>
    <s v="Nguyễn Hải Trung"/>
    <s v="22/08/2014"/>
    <s v="Bản Chổi"/>
    <x v="2"/>
    <x v="7"/>
    <s v="Quế Phong"/>
    <s v="Nghệ An"/>
    <s v="Lương Văn Đạo"/>
    <x v="4"/>
    <n v="5000"/>
    <n v="0"/>
    <x v="0"/>
    <n v="56"/>
    <s v="Nam"/>
    <s v="Lương Thị Hà"/>
    <n v="57"/>
    <s v="Nữ"/>
    <s v="Thái"/>
    <s v="Khá"/>
    <n v="2"/>
    <n v="0"/>
    <n v="0.2"/>
    <s v="Lúa"/>
    <n v="1"/>
    <n v="2.8"/>
    <n v="1"/>
    <s v="quế"/>
    <s v="N/a"/>
    <s v="Điện"/>
    <n v="2"/>
    <s v="Vợ"/>
    <n v="24"/>
    <s v="Vợ"/>
    <n v="0"/>
    <n v="0"/>
    <s v="N/a"/>
    <n v="300"/>
    <n v="0"/>
    <n v="50"/>
    <x v="10"/>
    <n v="0"/>
    <n v="0"/>
    <n v="0"/>
    <n v="50"/>
    <n v="50"/>
    <n v="0"/>
    <n v="0"/>
    <n v="0"/>
    <n v="0"/>
    <n v="10000"/>
    <n v="0"/>
    <n v="0"/>
    <n v="0"/>
    <n v="0"/>
    <n v="0"/>
    <s v="Giảm dần"/>
    <s v="Gas"/>
    <x v="0"/>
    <n v="4"/>
    <n v="0"/>
    <n v="0"/>
    <n v="2"/>
    <s v="N/a"/>
    <n v="20"/>
    <s v="Khan hiếm dần"/>
    <s v="Rừng tự nhiên"/>
    <m/>
    <n v="100"/>
    <n v="0"/>
    <n v="0"/>
    <x v="0"/>
    <n v="100"/>
    <x v="4"/>
    <n v="0"/>
    <n v="0"/>
    <n v="0"/>
    <s v="Xa hơn"/>
    <s v="N/a"/>
    <n v="0"/>
    <n v="0"/>
    <n v="0"/>
    <n v="0"/>
    <n v="0"/>
    <n v="0"/>
    <n v="0"/>
    <n v="0"/>
    <n v="0"/>
    <n v="0"/>
    <n v="0"/>
    <s v="Kiềng 3 chân"/>
    <s v="Kiềng 3 chân"/>
    <s v="Có"/>
    <n v="0"/>
    <s v="Xây 1 lò, hỗ trợ Kinh tế"/>
    <n v="0"/>
    <s v="Hỗ trợ thép làm hàng rào"/>
  </r>
  <r>
    <n v="75"/>
    <n v="119"/>
    <s v="Nguyễn Hải Trung"/>
    <s v="22/08/2014"/>
    <s v="Bản Chổi"/>
    <x v="2"/>
    <x v="7"/>
    <s v="Quế Phong"/>
    <s v="Nghệ An"/>
    <s v="Lữ THanh Hoài"/>
    <x v="5"/>
    <n v="1666.6666666666667"/>
    <n v="0"/>
    <x v="0"/>
    <n v="48"/>
    <s v="Nam"/>
    <s v="Lô Thị Ngọc"/>
    <n v="50"/>
    <s v="Nữ"/>
    <s v="Thái"/>
    <s v="Trung bình"/>
    <n v="6"/>
    <n v="0"/>
    <n v="0.3"/>
    <s v="Lúa"/>
    <n v="1"/>
    <s v="N/a"/>
    <n v="3"/>
    <s v="quế"/>
    <n v="10"/>
    <s v="Điện"/>
    <n v="2"/>
    <s v="Vợ"/>
    <n v="24"/>
    <s v="Vợ"/>
    <n v="0"/>
    <n v="0"/>
    <s v="N/a"/>
    <n v="450"/>
    <n v="0"/>
    <n v="50"/>
    <x v="10"/>
    <n v="0"/>
    <n v="0"/>
    <n v="0"/>
    <n v="60"/>
    <n v="40"/>
    <n v="0"/>
    <n v="0"/>
    <n v="0"/>
    <n v="0"/>
    <n v="10000"/>
    <n v="0"/>
    <n v="0"/>
    <n v="0"/>
    <n v="0"/>
    <n v="0"/>
    <s v="Như mọi năm"/>
    <s v="Gas"/>
    <x v="0"/>
    <n v="4"/>
    <n v="0"/>
    <n v="0"/>
    <n v="2"/>
    <s v="N/a"/>
    <n v="30"/>
    <s v="Khan hiếm dần"/>
    <s v="Rừng tự nhiên"/>
    <m/>
    <n v="100"/>
    <n v="0"/>
    <n v="0"/>
    <x v="0"/>
    <n v="100"/>
    <x v="5"/>
    <n v="0"/>
    <n v="0"/>
    <n v="0"/>
    <s v="Xa hơn"/>
    <s v="N/a"/>
    <n v="0"/>
    <n v="0"/>
    <n v="0"/>
    <n v="0"/>
    <n v="0"/>
    <n v="0"/>
    <n v="0"/>
    <n v="0"/>
    <n v="0"/>
    <n v="0"/>
    <n v="0"/>
    <s v="Kiềng 3 chân"/>
    <s v="Kiềng 3 chân"/>
    <s v="Có (số 3)"/>
    <n v="0"/>
    <s v="Hỗ trợ Kinh tế, vật liệu"/>
    <s v="327: quế. Không hiệu quả"/>
    <m/>
  </r>
  <r>
    <n v="76"/>
    <n v="120"/>
    <s v="Nguyễn Hải Trung"/>
    <s v="22/08/2014"/>
    <s v="Bản Chổi"/>
    <x v="2"/>
    <x v="7"/>
    <s v="Quế Phong"/>
    <s v="Nghệ An"/>
    <s v="Lương Thị Thanh Xuân"/>
    <x v="35"/>
    <n v="5000"/>
    <n v="26666.666666666668"/>
    <x v="0"/>
    <n v="60"/>
    <s v="Nữ"/>
    <s v="N/a"/>
    <s v="N/a"/>
    <s v="N/a"/>
    <s v="Thái"/>
    <s v="Khá"/>
    <n v="3"/>
    <n v="0"/>
    <n v="0.3"/>
    <s v="lúa, mía"/>
    <n v="0"/>
    <n v="0"/>
    <n v="0.32"/>
    <s v="quế"/>
    <s v="N/a"/>
    <s v="điện, gas"/>
    <n v="2"/>
    <s v="Vợ"/>
    <n v="24"/>
    <s v="Vợ"/>
    <n v="0"/>
    <n v="0"/>
    <s v="N/a"/>
    <n v="100"/>
    <n v="0"/>
    <n v="0"/>
    <x v="2"/>
    <n v="0"/>
    <n v="0"/>
    <n v="100"/>
    <n v="100"/>
    <n v="0"/>
    <n v="0"/>
    <n v="0"/>
    <n v="0"/>
    <n v="0"/>
    <n v="15000"/>
    <n v="80000"/>
    <n v="0"/>
    <n v="0"/>
    <n v="0"/>
    <n v="0"/>
    <s v="Giảm dần"/>
    <n v="0"/>
    <x v="1"/>
    <n v="2"/>
    <n v="6"/>
    <n v="3"/>
    <n v="10"/>
    <s v="N/a"/>
    <n v="40"/>
    <s v="Ổn định"/>
    <s v="Rừng tự nhiên"/>
    <m/>
    <n v="80"/>
    <n v="20"/>
    <n v="0"/>
    <x v="0"/>
    <n v="100"/>
    <x v="62"/>
    <n v="6.6666666666666679"/>
    <n v="0"/>
    <n v="0"/>
    <s v="Gần hơn"/>
    <s v="N/a"/>
    <n v="0"/>
    <n v="0"/>
    <n v="0"/>
    <n v="0"/>
    <n v="0"/>
    <n v="0"/>
    <n v="0"/>
    <n v="0"/>
    <n v="0"/>
    <s v="6triệu = 32 a (quế)"/>
    <n v="0"/>
    <s v="Bếp lò cải tiến có ống khói ra ngoài nhà"/>
    <s v="bếp lò cải tiến"/>
    <s v="Có"/>
    <n v="0"/>
    <n v="0"/>
    <s v="135: quế. Không hiệu quả"/>
    <n v="0"/>
  </r>
  <r>
    <n v="77"/>
    <n v="121"/>
    <s v="Nguyễn Hải Trung"/>
    <s v="22/08/2014"/>
    <s v="Bản Chổi"/>
    <x v="2"/>
    <x v="7"/>
    <s v="Quế Phong"/>
    <s v="Nghệ An"/>
    <s v="Vi Văn Lâm"/>
    <x v="8"/>
    <n v="5000"/>
    <n v="0"/>
    <x v="0"/>
    <n v="44"/>
    <s v="Nam"/>
    <s v="Vi Thị Châm"/>
    <n v="40"/>
    <s v="Nữ"/>
    <s v="Thái"/>
    <s v="Trung bình"/>
    <n v="3"/>
    <n v="0"/>
    <n v="0.15"/>
    <s v="Lúa"/>
    <n v="0"/>
    <n v="0"/>
    <n v="2"/>
    <s v="quế, xoan"/>
    <n v="5"/>
    <s v="Điện"/>
    <n v="2"/>
    <s v="Vợ"/>
    <n v="24"/>
    <s v="Vợ"/>
    <n v="0"/>
    <n v="0"/>
    <s v="N/a"/>
    <n v="150"/>
    <n v="0"/>
    <n v="0"/>
    <x v="2"/>
    <n v="0"/>
    <n v="150"/>
    <n v="0"/>
    <n v="100"/>
    <n v="0"/>
    <n v="0"/>
    <n v="0"/>
    <n v="0"/>
    <n v="0"/>
    <n v="15000"/>
    <n v="0"/>
    <n v="0"/>
    <n v="0"/>
    <n v="0"/>
    <n v="0"/>
    <s v="Giảm dần"/>
    <s v="gas, biogas"/>
    <x v="2"/>
    <n v="0"/>
    <n v="1.5"/>
    <n v="0.5"/>
    <n v="3"/>
    <s v="N/a"/>
    <n v="30"/>
    <s v="Nguồn củi tăng dần"/>
    <s v="Rừng tự nhiên, rừng trồng của nhà"/>
    <m/>
    <n v="90"/>
    <n v="10"/>
    <n v="0"/>
    <x v="0"/>
    <n v="100"/>
    <x v="40"/>
    <n v="5"/>
    <n v="0"/>
    <n v="0"/>
    <s v="Gần hơn"/>
    <s v="N/a"/>
    <n v="0"/>
    <n v="0"/>
    <n v="0"/>
    <n v="0"/>
    <n v="0"/>
    <n v="0"/>
    <n v="0"/>
    <n v="0"/>
    <n v="0"/>
    <n v="0"/>
    <n v="0"/>
    <s v="Kiềng 3 chân"/>
    <s v="bếp lò cải tiến"/>
    <s v="Có"/>
    <n v="0"/>
    <n v="0"/>
    <s v="Trồng keo (2010)"/>
    <m/>
  </r>
  <r>
    <n v="78"/>
    <n v="122"/>
    <s v="Nguyễn Hải Trung"/>
    <s v="22/08/2014"/>
    <s v="Bản Chổi"/>
    <x v="2"/>
    <x v="7"/>
    <s v="Quế Phong"/>
    <s v="Nghệ An"/>
    <s v="Hà Thị Bích"/>
    <x v="15"/>
    <n v="2500"/>
    <n v="0"/>
    <x v="0"/>
    <n v="30"/>
    <s v="Nữ"/>
    <s v="N/a"/>
    <s v="na"/>
    <s v="N/a"/>
    <s v="Thái"/>
    <s v="Trung bình"/>
    <n v="4"/>
    <n v="2"/>
    <n v="0.11"/>
    <s v="Lúa"/>
    <n v="0.3"/>
    <s v="có"/>
    <n v="0.3"/>
    <s v="Xoan"/>
    <n v="15"/>
    <s v="Điện"/>
    <n v="0"/>
    <m/>
    <n v="24"/>
    <s v="Vợ"/>
    <n v="0"/>
    <n v="0"/>
    <s v="N/a"/>
    <n v="120"/>
    <n v="0.5"/>
    <n v="50"/>
    <x v="3"/>
    <n v="0"/>
    <n v="0"/>
    <n v="0"/>
    <n v="80"/>
    <n v="0"/>
    <n v="20"/>
    <n v="0"/>
    <n v="0"/>
    <n v="0"/>
    <n v="10000"/>
    <n v="0"/>
    <n v="0"/>
    <n v="0"/>
    <n v="0"/>
    <n v="0"/>
    <s v="Tăng chậm"/>
    <s v="Gas"/>
    <x v="2"/>
    <n v="0"/>
    <n v="2"/>
    <n v="1.5"/>
    <n v="2"/>
    <s v="N/a"/>
    <n v="10"/>
    <s v="Nguồn củi tăng dần"/>
    <s v="Rừng tự nhiên, rừng trồng của nhà"/>
    <m/>
    <n v="90"/>
    <n v="10"/>
    <n v="0"/>
    <x v="0"/>
    <n v="100"/>
    <x v="51"/>
    <n v="3"/>
    <n v="0"/>
    <n v="0"/>
    <s v="Xa hơn"/>
    <s v="N/a"/>
    <n v="0"/>
    <n v="0"/>
    <n v="0"/>
    <n v="0"/>
    <n v="0"/>
    <n v="0"/>
    <n v="0"/>
    <n v="0"/>
    <n v="0"/>
    <n v="0"/>
    <n v="0"/>
    <s v="Kiềng 3 chân"/>
    <n v="0"/>
    <s v="Có"/>
    <n v="0"/>
    <s v="Hỗ trợ Kinh tế và kỹ thuật"/>
    <s v="Dự án nông lâm. Hiệu quả tốt"/>
    <s v="Hỗ trợ về trồng xoan"/>
  </r>
  <r>
    <n v="79"/>
    <n v="123"/>
    <s v="Nguyễn Hải Trung"/>
    <s v="23/08/2014"/>
    <s v="Bản Quành"/>
    <x v="2"/>
    <x v="8"/>
    <s v="Quế Phong"/>
    <s v="Nghệ An"/>
    <s v="Lương Hà Việt"/>
    <x v="15"/>
    <n v="5000"/>
    <n v="40000"/>
    <x v="0"/>
    <n v="52"/>
    <s v="Nam"/>
    <s v="Lô Thị Xuân"/>
    <n v="53"/>
    <s v="Nữ"/>
    <s v="Thái"/>
    <s v="Khá"/>
    <n v="5"/>
    <n v="0"/>
    <n v="1"/>
    <s v="Lúa"/>
    <n v="7.2"/>
    <n v="5.7"/>
    <n v="1.5"/>
    <s v="Xoan, keo"/>
    <n v="3"/>
    <s v="điện, gas"/>
    <n v="2"/>
    <s v="Vợ"/>
    <n v="25"/>
    <s v="Vợ"/>
    <n v="0"/>
    <n v="0"/>
    <s v="N/a"/>
    <n v="150"/>
    <n v="0"/>
    <n v="50"/>
    <x v="10"/>
    <n v="0"/>
    <n v="0"/>
    <n v="0"/>
    <n v="0"/>
    <n v="100"/>
    <n v="0"/>
    <n v="0"/>
    <n v="0"/>
    <n v="0"/>
    <n v="25000"/>
    <n v="200000"/>
    <n v="0"/>
    <n v="0"/>
    <n v="0"/>
    <n v="0"/>
    <s v="giảm nhanh"/>
    <s v="Biogas"/>
    <x v="6"/>
    <n v="1"/>
    <n v="0.5"/>
    <n v="1"/>
    <n v="3"/>
    <s v="N/a"/>
    <n v="30"/>
    <s v="Khan hiếm"/>
    <s v="Rừng tự nhiên và rừng nhà"/>
    <m/>
    <n v="80"/>
    <n v="20"/>
    <n v="0"/>
    <x v="0"/>
    <n v="100"/>
    <x v="39"/>
    <n v="6"/>
    <n v="0"/>
    <n v="0"/>
    <s v="N/a"/>
    <s v="N/a"/>
    <n v="0"/>
    <n v="0"/>
    <n v="0"/>
    <n v="0"/>
    <n v="0"/>
    <n v="1"/>
    <n v="0"/>
    <n v="0"/>
    <s v="25.000đ/ 1 bế"/>
    <s v="1m3 xoan = 2,5 triệu, 0,5 ha keo = 3triệu"/>
    <n v="0"/>
    <s v="Kiềng 3 chân"/>
    <s v="Kiềng 3 chân"/>
    <s v="Có"/>
    <n v="0"/>
    <s v="Hỗ trợ Kinh phí, kỹ thuật"/>
    <s v="Dự án 100: xoan, keo. Phát triển tốt, đạt 80%"/>
    <s v="Hỗ trợ về trồng lát, mận, vải"/>
  </r>
  <r>
    <n v="80"/>
    <n v="124"/>
    <s v="Nguyễn Hải Trung"/>
    <s v="23/08/2014"/>
    <s v="Bản Quành"/>
    <x v="2"/>
    <x v="8"/>
    <s v="Quế Phong"/>
    <s v="Nghệ An"/>
    <s v="Hà Văn Quế"/>
    <x v="5"/>
    <n v="0"/>
    <n v="0"/>
    <x v="0"/>
    <n v="33"/>
    <s v="Nam"/>
    <s v="Hà Thị Mai"/>
    <n v="32"/>
    <s v="Nữ"/>
    <s v="Thái"/>
    <s v="Nghèo"/>
    <n v="4"/>
    <n v="2"/>
    <n v="0.04"/>
    <s v="Lúa"/>
    <n v="0"/>
    <n v="2"/>
    <n v="0"/>
    <s v="N/a"/>
    <s v="N/a"/>
    <n v="0"/>
    <n v="2"/>
    <s v="cả nhà"/>
    <n v="25"/>
    <s v="cả nhà"/>
    <n v="0"/>
    <n v="0"/>
    <s v="N/a"/>
    <n v="300"/>
    <n v="0"/>
    <n v="0"/>
    <x v="2"/>
    <n v="0"/>
    <n v="0"/>
    <n v="0"/>
    <n v="40"/>
    <n v="60"/>
    <n v="0"/>
    <n v="0"/>
    <n v="0"/>
    <n v="0"/>
    <n v="0"/>
    <n v="0"/>
    <n v="0"/>
    <n v="0"/>
    <n v="0"/>
    <n v="0"/>
    <s v="Giảm dần"/>
    <s v="điện, gas"/>
    <x v="0"/>
    <n v="2"/>
    <n v="0"/>
    <n v="0"/>
    <n v="2.5"/>
    <s v="N/a"/>
    <n v="35"/>
    <s v="Khan hiếm dần"/>
    <s v="Rừng tự nhiên"/>
    <m/>
    <n v="100"/>
    <n v="0"/>
    <n v="0"/>
    <x v="0"/>
    <n v="100"/>
    <x v="5"/>
    <n v="0"/>
    <n v="0"/>
    <n v="0"/>
    <s v="Xa hơn"/>
    <s v="N/a"/>
    <n v="0"/>
    <n v="0"/>
    <n v="0"/>
    <n v="0"/>
    <n v="0"/>
    <n v="0"/>
    <n v="0"/>
    <n v="0"/>
    <n v="0"/>
    <n v="0"/>
    <n v="0"/>
    <s v="Kiềng 3 chân"/>
    <s v="Kiêng 3 chân"/>
    <s v="Có"/>
    <n v="0"/>
    <s v="Kinh phí"/>
    <n v="0"/>
    <n v="0"/>
  </r>
  <r>
    <n v="81"/>
    <n v="125"/>
    <s v="Nguyễn Hải Trung"/>
    <s v="23/08/2014"/>
    <s v="Bản Quành"/>
    <x v="2"/>
    <x v="8"/>
    <s v="Quế Phong"/>
    <s v="Nghệ An"/>
    <s v="Vi Văn Thông"/>
    <x v="1"/>
    <n v="3000"/>
    <n v="0"/>
    <x v="0"/>
    <n v="50"/>
    <s v="Nam"/>
    <s v="Lộc Thị Nhàn"/>
    <n v="47"/>
    <s v="Nữ"/>
    <s v="Thái"/>
    <s v="Khá"/>
    <n v="5"/>
    <n v="0"/>
    <n v="0.08"/>
    <s v="Lúa"/>
    <n v="0"/>
    <n v="3"/>
    <n v="0"/>
    <s v="N/a"/>
    <s v="N/a"/>
    <s v="Điện"/>
    <n v="10"/>
    <s v="cả nhà"/>
    <n v="25"/>
    <s v="cả nhà"/>
    <n v="0"/>
    <n v="0"/>
    <s v="N/a"/>
    <n v="450"/>
    <n v="0"/>
    <n v="0"/>
    <x v="2"/>
    <n v="0"/>
    <n v="0"/>
    <n v="0"/>
    <n v="30"/>
    <n v="70"/>
    <n v="0"/>
    <n v="0"/>
    <n v="0"/>
    <n v="0"/>
    <n v="15000"/>
    <n v="0"/>
    <n v="0"/>
    <n v="0"/>
    <n v="0"/>
    <n v="0"/>
    <s v="Giảm dần"/>
    <s v="Gas"/>
    <x v="0"/>
    <n v="3"/>
    <n v="0"/>
    <n v="0"/>
    <n v="2"/>
    <s v="N/a"/>
    <n v="30"/>
    <s v="Khan hiếm dần"/>
    <s v="Rừng tự nhiên"/>
    <m/>
    <n v="100"/>
    <n v="0"/>
    <n v="0"/>
    <x v="0"/>
    <n v="100"/>
    <x v="63"/>
    <n v="0"/>
    <n v="0"/>
    <n v="0"/>
    <s v="Như trước"/>
    <s v="N/a"/>
    <n v="0"/>
    <n v="0"/>
    <n v="0"/>
    <n v="0"/>
    <n v="0"/>
    <n v="0"/>
    <n v="0"/>
    <n v="0"/>
    <n v="0"/>
    <n v="0"/>
    <n v="0"/>
    <s v="Kiềng 3 chân"/>
    <s v="Kiềng 3 chân"/>
    <s v="Có"/>
    <n v="0"/>
    <s v="Kinh phí"/>
    <s v="Dự án 147. Kết quả tốt"/>
    <s v="Hỗ trợ cây giống"/>
  </r>
  <r>
    <n v="82"/>
    <n v="126"/>
    <s v="Nguyễn Hải Trung"/>
    <s v="23/08/2014"/>
    <s v="Bản Quành"/>
    <x v="2"/>
    <x v="8"/>
    <s v="Quế Phong"/>
    <s v="Nghệ An"/>
    <s v="Lương Văn Tuấn"/>
    <x v="9"/>
    <n v="0"/>
    <n v="0"/>
    <x v="0"/>
    <n v="42"/>
    <s v="Nam"/>
    <s v="Na"/>
    <s v="N/a"/>
    <s v="N/a"/>
    <s v="Thái"/>
    <s v="Cận nghèo"/>
    <n v="3"/>
    <n v="1"/>
    <n v="0.03"/>
    <s v="Lúa"/>
    <n v="0"/>
    <n v="0"/>
    <n v="1"/>
    <s v="N/a"/>
    <s v="N/a"/>
    <n v="0"/>
    <n v="4"/>
    <s v="Vợ"/>
    <n v="25"/>
    <s v="Vợ"/>
    <n v="0"/>
    <n v="0"/>
    <s v="N/a"/>
    <n v="300"/>
    <n v="0"/>
    <n v="50"/>
    <x v="10"/>
    <n v="0"/>
    <n v="0"/>
    <n v="0"/>
    <n v="40"/>
    <n v="60"/>
    <n v="0"/>
    <n v="0"/>
    <n v="0"/>
    <n v="0"/>
    <n v="0"/>
    <n v="0"/>
    <n v="0"/>
    <n v="0"/>
    <n v="0"/>
    <n v="0"/>
    <s v="Giảm dần"/>
    <s v="điện, gas"/>
    <x v="0"/>
    <n v="3"/>
    <n v="0"/>
    <n v="0"/>
    <n v="2"/>
    <s v="N/a"/>
    <n v="35"/>
    <s v="Khan hiếm dần"/>
    <s v="Rừng tự nhiên"/>
    <m/>
    <n v="100"/>
    <n v="0"/>
    <n v="0"/>
    <x v="0"/>
    <n v="100"/>
    <x v="8"/>
    <n v="0"/>
    <n v="0"/>
    <n v="0"/>
    <s v="Xa hơn"/>
    <s v="N/a"/>
    <n v="0"/>
    <n v="0"/>
    <n v="0"/>
    <n v="0"/>
    <n v="0"/>
    <n v="0"/>
    <n v="0"/>
    <n v="0"/>
    <n v="0"/>
    <n v="0"/>
    <n v="0"/>
    <s v="Kiềng 3 chân"/>
    <s v="Kiềng 3 chân"/>
    <s v="Có"/>
    <n v="0"/>
    <s v="Kinh phí"/>
    <n v="0"/>
    <m/>
  </r>
  <r>
    <n v="83"/>
    <n v="127"/>
    <s v="Nguyễn Hải Trung"/>
    <s v="23/08/2014"/>
    <s v="Bản Quành"/>
    <x v="2"/>
    <x v="8"/>
    <s v="Quế Phong"/>
    <s v="Nghệ An"/>
    <s v="Lương Văn Tiến"/>
    <x v="15"/>
    <n v="0"/>
    <n v="0"/>
    <x v="0"/>
    <n v="66"/>
    <s v="Nam"/>
    <s v="Lương Thị Thanh"/>
    <n v="63"/>
    <s v="Nữ"/>
    <s v="Thái"/>
    <s v="Nghèo"/>
    <n v="5"/>
    <n v="1"/>
    <n v="0.1"/>
    <s v="Lúa"/>
    <n v="0"/>
    <n v="2"/>
    <n v="0"/>
    <n v="0"/>
    <n v="0"/>
    <s v="Điện"/>
    <n v="2"/>
    <s v="cả nhà"/>
    <n v="25"/>
    <s v="cả nhà"/>
    <n v="0"/>
    <n v="0"/>
    <s v="N/a"/>
    <n v="150"/>
    <n v="0"/>
    <n v="0"/>
    <x v="2"/>
    <n v="0"/>
    <n v="0"/>
    <n v="0"/>
    <n v="60"/>
    <n v="20"/>
    <n v="20"/>
    <n v="0"/>
    <n v="0"/>
    <n v="0"/>
    <n v="0"/>
    <n v="0"/>
    <n v="0"/>
    <n v="0"/>
    <n v="0"/>
    <n v="0"/>
    <s v="Như mọi năm"/>
    <s v="điện, gas"/>
    <x v="10"/>
    <n v="2"/>
    <n v="0"/>
    <n v="0"/>
    <n v="2"/>
    <s v="N/a"/>
    <n v="30"/>
    <s v="Khan hiếm dần"/>
    <s v="Rừng tự nhiên"/>
    <m/>
    <n v="100"/>
    <n v="0"/>
    <n v="0"/>
    <x v="0"/>
    <n v="100"/>
    <x v="17"/>
    <n v="0"/>
    <n v="0"/>
    <n v="0"/>
    <s v="Xa hơn"/>
    <s v="N/a"/>
    <n v="0"/>
    <n v="0"/>
    <n v="0"/>
    <n v="0"/>
    <n v="0"/>
    <n v="0"/>
    <n v="0"/>
    <n v="0"/>
    <n v="0"/>
    <n v="0"/>
    <n v="0"/>
    <s v="Kiềng 3 chân"/>
    <s v="Kiềng 3 chân"/>
    <n v="0"/>
    <n v="0"/>
    <n v="0"/>
    <n v="0"/>
    <n v="0"/>
  </r>
  <r>
    <n v="84"/>
    <n v="128"/>
    <s v="Nguyễn Hải Trung"/>
    <s v="23/08/2014"/>
    <s v="Bản Quành"/>
    <x v="2"/>
    <x v="8"/>
    <s v="Quế Phong"/>
    <s v="Nghệ An"/>
    <s v="Quang Văn Hoà"/>
    <x v="8"/>
    <n v="0"/>
    <n v="0"/>
    <x v="0"/>
    <n v="54"/>
    <s v="Nam"/>
    <s v="Hà Thị Thu"/>
    <n v="19"/>
    <s v="Nữ"/>
    <s v="Thái"/>
    <s v="Nghèo"/>
    <n v="6"/>
    <n v="1"/>
    <n v="7.0000000000000007E-2"/>
    <s v="Lúa"/>
    <n v="0"/>
    <n v="4"/>
    <n v="0"/>
    <n v="0"/>
    <n v="0"/>
    <n v="0"/>
    <n v="4"/>
    <s v="Chủ hộ"/>
    <n v="0"/>
    <m/>
    <n v="0"/>
    <n v="0"/>
    <s v="N/a"/>
    <n v="300"/>
    <n v="0"/>
    <n v="0"/>
    <x v="2"/>
    <n v="0"/>
    <n v="0"/>
    <n v="0"/>
    <n v="50"/>
    <n v="50"/>
    <n v="0"/>
    <n v="0"/>
    <n v="0"/>
    <n v="0"/>
    <n v="0"/>
    <n v="0"/>
    <n v="0"/>
    <n v="0"/>
    <n v="0"/>
    <n v="0"/>
    <s v="Như mọi năm"/>
    <s v="điện, gas"/>
    <x v="0"/>
    <n v="1"/>
    <n v="2"/>
    <n v="1"/>
    <n v="2"/>
    <s v="N/a"/>
    <n v="30"/>
    <s v="Khan hiếm dần"/>
    <s v="Rừng tự nhiên"/>
    <m/>
    <n v="100"/>
    <n v="0"/>
    <n v="0"/>
    <x v="0"/>
    <n v="100"/>
    <x v="7"/>
    <n v="0"/>
    <n v="0"/>
    <n v="0"/>
    <s v="Xa hơn"/>
    <s v="N/a"/>
    <n v="0"/>
    <n v="0"/>
    <n v="0"/>
    <n v="0"/>
    <n v="0"/>
    <n v="0"/>
    <n v="0"/>
    <n v="0"/>
    <n v="0"/>
    <n v="0"/>
    <n v="0"/>
    <s v="Kiềng 3 chân"/>
    <s v="Kiềng 3 chân"/>
    <s v="Có"/>
    <n v="0"/>
    <n v="0"/>
    <n v="0"/>
    <m/>
  </r>
  <r>
    <n v="85"/>
    <n v="129"/>
    <s v="Nguyễn Hải Trung"/>
    <s v="23/08/2014"/>
    <s v="Bản Quành"/>
    <x v="2"/>
    <x v="8"/>
    <s v="Quế Phong"/>
    <s v="Nghệ An"/>
    <s v="Dương Văn Bằng"/>
    <x v="4"/>
    <n v="0"/>
    <n v="0"/>
    <x v="0"/>
    <n v="76"/>
    <s v="Nam"/>
    <s v="Lục Thị Mai"/>
    <n v="77"/>
    <s v="Nữ"/>
    <s v="Thái"/>
    <s v="Trung bình"/>
    <n v="4"/>
    <n v="0"/>
    <n v="0.25"/>
    <s v="Lúa"/>
    <n v="4"/>
    <n v="4"/>
    <n v="0"/>
    <n v="0"/>
    <n v="0"/>
    <n v="0"/>
    <n v="4"/>
    <s v="Chủ hộ"/>
    <n v="25"/>
    <s v="Chủ hộ"/>
    <n v="0"/>
    <n v="0"/>
    <s v="N/a"/>
    <n v="600"/>
    <n v="0"/>
    <n v="0"/>
    <x v="2"/>
    <n v="0"/>
    <n v="0"/>
    <n v="0"/>
    <n v="30"/>
    <n v="60"/>
    <n v="10"/>
    <n v="0"/>
    <n v="0"/>
    <n v="0"/>
    <n v="0"/>
    <n v="0"/>
    <n v="0"/>
    <n v="0"/>
    <n v="0"/>
    <n v="0"/>
    <s v="Như mọi năm"/>
    <s v="điện, gas"/>
    <x v="3"/>
    <n v="3"/>
    <n v="0"/>
    <n v="0"/>
    <n v="2"/>
    <s v="N/a"/>
    <n v="40"/>
    <s v="Khan hiếm dần"/>
    <s v="Rừng tự nhiên"/>
    <m/>
    <n v="100"/>
    <n v="0"/>
    <n v="0"/>
    <x v="0"/>
    <n v="100"/>
    <x v="4"/>
    <n v="0"/>
    <n v="0"/>
    <n v="0"/>
    <s v="Xa hơn"/>
    <s v="N/a"/>
    <n v="0"/>
    <n v="0"/>
    <n v="0"/>
    <n v="0"/>
    <n v="0"/>
    <n v="0"/>
    <n v="0"/>
    <n v="0"/>
    <n v="0"/>
    <n v="0"/>
    <n v="0"/>
    <s v="Kiềng 3 chân"/>
    <s v="Kiềng 3 chân"/>
    <s v="Có"/>
    <n v="0"/>
    <s v="Hỗ trợ 50%"/>
    <n v="0"/>
    <n v="0"/>
  </r>
  <r>
    <n v="86"/>
    <n v="130"/>
    <s v="Nguyễn Hải Trung"/>
    <s v="23/08/2014"/>
    <s v="Bản Quành"/>
    <x v="2"/>
    <x v="8"/>
    <s v="Quế Phong"/>
    <s v="Nghệ An"/>
    <s v="Vi Văn Lợi"/>
    <x v="5"/>
    <n v="1666.6666666666667"/>
    <n v="5833.333333333333"/>
    <x v="0"/>
    <n v="51"/>
    <s v="Nam"/>
    <s v="Lương Thị Lan"/>
    <n v="49"/>
    <s v="Nữ"/>
    <s v="Thái"/>
    <s v="Nghèo"/>
    <n v="6"/>
    <n v="0"/>
    <n v="0.15"/>
    <s v="Lúa"/>
    <n v="0"/>
    <n v="6"/>
    <n v="2"/>
    <s v="Xoan"/>
    <n v="3"/>
    <s v="điện, gas"/>
    <n v="4"/>
    <s v="Vợ"/>
    <n v="25"/>
    <s v="Vợ"/>
    <n v="0"/>
    <n v="0"/>
    <s v="N/a"/>
    <n v="450"/>
    <n v="50"/>
    <n v="0"/>
    <x v="10"/>
    <n v="0"/>
    <n v="0"/>
    <n v="0"/>
    <n v="0"/>
    <n v="80"/>
    <n v="20"/>
    <n v="0"/>
    <n v="0"/>
    <n v="0"/>
    <n v="10000"/>
    <n v="35000"/>
    <n v="0"/>
    <n v="0"/>
    <n v="0"/>
    <n v="0"/>
    <s v="Giảm dần"/>
    <n v="0"/>
    <x v="3"/>
    <n v="2"/>
    <n v="0"/>
    <n v="0"/>
    <n v="2"/>
    <s v="N/a"/>
    <n v="30"/>
    <s v="Khan hiếm dần"/>
    <s v="Rừng tự nhiên"/>
    <m/>
    <n v="100"/>
    <n v="0"/>
    <n v="0"/>
    <x v="0"/>
    <n v="100"/>
    <x v="5"/>
    <n v="0"/>
    <n v="0"/>
    <n v="0"/>
    <s v="Xa hơn"/>
    <s v="N/a"/>
    <n v="0"/>
    <n v="0"/>
    <n v="0"/>
    <n v="0"/>
    <n v="0"/>
    <n v="0"/>
    <n v="0"/>
    <n v="0"/>
    <n v="0"/>
    <n v="0"/>
    <n v="0"/>
    <s v="Kiềng 3 chân"/>
    <s v="Kiềng 3 chân"/>
    <s v="Có"/>
    <n v="0"/>
    <s v="Hỗ trợ 50%"/>
    <s v="Dự án 100: keo. Không hiệu quả, sâu bệnh"/>
    <m/>
  </r>
  <r>
    <n v="87"/>
    <n v="131"/>
    <s v="Nguyễn Hải Trung"/>
    <s v="23/08/2014"/>
    <s v="Bản Quành"/>
    <x v="2"/>
    <x v="8"/>
    <s v="Quế Phong"/>
    <s v="Nghệ An"/>
    <s v="Hà Văn Tỉnh"/>
    <x v="7"/>
    <n v="0"/>
    <n v="0"/>
    <x v="0"/>
    <n v="29"/>
    <s v="Nam"/>
    <s v="Lô Thị Hương"/>
    <n v="23"/>
    <s v="Nữ"/>
    <s v="Thái"/>
    <s v="Nghèo"/>
    <n v="4"/>
    <n v="2"/>
    <n v="0.03"/>
    <s v="Lúa"/>
    <n v="0"/>
    <n v="3.5"/>
    <n v="0"/>
    <s v="Keo"/>
    <n v="3"/>
    <n v="0"/>
    <n v="5"/>
    <s v="Vợ"/>
    <n v="25"/>
    <s v="Vợ"/>
    <n v="0"/>
    <n v="0"/>
    <s v="N/a"/>
    <n v="240"/>
    <n v="0"/>
    <n v="0"/>
    <x v="2"/>
    <n v="0"/>
    <n v="0"/>
    <n v="0"/>
    <n v="60"/>
    <n v="40"/>
    <n v="0"/>
    <n v="0"/>
    <n v="0"/>
    <n v="0"/>
    <n v="0"/>
    <n v="0"/>
    <n v="0"/>
    <n v="0"/>
    <n v="0"/>
    <n v="0"/>
    <s v="Như mọi năm"/>
    <n v="0"/>
    <x v="3"/>
    <n v="2.5"/>
    <n v="0"/>
    <n v="0"/>
    <n v="3"/>
    <s v="N/a"/>
    <n v="30"/>
    <s v="Nguồn củi tăng dần"/>
    <s v="Rừng tự nhiên"/>
    <m/>
    <n v="100"/>
    <n v="0"/>
    <n v="0"/>
    <x v="0"/>
    <n v="100"/>
    <x v="6"/>
    <n v="0"/>
    <n v="0"/>
    <n v="0"/>
    <s v="Gần hơn"/>
    <s v="N/a"/>
    <n v="0"/>
    <n v="0"/>
    <n v="0"/>
    <n v="0"/>
    <n v="0"/>
    <n v="0"/>
    <n v="0"/>
    <n v="0"/>
    <n v="0"/>
    <n v="0"/>
    <n v="0"/>
    <s v="Kiềng 3 chân"/>
    <s v="Kiềng 3 chân"/>
    <s v="Có"/>
    <n v="0"/>
    <s v="Hỗ trợ Kinh phí và kỹ thuật"/>
    <n v="0"/>
    <n v="0"/>
  </r>
  <r>
    <n v="88"/>
    <n v="132"/>
    <s v="Nguyễn Hải Trung"/>
    <s v="23/08/2014"/>
    <s v="Bản Quành"/>
    <x v="2"/>
    <x v="8"/>
    <s v="Quế Phong"/>
    <s v="Nghệ An"/>
    <s v="Lương Văn Bình"/>
    <x v="7"/>
    <n v="0"/>
    <n v="0"/>
    <x v="0"/>
    <n v="40"/>
    <s v="Nam"/>
    <s v="Lộc Thuỷ Lan"/>
    <n v="34"/>
    <s v="Nữ"/>
    <s v="Thái"/>
    <s v="Nghèo"/>
    <n v="5"/>
    <n v="1"/>
    <n v="7.0000000000000007E-2"/>
    <s v="Lúa"/>
    <n v="0"/>
    <n v="4"/>
    <n v="0"/>
    <n v="0"/>
    <n v="0"/>
    <n v="0"/>
    <n v="2"/>
    <s v="Chủ hộ"/>
    <n v="25"/>
    <s v="Chủ hộ"/>
    <n v="0"/>
    <n v="0"/>
    <s v="N/a"/>
    <n v="300"/>
    <n v="0"/>
    <n v="0"/>
    <x v="2"/>
    <n v="0"/>
    <n v="0"/>
    <n v="0"/>
    <n v="80"/>
    <n v="20"/>
    <n v="0"/>
    <n v="0"/>
    <n v="0"/>
    <n v="0"/>
    <n v="0"/>
    <n v="0"/>
    <n v="0"/>
    <n v="0"/>
    <n v="0"/>
    <n v="0"/>
    <s v="Như mọi năm"/>
    <n v="0"/>
    <x v="3"/>
    <n v="3"/>
    <n v="0"/>
    <n v="0"/>
    <n v="1"/>
    <s v="N/a"/>
    <n v="40"/>
    <s v="Khan hiếm dần"/>
    <s v="Rừng tự nhiên"/>
    <m/>
    <n v="100"/>
    <n v="0"/>
    <n v="0"/>
    <x v="0"/>
    <n v="100"/>
    <x v="6"/>
    <n v="0"/>
    <n v="0"/>
    <n v="0"/>
    <s v="Xa hơn"/>
    <s v="N/a"/>
    <n v="0"/>
    <n v="0"/>
    <n v="0"/>
    <n v="0"/>
    <n v="0"/>
    <n v="0"/>
    <n v="0"/>
    <n v="0"/>
    <n v="0"/>
    <n v="0"/>
    <n v="0"/>
    <s v="Kiềng 3 chân"/>
    <s v="Kiềng 3 chân"/>
    <s v="Có"/>
    <n v="0"/>
    <s v="Hỗ trợ Kinh phí và kỹ thuật (50%)"/>
    <n v="0"/>
    <n v="0"/>
  </r>
  <r>
    <n v="89"/>
    <n v="133"/>
    <s v="Nguyễn Hải Trung"/>
    <s v="23/08/2014"/>
    <s v="Bản Quành"/>
    <x v="2"/>
    <x v="8"/>
    <s v="Quế Phong"/>
    <s v="Nghệ An"/>
    <s v="Hà Văn Tuân"/>
    <x v="1"/>
    <n v="0"/>
    <n v="0"/>
    <x v="0"/>
    <n v="21"/>
    <s v="Nam"/>
    <s v="Vi Thị Thủ"/>
    <n v="49"/>
    <s v="Nữ"/>
    <s v="Thái"/>
    <s v="Nghèo"/>
    <n v="3"/>
    <n v="0"/>
    <n v="0.08"/>
    <s v="Lúa"/>
    <n v="0"/>
    <n v="3"/>
    <n v="0"/>
    <n v="0"/>
    <n v="0"/>
    <n v="0"/>
    <n v="4"/>
    <s v="cả nhà"/>
    <n v="25"/>
    <s v="cả nhà"/>
    <n v="0"/>
    <n v="0"/>
    <s v="N/a"/>
    <n v="270"/>
    <n v="0"/>
    <n v="0"/>
    <x v="2"/>
    <n v="0"/>
    <n v="0"/>
    <n v="0"/>
    <n v="40"/>
    <n v="60"/>
    <n v="0"/>
    <n v="0"/>
    <n v="0"/>
    <n v="0"/>
    <n v="0"/>
    <n v="0"/>
    <n v="0"/>
    <n v="0"/>
    <n v="0"/>
    <n v="0"/>
    <s v="Như mọi năm"/>
    <n v="0"/>
    <x v="4"/>
    <n v="4"/>
    <n v="0"/>
    <n v="0"/>
    <n v="1"/>
    <s v="N/a"/>
    <n v="30"/>
    <s v="Khan hiếm dần"/>
    <s v="Rừng tự nhiên"/>
    <m/>
    <n v="100"/>
    <n v="0"/>
    <n v="0"/>
    <x v="0"/>
    <n v="100"/>
    <x v="63"/>
    <n v="0"/>
    <n v="0"/>
    <n v="0"/>
    <s v="Xa hơn"/>
    <s v="N/a"/>
    <n v="0"/>
    <n v="0"/>
    <n v="0"/>
    <n v="0"/>
    <n v="0"/>
    <n v="0"/>
    <n v="0"/>
    <n v="0"/>
    <n v="0"/>
    <n v="0"/>
    <n v="0"/>
    <s v="Kiềng 3 chân"/>
    <s v="Kiềng 3 chân"/>
    <s v="Có"/>
    <n v="0"/>
    <s v="Hỗ trợ Kinh phí và kỹ thuật"/>
    <n v="0"/>
    <n v="0"/>
  </r>
  <r>
    <n v="90"/>
    <n v="134"/>
    <s v="Nguyễn Hải Trung"/>
    <s v="23/08/2014"/>
    <s v="Bản Quành"/>
    <x v="2"/>
    <x v="8"/>
    <s v="Quế Phong"/>
    <s v="Nghệ An"/>
    <s v="Hà Văn Thủng"/>
    <x v="9"/>
    <n v="0"/>
    <n v="0"/>
    <x v="0"/>
    <n v="43"/>
    <s v="Nam"/>
    <s v="Hà Thị Nhân"/>
    <n v="38"/>
    <s v="Nữ"/>
    <s v="Thái"/>
    <s v="Nghèo"/>
    <n v="4"/>
    <n v="0"/>
    <n v="0.09"/>
    <s v="Lúa"/>
    <n v="5"/>
    <n v="5"/>
    <n v="0"/>
    <s v="Xoan, keo"/>
    <n v="4"/>
    <n v="0"/>
    <n v="3"/>
    <s v="Vợ"/>
    <n v="25"/>
    <s v="Vợ"/>
    <n v="0"/>
    <n v="0"/>
    <s v="N/a"/>
    <n v="400"/>
    <n v="0"/>
    <n v="50"/>
    <x v="10"/>
    <n v="0"/>
    <n v="0"/>
    <n v="0"/>
    <n v="40"/>
    <n v="50"/>
    <n v="10"/>
    <n v="0"/>
    <n v="0"/>
    <n v="0"/>
    <n v="0"/>
    <n v="0"/>
    <n v="0"/>
    <n v="0"/>
    <n v="0"/>
    <n v="0"/>
    <s v="Tăng nhanh"/>
    <s v="Điện"/>
    <x v="3"/>
    <n v="3"/>
    <n v="0"/>
    <n v="0"/>
    <n v="1"/>
    <s v="N/a"/>
    <n v="40"/>
    <s v="Khan hiếm dần"/>
    <s v="Rừng tự nhiên"/>
    <m/>
    <n v="100"/>
    <n v="0"/>
    <n v="0"/>
    <x v="0"/>
    <n v="100"/>
    <x v="8"/>
    <n v="0"/>
    <n v="0"/>
    <n v="0"/>
    <s v="Như trước"/>
    <s v="N/a"/>
    <n v="0"/>
    <n v="0"/>
    <n v="0"/>
    <n v="0"/>
    <n v="0"/>
    <m/>
    <n v="0"/>
    <n v="0"/>
    <n v="0"/>
    <n v="0"/>
    <n v="0"/>
    <s v="Kiềng 3 chân"/>
    <s v="Kiềng 3 chân"/>
    <s v="Có"/>
    <n v="0"/>
    <s v="Hỗ trợ Kinh phí"/>
    <s v="Dự án 147: keo. Cây tốt, nhưng không hỗ trợ gạo, gà, phân"/>
    <n v="0"/>
  </r>
  <r>
    <n v="91"/>
    <n v="135"/>
    <s v="Nguyễn Hải Trung"/>
    <s v="23/08/2014"/>
    <s v="Bản Quành"/>
    <x v="2"/>
    <x v="8"/>
    <s v="Quế Phong"/>
    <s v="Nghệ An"/>
    <s v="Lộc Văn Dương"/>
    <x v="7"/>
    <n v="0"/>
    <n v="0"/>
    <x v="0"/>
    <n v="65"/>
    <s v="Nam"/>
    <s v="Lương Thị Vinh"/>
    <s v="N/a"/>
    <s v="Nữ"/>
    <s v="Thái"/>
    <s v="Trung bình"/>
    <n v="5"/>
    <n v="2"/>
    <n v="0.13"/>
    <s v="Lúa"/>
    <n v="7.8"/>
    <n v="7"/>
    <n v="0.8"/>
    <s v="Keo, xoan"/>
    <n v="3"/>
    <n v="0"/>
    <n v="2"/>
    <s v="Vợ"/>
    <n v="25"/>
    <s v="Vợ"/>
    <n v="0"/>
    <n v="0"/>
    <s v="N/a"/>
    <n v="300"/>
    <n v="0"/>
    <n v="50"/>
    <x v="10"/>
    <n v="0"/>
    <n v="0"/>
    <n v="0"/>
    <n v="100"/>
    <n v="0"/>
    <n v="0"/>
    <n v="0"/>
    <n v="0"/>
    <n v="0"/>
    <n v="0"/>
    <n v="0"/>
    <n v="0"/>
    <n v="0"/>
    <n v="0"/>
    <n v="0"/>
    <s v="Giảm dần"/>
    <s v="điện, gas"/>
    <x v="3"/>
    <n v="3"/>
    <n v="1"/>
    <n v="0.5"/>
    <n v="2"/>
    <s v="N/a"/>
    <n v="35"/>
    <s v="Khan hiếm dần"/>
    <s v="Rừng tự nhiên và rừng trồng"/>
    <m/>
    <n v="80"/>
    <n v="20"/>
    <n v="0"/>
    <x v="0"/>
    <n v="100"/>
    <x v="15"/>
    <n v="12"/>
    <n v="0"/>
    <n v="0"/>
    <s v="Xa hơn"/>
    <s v="N/a"/>
    <n v="0"/>
    <n v="0"/>
    <n v="0"/>
    <n v="0"/>
    <n v="0"/>
    <n v="0"/>
    <n v="0"/>
    <n v="0"/>
    <n v="0"/>
    <n v="0"/>
    <n v="0"/>
    <s v="Kiềng 3 chân"/>
    <s v="Kiềng 3 chân"/>
    <s v="Có"/>
    <n v="0"/>
    <s v="Hỗ trợ 60-70%"/>
    <s v="Dự án 100: keo, xoan. Không hiệu quả"/>
    <s v="Hỗ trợ cây con, cây bobo"/>
  </r>
  <r>
    <n v="92"/>
    <n v="136"/>
    <s v="Nguyễn Hải Trung"/>
    <s v="23/08/2014"/>
    <s v="Bản Quành"/>
    <x v="2"/>
    <x v="8"/>
    <s v="Quế Phong"/>
    <s v="Nghệ An"/>
    <s v="Lô Ngọc Vinh"/>
    <x v="33"/>
    <n v="0"/>
    <n v="0"/>
    <x v="0"/>
    <n v="49"/>
    <s v="Nam"/>
    <s v="Lương Thị Phượng"/>
    <n v="27"/>
    <s v="Nữ"/>
    <s v="Thái"/>
    <s v="Khá"/>
    <n v="5"/>
    <n v="1"/>
    <n v="0.17"/>
    <s v="Lúa"/>
    <n v="4.4000000000000004"/>
    <n v="3.4"/>
    <n v="1"/>
    <s v="Xoan"/>
    <n v="4"/>
    <s v="Điện"/>
    <n v="2"/>
    <s v="Vợ"/>
    <n v="25"/>
    <s v="Vợ"/>
    <n v="0"/>
    <n v="0"/>
    <s v="N/a"/>
    <n v="210"/>
    <n v="0"/>
    <n v="50"/>
    <x v="10"/>
    <n v="0"/>
    <n v="0"/>
    <n v="0"/>
    <n v="40"/>
    <n v="60"/>
    <n v="0"/>
    <n v="0"/>
    <n v="0"/>
    <n v="0"/>
    <n v="0"/>
    <n v="0"/>
    <n v="0"/>
    <n v="0"/>
    <n v="0"/>
    <n v="0"/>
    <s v="Tăng chậm"/>
    <s v="điện, gas"/>
    <x v="3"/>
    <n v="4"/>
    <n v="1"/>
    <n v="4"/>
    <n v="2"/>
    <s v="N/a"/>
    <n v="30"/>
    <s v="Khan hiếm dần"/>
    <s v="Rừng tự nhiên và rừng trồng"/>
    <m/>
    <n v="90"/>
    <n v="10"/>
    <n v="0"/>
    <x v="0"/>
    <n v="100"/>
    <x v="61"/>
    <n v="4.2"/>
    <n v="0"/>
    <n v="0"/>
    <s v="Xa hơn"/>
    <s v="N/a"/>
    <n v="0"/>
    <n v="0"/>
    <n v="0"/>
    <n v="0"/>
    <n v="0"/>
    <n v="0"/>
    <n v="0"/>
    <n v="0"/>
    <n v="0"/>
    <n v="0"/>
    <n v="0"/>
    <s v="Kiềng 3 chân"/>
    <s v="Kiềng 3 chân"/>
    <s v="Có"/>
    <n v="0"/>
    <s v="hỗ trợ Kinh phí và kỹ thuật"/>
    <s v="147: xoan, 100: keo. Không hiệu quả, trâu bò phá"/>
    <s v="Hỗ trợ cây con, cây bobo"/>
  </r>
  <r>
    <n v="93"/>
    <n v="137"/>
    <s v="Nguyễn Hải Trung"/>
    <s v="23/08/2014"/>
    <s v="Bản Quành"/>
    <x v="2"/>
    <x v="8"/>
    <s v="Quế Phong"/>
    <s v="Nghệ An"/>
    <s v="Lương Thanh Minh"/>
    <x v="7"/>
    <n v="2500"/>
    <n v="0"/>
    <x v="0"/>
    <n v="34"/>
    <s v="Nam"/>
    <s v="Lộc Thị Thiện"/>
    <n v="30"/>
    <s v="Nữ"/>
    <s v="Thái"/>
    <s v="Nghèo"/>
    <n v="4"/>
    <n v="2"/>
    <n v="0.03"/>
    <s v="sắn"/>
    <n v="6.7"/>
    <n v="6.7"/>
    <n v="0"/>
    <n v="0"/>
    <n v="0"/>
    <s v="Điện"/>
    <n v="2"/>
    <s v="vợ chồng"/>
    <n v="0"/>
    <m/>
    <n v="0"/>
    <n v="0"/>
    <s v="N/a"/>
    <n v="240"/>
    <n v="0"/>
    <n v="50"/>
    <x v="10"/>
    <n v="0"/>
    <n v="0"/>
    <n v="0"/>
    <n v="80"/>
    <n v="0"/>
    <n v="20"/>
    <n v="0"/>
    <n v="0"/>
    <n v="0"/>
    <n v="10000"/>
    <n v="0"/>
    <n v="0"/>
    <n v="0"/>
    <n v="0"/>
    <n v="0"/>
    <s v="Giảm dần do nuôi ít lợn"/>
    <n v="0"/>
    <x v="3"/>
    <n v="3"/>
    <n v="0"/>
    <n v="0"/>
    <n v="5"/>
    <s v="N/a"/>
    <n v="40"/>
    <s v="Khan hiếm dần"/>
    <s v="Rừng tự nhiên"/>
    <m/>
    <n v="100"/>
    <n v="0"/>
    <n v="0"/>
    <x v="0"/>
    <n v="100"/>
    <x v="6"/>
    <n v="0"/>
    <n v="0"/>
    <n v="0"/>
    <s v="Như trước"/>
    <s v="N/a"/>
    <n v="0"/>
    <n v="0"/>
    <n v="0"/>
    <n v="0"/>
    <n v="0"/>
    <n v="0"/>
    <n v="0"/>
    <n v="0"/>
    <n v="0"/>
    <n v="0"/>
    <n v="0"/>
    <s v="Kiềng 3 chân"/>
    <s v="Kiềng 3 chân"/>
    <s v="Có"/>
    <n v="0"/>
    <s v="hỗ trợ về Kinh tế, kỹ thuật thì chắc chắn làm"/>
    <n v="0"/>
    <n v="0"/>
  </r>
  <r>
    <n v="201"/>
    <n v="138"/>
    <s v="Phạm Mạnh Đạm"/>
    <s v="19/08/2014"/>
    <s v="Trô"/>
    <x v="1"/>
    <x v="9"/>
    <s v="Lang Chánh"/>
    <s v="Thanh Hóa"/>
    <s v="Lê Văn Sơn"/>
    <x v="26"/>
    <n v="4000"/>
    <n v="0"/>
    <x v="1"/>
    <n v="32"/>
    <s v="Nam"/>
    <s v="Cả Nhà"/>
    <m/>
    <m/>
    <s v="Mường"/>
    <s v="N/a"/>
    <n v="5"/>
    <n v="2"/>
    <n v="2"/>
    <s v="Lúa"/>
    <n v="1.5"/>
    <n v="0"/>
    <n v="1.5"/>
    <s v="Luồng"/>
    <n v="8"/>
    <m/>
    <n v="0"/>
    <m/>
    <n v="0"/>
    <m/>
    <n v="0"/>
    <n v="0"/>
    <s v="N/a"/>
    <n v="240"/>
    <n v="5"/>
    <n v="10"/>
    <x v="11"/>
    <n v="0"/>
    <n v="0"/>
    <n v="0"/>
    <n v="100"/>
    <n v="0"/>
    <n v="0"/>
    <n v="0"/>
    <n v="0"/>
    <n v="0"/>
    <n v="20000"/>
    <n v="0"/>
    <n v="0"/>
    <n v="0"/>
    <n v="0"/>
    <n v="0"/>
    <s v="Ổn đinh"/>
    <s v="Bếp điện, Bếp ga"/>
    <x v="5"/>
    <n v="2"/>
    <n v="1"/>
    <n v="1"/>
    <n v="3"/>
    <s v="N/a"/>
    <n v="30"/>
    <s v="Khan hiếm dần"/>
    <s v="Rừng trồng của nhà, quanh vườn nhà"/>
    <m/>
    <n v="50"/>
    <n v="30"/>
    <n v="20"/>
    <x v="0"/>
    <n v="100"/>
    <x v="39"/>
    <n v="14.4"/>
    <n v="9.6"/>
    <n v="0"/>
    <s v="Như trước"/>
    <s v="N/a"/>
    <n v="0"/>
    <n v="0"/>
    <n v="0"/>
    <n v="0"/>
    <n v="0"/>
    <n v="0"/>
    <n v="0"/>
    <n v="0"/>
    <n v="0"/>
    <n v="0"/>
    <n v="0"/>
    <s v="Kiềng 3 chân truyền thống"/>
    <m/>
    <s v="Có: vì tiết kiệm thời gian"/>
    <s v="Chưa có"/>
    <m/>
    <m/>
    <m/>
  </r>
  <r>
    <n v="202"/>
    <n v="139"/>
    <s v="Phạm Mạnh Đạm"/>
    <s v="19/08/2014"/>
    <s v="Trô"/>
    <x v="1"/>
    <x v="9"/>
    <s v="Lang Chánh"/>
    <s v="Thanh Hóa"/>
    <s v="Lê Văn Túc"/>
    <x v="8"/>
    <n v="2142.8571428571427"/>
    <n v="0"/>
    <x v="1"/>
    <n v="41"/>
    <s v="Nam"/>
    <s v="Cả Nhà"/>
    <m/>
    <m/>
    <s v="Mường"/>
    <s v="N/a"/>
    <n v="7"/>
    <n v="3"/>
    <n v="0.2"/>
    <s v="Lúa"/>
    <n v="2"/>
    <n v="0"/>
    <n v="2"/>
    <s v="Luồng"/>
    <n v="20"/>
    <m/>
    <n v="0"/>
    <m/>
    <n v="0"/>
    <m/>
    <n v="0"/>
    <n v="0"/>
    <s v="N/a"/>
    <n v="350"/>
    <n v="0"/>
    <n v="10"/>
    <x v="1"/>
    <n v="0"/>
    <n v="0"/>
    <n v="0"/>
    <n v="100"/>
    <n v="0"/>
    <n v="0"/>
    <n v="0"/>
    <n v="0"/>
    <n v="0"/>
    <n v="15000"/>
    <n v="0"/>
    <n v="0"/>
    <n v="0"/>
    <n v="0"/>
    <n v="0"/>
    <s v="Ổn đinh"/>
    <s v="Bếp ga"/>
    <x v="5"/>
    <n v="2"/>
    <n v="1.5"/>
    <n v="1"/>
    <n v="2"/>
    <s v="N/a"/>
    <n v="30"/>
    <s v="Ổn đinh"/>
    <s v="Rừng trồng của nhà, quanh vườn nhà"/>
    <m/>
    <n v="60"/>
    <n v="20"/>
    <n v="20"/>
    <x v="0"/>
    <n v="100"/>
    <x v="17"/>
    <n v="10"/>
    <n v="10"/>
    <n v="0"/>
    <s v="Như trước"/>
    <s v="N/a"/>
    <n v="0"/>
    <n v="0"/>
    <n v="0"/>
    <n v="0"/>
    <n v="0"/>
    <n v="0"/>
    <n v="0"/>
    <n v="0"/>
    <n v="0"/>
    <n v="0"/>
    <n v="0"/>
    <s v="Kiềng 3 chân truyền thống"/>
    <m/>
    <s v="Có: vì tiết kiệm thời gian"/>
    <s v="Chưa có"/>
    <s v="Mong muốn được giúp đỡ và hỗ trợ để phát triển bếp cải tiến"/>
    <m/>
    <m/>
  </r>
  <r>
    <n v="203"/>
    <n v="140"/>
    <s v="Phạm Mạnh Đạm"/>
    <s v="19/08/2014"/>
    <s v="Trô"/>
    <x v="1"/>
    <x v="9"/>
    <s v="Lang Chánh"/>
    <s v="Thanh Hóa"/>
    <s v="Hà Văn Quyền"/>
    <x v="3"/>
    <n v="3333.3333333333335"/>
    <n v="0"/>
    <x v="1"/>
    <n v="58"/>
    <s v="Nam"/>
    <s v="Cả Nhà"/>
    <m/>
    <m/>
    <s v="Mường"/>
    <s v="N/a"/>
    <n v="6"/>
    <n v="1"/>
    <n v="0.25"/>
    <s v="Lúa"/>
    <n v="2"/>
    <n v="0"/>
    <n v="2"/>
    <s v="Luồng"/>
    <n v="20"/>
    <s v="Nấu cơm điện, Bếp gas"/>
    <n v="0"/>
    <m/>
    <n v="0"/>
    <m/>
    <n v="0"/>
    <n v="0"/>
    <s v="N/a"/>
    <n v="150"/>
    <n v="0"/>
    <n v="20"/>
    <x v="0"/>
    <n v="0"/>
    <n v="0"/>
    <n v="0"/>
    <n v="100"/>
    <n v="0"/>
    <n v="0"/>
    <n v="0"/>
    <n v="0"/>
    <n v="0"/>
    <n v="20000"/>
    <n v="0"/>
    <n v="0"/>
    <n v="0"/>
    <n v="0"/>
    <n v="0"/>
    <s v="Ổn đinh"/>
    <s v="Bếp ga"/>
    <x v="0"/>
    <n v="2"/>
    <n v="2"/>
    <n v="1.5"/>
    <n v="2.5"/>
    <s v="N/a"/>
    <n v="30"/>
    <s v="Ổn đinh"/>
    <s v="Rừng trồng của nhà, rừng của nhà nước"/>
    <m/>
    <n v="70"/>
    <n v="30"/>
    <n v="0"/>
    <x v="0"/>
    <n v="100"/>
    <x v="31"/>
    <n v="7.5"/>
    <n v="0"/>
    <n v="0"/>
    <s v="Như trước"/>
    <s v="N/a"/>
    <n v="0"/>
    <n v="0"/>
    <n v="0"/>
    <n v="0"/>
    <n v="0"/>
    <n v="0"/>
    <n v="0"/>
    <n v="0"/>
    <n v="0"/>
    <n v="0"/>
    <n v="0"/>
    <s v="Kiềng 3 chân truyền thống"/>
    <m/>
    <s v="Có: giảm thời gian phải đi lấy củi"/>
    <s v="Chưa có"/>
    <s v="Muốn được hỗ trợ xây bếp cải tiến"/>
    <m/>
    <m/>
  </r>
  <r>
    <n v="204"/>
    <n v="141"/>
    <s v="Phạm Mạnh Đạm"/>
    <s v="19/08/2014"/>
    <s v="Trô"/>
    <x v="1"/>
    <x v="9"/>
    <s v="Lang Chánh"/>
    <s v="Thanh Hóa"/>
    <s v="Lê Văn Đồng"/>
    <x v="36"/>
    <n v="5555.5555555555557"/>
    <n v="0"/>
    <x v="1"/>
    <n v="50"/>
    <s v="Nam"/>
    <s v="Cả Nhà"/>
    <m/>
    <m/>
    <s v="Mường"/>
    <s v="N/a"/>
    <n v="9"/>
    <n v="2"/>
    <n v="1"/>
    <s v="Lúa"/>
    <n v="3"/>
    <n v="0"/>
    <n v="3"/>
    <s v="Luồng"/>
    <n v="20"/>
    <s v="Nấu cơm điện, Bếp gas"/>
    <n v="0"/>
    <m/>
    <n v="0"/>
    <m/>
    <n v="0"/>
    <n v="0"/>
    <s v="N/a"/>
    <n v="200"/>
    <n v="0"/>
    <n v="40"/>
    <x v="12"/>
    <n v="0"/>
    <n v="0"/>
    <n v="0"/>
    <n v="100"/>
    <n v="0"/>
    <n v="0"/>
    <n v="0"/>
    <n v="0"/>
    <n v="0"/>
    <n v="50000"/>
    <n v="0"/>
    <n v="0"/>
    <n v="0"/>
    <n v="0"/>
    <n v="0"/>
    <s v="Ổn đinh"/>
    <n v="0"/>
    <x v="3"/>
    <n v="2"/>
    <n v="1"/>
    <n v="1.5"/>
    <n v="1"/>
    <s v="N/a"/>
    <n v="25"/>
    <s v="Ổn đinh"/>
    <s v="Rừng trồng của nhà"/>
    <m/>
    <n v="60"/>
    <n v="20"/>
    <n v="20"/>
    <x v="0"/>
    <n v="100"/>
    <x v="64"/>
    <n v="4.4444444444444446"/>
    <n v="4.4444444444444446"/>
    <n v="0"/>
    <s v="Như trước"/>
    <s v="N/a"/>
    <n v="0"/>
    <n v="0"/>
    <n v="0"/>
    <n v="0"/>
    <n v="0"/>
    <n v="0"/>
    <n v="0"/>
    <n v="0"/>
    <n v="0"/>
    <n v="0"/>
    <n v="0"/>
    <s v="Kiềng 3 chân truyền thống"/>
    <m/>
    <s v="Có: vì tiết kiệm củi"/>
    <s v="Chưa có"/>
    <m/>
    <m/>
    <m/>
  </r>
  <r>
    <n v="205"/>
    <n v="142"/>
    <s v="Phạm Mạnh Đạm"/>
    <s v="19/08/2014"/>
    <s v="Trô"/>
    <x v="1"/>
    <x v="9"/>
    <s v="Lang Chánh"/>
    <s v="Thanh Hóa"/>
    <s v="Lê Văn Duyên"/>
    <x v="7"/>
    <n v="8000"/>
    <n v="0"/>
    <x v="0"/>
    <n v="45"/>
    <s v="Nam"/>
    <s v="Cả Nhà"/>
    <m/>
    <m/>
    <s v="Mường"/>
    <s v="N/a"/>
    <n v="5"/>
    <n v="0"/>
    <n v="1"/>
    <s v="Lúa"/>
    <n v="1.5"/>
    <n v="0"/>
    <n v="1.5"/>
    <s v="Luồng"/>
    <n v="10"/>
    <m/>
    <n v="2"/>
    <m/>
    <n v="0"/>
    <m/>
    <n v="0"/>
    <n v="0"/>
    <s v="N/a"/>
    <n v="300"/>
    <n v="0"/>
    <n v="10"/>
    <x v="1"/>
    <n v="0"/>
    <n v="0"/>
    <n v="0"/>
    <n v="20"/>
    <n v="80"/>
    <n v="0"/>
    <n v="0"/>
    <n v="0"/>
    <n v="0"/>
    <n v="40000"/>
    <n v="0"/>
    <n v="0"/>
    <n v="0"/>
    <n v="0"/>
    <n v="0"/>
    <s v="Ổn đinh"/>
    <s v="Bếp ga"/>
    <x v="3"/>
    <n v="1"/>
    <n v="1.5"/>
    <n v="1"/>
    <n v="3"/>
    <n v="5"/>
    <n v="30"/>
    <s v="Ổn đinh"/>
    <s v="Rừng trồng của nhà, rừng của nhà nước"/>
    <m/>
    <n v="80"/>
    <n v="10"/>
    <n v="10"/>
    <x v="0"/>
    <n v="100"/>
    <x v="15"/>
    <n v="6"/>
    <n v="6"/>
    <n v="0"/>
    <s v="Như trước"/>
    <s v="N/a"/>
    <n v="0"/>
    <n v="0"/>
    <n v="0"/>
    <n v="0"/>
    <n v="0"/>
    <n v="0"/>
    <n v="0"/>
    <n v="0"/>
    <n v="0"/>
    <n v="0"/>
    <n v="0"/>
    <s v="Kiềng 3 chân truyền thống"/>
    <s v="Kiềng 3 chân"/>
    <s v="Có"/>
    <s v="Chưa có"/>
    <m/>
    <m/>
    <m/>
  </r>
  <r>
    <n v="206"/>
    <n v="143"/>
    <s v="Phạm Mạnh Đạm"/>
    <s v="19/08/2014"/>
    <s v="Trô"/>
    <x v="1"/>
    <x v="9"/>
    <s v="Lang Chánh"/>
    <s v="Thanh Hóa"/>
    <s v="Lê Đình Chiến"/>
    <x v="13"/>
    <n v="11250"/>
    <n v="0"/>
    <x v="1"/>
    <n v="56"/>
    <s v="Nam"/>
    <s v="Cả Nhà"/>
    <m/>
    <m/>
    <s v="Mường"/>
    <s v="N/a"/>
    <n v="4"/>
    <n v="1"/>
    <n v="0.1"/>
    <s v="Lúa"/>
    <n v="2"/>
    <n v="0"/>
    <n v="2"/>
    <s v="Luồng"/>
    <n v="20"/>
    <s v="Nấu cơm điện"/>
    <n v="0"/>
    <m/>
    <n v="0"/>
    <m/>
    <n v="0"/>
    <n v="0"/>
    <s v="N/a"/>
    <n v="150"/>
    <n v="0"/>
    <n v="0"/>
    <x v="2"/>
    <n v="0"/>
    <n v="0"/>
    <n v="0"/>
    <n v="100"/>
    <n v="0"/>
    <n v="0"/>
    <n v="0"/>
    <n v="0"/>
    <n v="0"/>
    <n v="45000"/>
    <n v="0"/>
    <n v="0"/>
    <n v="0"/>
    <n v="0"/>
    <n v="0"/>
    <s v="Ổn đinh"/>
    <s v="Bếp ga"/>
    <x v="0"/>
    <n v="1"/>
    <n v="2"/>
    <n v="1.5"/>
    <n v="2.5"/>
    <s v="N/a"/>
    <n v="17.5"/>
    <s v="Ổn đinh"/>
    <s v="Rừng tự nhiên và rừng trồng"/>
    <m/>
    <n v="70"/>
    <n v="20"/>
    <n v="10"/>
    <x v="0"/>
    <n v="100"/>
    <x v="14"/>
    <n v="7.5"/>
    <n v="3.75"/>
    <n v="0"/>
    <s v="Như trước"/>
    <s v="N/a"/>
    <n v="0"/>
    <n v="0"/>
    <n v="0"/>
    <n v="0"/>
    <n v="0"/>
    <n v="0"/>
    <n v="0"/>
    <n v="0"/>
    <n v="0"/>
    <n v="0"/>
    <n v="0"/>
    <s v="Kiềng 3 chân truyền thống"/>
    <m/>
    <s v="Có"/>
    <s v="Chưa có"/>
    <m/>
    <m/>
    <m/>
  </r>
  <r>
    <n v="207"/>
    <n v="144"/>
    <s v="Phạm Mạnh Đạm"/>
    <s v="19/08/2014"/>
    <s v="Trô"/>
    <x v="1"/>
    <x v="9"/>
    <s v="Lang Chánh"/>
    <s v="Thanh Hóa"/>
    <s v="Lê Văn Hồng"/>
    <x v="3"/>
    <n v="5833.333333333333"/>
    <n v="13333.333333333334"/>
    <x v="1"/>
    <n v="35"/>
    <s v="Nam"/>
    <s v="Cả Nhà"/>
    <m/>
    <m/>
    <s v="Mường"/>
    <s v="N/a"/>
    <n v="6"/>
    <n v="3"/>
    <n v="0.4"/>
    <s v="Lúa"/>
    <n v="2.5"/>
    <n v="0"/>
    <n v="2.5"/>
    <s v="Luồng"/>
    <n v="10"/>
    <s v="Nấu cơm điện, Bếp gas"/>
    <n v="0"/>
    <m/>
    <n v="0"/>
    <m/>
    <n v="0"/>
    <n v="0"/>
    <s v="N/a"/>
    <n v="150"/>
    <n v="0"/>
    <n v="0"/>
    <x v="2"/>
    <n v="0"/>
    <n v="0"/>
    <n v="0"/>
    <n v="100"/>
    <n v="0"/>
    <n v="0"/>
    <n v="0"/>
    <n v="0"/>
    <n v="0"/>
    <n v="35000"/>
    <n v="80000"/>
    <n v="0"/>
    <n v="0"/>
    <n v="0"/>
    <n v="0"/>
    <s v="Giảm dần"/>
    <n v="0"/>
    <x v="3"/>
    <n v="1"/>
    <n v="1"/>
    <n v="1.5"/>
    <n v="2.5"/>
    <s v="N/a"/>
    <n v="25"/>
    <s v="Khan hiếm dần"/>
    <s v="Rừng tự nhiên và rừng trồng"/>
    <m/>
    <n v="60"/>
    <n v="10"/>
    <n v="30"/>
    <x v="0"/>
    <n v="100"/>
    <x v="55"/>
    <n v="2.5"/>
    <n v="7.5"/>
    <n v="0"/>
    <s v="Xa hơn"/>
    <s v="N/a"/>
    <n v="0"/>
    <n v="0"/>
    <n v="0"/>
    <n v="0"/>
    <n v="0"/>
    <n v="0"/>
    <n v="0"/>
    <n v="0"/>
    <n v="0"/>
    <n v="0"/>
    <n v="0"/>
    <s v="Kiềng 3 chân truyền thống"/>
    <m/>
    <s v="Có"/>
    <s v="Chưa có"/>
    <s v="Mong muốn được giúp đỡ và hỗ trợ để phát triển bếp cải tiến"/>
    <m/>
    <m/>
  </r>
  <r>
    <n v="208"/>
    <n v="145"/>
    <s v="Phạm Mạnh Đạm"/>
    <s v="19/08/2014"/>
    <s v="Trô"/>
    <x v="1"/>
    <x v="9"/>
    <s v="Lang Chánh"/>
    <s v="Thanh Hóa"/>
    <s v="Bùi Văn Tiến"/>
    <x v="37"/>
    <n v="0"/>
    <n v="0"/>
    <x v="1"/>
    <n v="47"/>
    <s v="Nam"/>
    <s v="Cả Nhà"/>
    <m/>
    <m/>
    <s v="Mường"/>
    <s v="Nghèo"/>
    <n v="3"/>
    <n v="1"/>
    <n v="0.15"/>
    <s v="Lúa"/>
    <n v="1"/>
    <n v="0"/>
    <n v="1"/>
    <s v="Luồng"/>
    <n v="13"/>
    <m/>
    <n v="0"/>
    <m/>
    <n v="0"/>
    <m/>
    <n v="0"/>
    <n v="0"/>
    <s v="N/a"/>
    <n v="200"/>
    <n v="0"/>
    <n v="70"/>
    <x v="9"/>
    <n v="0"/>
    <n v="0"/>
    <n v="0"/>
    <n v="100"/>
    <n v="0"/>
    <n v="0"/>
    <n v="0"/>
    <n v="0"/>
    <n v="0"/>
    <n v="0"/>
    <n v="0"/>
    <n v="0"/>
    <n v="0"/>
    <n v="0"/>
    <n v="0"/>
    <s v="Ổn đinh"/>
    <n v="0"/>
    <x v="3"/>
    <n v="1.75"/>
    <n v="1.5"/>
    <n v="1.5"/>
    <n v="2"/>
    <s v="N/a"/>
    <n v="30"/>
    <s v="Nguồn củi tăng dần"/>
    <s v="Rừng tự nhiên và rừng trồng"/>
    <m/>
    <n v="80"/>
    <n v="0"/>
    <n v="20"/>
    <x v="0"/>
    <n v="100"/>
    <x v="65"/>
    <n v="0"/>
    <n v="13.333333333333336"/>
    <n v="0"/>
    <s v="Gần hơn"/>
    <s v="N/a"/>
    <n v="0"/>
    <n v="0"/>
    <n v="0"/>
    <n v="0"/>
    <n v="0"/>
    <n v="0"/>
    <n v="0"/>
    <n v="0"/>
    <n v="0"/>
    <n v="0"/>
    <n v="0"/>
    <s v="Kiềng 3 chân truyền thống"/>
    <s v="Kiềng 3 chân"/>
    <s v="Ko thích vì phải chẻ củi và ngồi trông"/>
    <s v="Chưa có"/>
    <m/>
    <m/>
    <m/>
  </r>
  <r>
    <n v="209"/>
    <n v="146"/>
    <s v="Phạm Mạnh Đạm"/>
    <s v="19/08/2014"/>
    <s v="Trô"/>
    <x v="1"/>
    <x v="9"/>
    <s v="Lang Chánh"/>
    <s v="Thanh Hóa"/>
    <s v="Bùi Văn Vinh"/>
    <x v="8"/>
    <n v="0"/>
    <n v="0"/>
    <x v="0"/>
    <n v="53"/>
    <s v="Nam"/>
    <s v="Bùi Thị Được"/>
    <m/>
    <s v="Nữ"/>
    <s v="Mường"/>
    <s v="Cận nghèo"/>
    <n v="6"/>
    <n v="1"/>
    <n v="0.4"/>
    <s v="Lúa"/>
    <n v="1"/>
    <n v="0"/>
    <n v="1"/>
    <s v="Luồng"/>
    <n v="5"/>
    <m/>
    <n v="2"/>
    <m/>
    <n v="0"/>
    <m/>
    <n v="0"/>
    <n v="0"/>
    <s v="N/a"/>
    <n v="300"/>
    <n v="0"/>
    <n v="80"/>
    <x v="4"/>
    <n v="0"/>
    <n v="0"/>
    <n v="0"/>
    <n v="60"/>
    <n v="40"/>
    <n v="0"/>
    <n v="0"/>
    <n v="0"/>
    <n v="0"/>
    <n v="0"/>
    <n v="0"/>
    <n v="0"/>
    <n v="0"/>
    <n v="0"/>
    <n v="0"/>
    <s v="Ổn đinh"/>
    <n v="0"/>
    <x v="13"/>
    <n v="2"/>
    <n v="2"/>
    <n v="1.5"/>
    <n v="2"/>
    <s v="N/a"/>
    <n v="30"/>
    <s v="Nguồn củi tăng dần"/>
    <s v="Rừng trồng và rừng cộng đồng"/>
    <m/>
    <n v="80"/>
    <n v="20"/>
    <n v="0"/>
    <x v="0"/>
    <n v="100"/>
    <x v="13"/>
    <n v="10"/>
    <n v="0"/>
    <n v="0"/>
    <s v="Như trước"/>
    <s v="N/a"/>
    <n v="0"/>
    <n v="0"/>
    <n v="0"/>
    <n v="0"/>
    <n v="0"/>
    <n v="0"/>
    <n v="0"/>
    <n v="0"/>
    <n v="0"/>
    <n v="0"/>
    <n v="0"/>
    <s v="Kiềng 3 chân truyền thống"/>
    <s v="Kiềng 3 chân"/>
    <s v="Ko có ý kiến"/>
    <s v="Chưa có"/>
    <m/>
    <m/>
    <m/>
  </r>
  <r>
    <n v="210"/>
    <n v="147"/>
    <s v="Phạm Mạnh Đạm"/>
    <s v="19/08/2014"/>
    <s v="Trô"/>
    <x v="1"/>
    <x v="9"/>
    <s v="Lang Chánh"/>
    <s v="Thanh Hóa"/>
    <s v="Lê Văn Luận"/>
    <x v="6"/>
    <n v="7500"/>
    <n v="32500"/>
    <x v="1"/>
    <n v="34"/>
    <s v="Nam"/>
    <s v="Cả Nhà"/>
    <m/>
    <m/>
    <s v="Mường"/>
    <s v="N/a"/>
    <n v="4"/>
    <n v="2"/>
    <n v="0.15"/>
    <s v="Lúa"/>
    <n v="1.5"/>
    <n v="0"/>
    <n v="1.5"/>
    <s v="Luồng"/>
    <n v="12"/>
    <s v="Nấu cơm điện, Bếp gas"/>
    <n v="0"/>
    <m/>
    <n v="0"/>
    <m/>
    <n v="0"/>
    <n v="0"/>
    <s v="N/a"/>
    <n v="80"/>
    <n v="0"/>
    <n v="80"/>
    <x v="4"/>
    <n v="0"/>
    <n v="0"/>
    <n v="0"/>
    <n v="100"/>
    <n v="0"/>
    <n v="0"/>
    <n v="0"/>
    <n v="0"/>
    <n v="0"/>
    <n v="30000"/>
    <n v="130000"/>
    <n v="0"/>
    <n v="0"/>
    <n v="0"/>
    <n v="0"/>
    <s v="Giảm dần"/>
    <n v="0"/>
    <x v="3"/>
    <n v="1.5"/>
    <n v="1"/>
    <n v="1.5"/>
    <n v="6"/>
    <s v="N/a"/>
    <n v="25"/>
    <s v="Nguồn củi tăng dần"/>
    <s v="Rừng tự nhiên và rừng trồng"/>
    <m/>
    <n v="80"/>
    <n v="10"/>
    <n v="10"/>
    <x v="0"/>
    <n v="100"/>
    <x v="36"/>
    <n v="2"/>
    <n v="2"/>
    <n v="0"/>
    <s v="N/a"/>
    <s v="N/a"/>
    <n v="0"/>
    <n v="0"/>
    <n v="0"/>
    <n v="0"/>
    <n v="0"/>
    <n v="0"/>
    <n v="0"/>
    <n v="0"/>
    <n v="0"/>
    <n v="0"/>
    <n v="0"/>
    <s v="Kiềng 3 chân truyền thống"/>
    <m/>
    <s v="Ko thích vì phải chẻ củi và ngồi trông"/>
    <s v="Chưa có"/>
    <m/>
    <m/>
    <m/>
  </r>
  <r>
    <n v="211"/>
    <n v="148"/>
    <s v="Phạm Mạnh Đạm"/>
    <s v="19/08/2014"/>
    <s v="Trô"/>
    <x v="1"/>
    <x v="9"/>
    <s v="Lang Chánh"/>
    <s v="Thanh Hóa"/>
    <s v="Phạm Văn Mao"/>
    <x v="5"/>
    <n v="0"/>
    <n v="0"/>
    <x v="0"/>
    <n v="33"/>
    <s v="Nam"/>
    <s v="Cả Nhà"/>
    <m/>
    <m/>
    <s v="Mường"/>
    <s v="Cận nghèo"/>
    <n v="4"/>
    <n v="2"/>
    <n v="0.1"/>
    <s v="Lúa"/>
    <n v="1"/>
    <n v="0"/>
    <n v="1"/>
    <s v="Luồng"/>
    <n v="4"/>
    <m/>
    <n v="2"/>
    <m/>
    <n v="0"/>
    <m/>
    <n v="0"/>
    <n v="0"/>
    <s v="N/a"/>
    <n v="300"/>
    <n v="0"/>
    <n v="0"/>
    <x v="2"/>
    <n v="0"/>
    <n v="0"/>
    <n v="0"/>
    <n v="40"/>
    <n v="60"/>
    <n v="0"/>
    <n v="0"/>
    <n v="0"/>
    <n v="0"/>
    <n v="0"/>
    <n v="0"/>
    <n v="0"/>
    <n v="0"/>
    <n v="0"/>
    <n v="0"/>
    <s v="Tăng chậm"/>
    <n v="0"/>
    <x v="9"/>
    <n v="2"/>
    <n v="2"/>
    <n v="2"/>
    <n v="2"/>
    <s v="N/a"/>
    <n v="30"/>
    <s v="Khan hiếm dần"/>
    <s v="Rừng tự nhiên và rừng trồng"/>
    <m/>
    <n v="70"/>
    <n v="30"/>
    <n v="0"/>
    <x v="0"/>
    <n v="100"/>
    <x v="66"/>
    <n v="22.5"/>
    <n v="0"/>
    <n v="0"/>
    <s v="N/a"/>
    <s v="N/a"/>
    <n v="0"/>
    <n v="0"/>
    <n v="0"/>
    <n v="0"/>
    <n v="0"/>
    <n v="0"/>
    <n v="0"/>
    <n v="0"/>
    <n v="0"/>
    <n v="0"/>
    <n v="0"/>
    <s v="Kiềng 3 chân truyền thống"/>
    <s v="Kiềng 3 chân"/>
    <s v="Có"/>
    <s v="Chưa có"/>
    <m/>
    <m/>
    <m/>
  </r>
  <r>
    <n v="212"/>
    <n v="149"/>
    <s v="Phạm Mạnh Đạm"/>
    <s v="19/08/2014"/>
    <s v="Trô"/>
    <x v="1"/>
    <x v="9"/>
    <s v="Lang Chánh"/>
    <s v="Thanh Hóa"/>
    <s v="Lê Văn Việt"/>
    <x v="5"/>
    <n v="7500"/>
    <n v="0"/>
    <x v="1"/>
    <n v="37"/>
    <s v="Nam"/>
    <s v="Cả Nhà"/>
    <m/>
    <m/>
    <s v="Mường"/>
    <s v="N/a"/>
    <n v="4"/>
    <n v="1"/>
    <n v="0.15"/>
    <s v="Lúa"/>
    <n v="0.8"/>
    <n v="0"/>
    <n v="0.8"/>
    <s v="Luồng"/>
    <n v="18"/>
    <s v="Nấu cơm điện"/>
    <n v="0"/>
    <m/>
    <n v="0"/>
    <m/>
    <n v="0"/>
    <n v="0"/>
    <s v="N/a"/>
    <n v="300"/>
    <n v="0"/>
    <n v="0"/>
    <x v="2"/>
    <n v="0"/>
    <n v="0"/>
    <n v="0"/>
    <n v="90"/>
    <n v="0"/>
    <n v="10"/>
    <n v="0"/>
    <n v="0"/>
    <n v="0"/>
    <n v="30000"/>
    <n v="0"/>
    <n v="0"/>
    <n v="0"/>
    <n v="0"/>
    <n v="0"/>
    <s v="Giảm dần"/>
    <n v="0"/>
    <x v="5"/>
    <n v="1"/>
    <n v="1.5"/>
    <n v="2"/>
    <n v="1.5"/>
    <s v="N/a"/>
    <n v="17.5"/>
    <s v="Ổn đinh"/>
    <s v="Rừng tự nhiên và rừng trồng"/>
    <m/>
    <n v="60"/>
    <n v="20"/>
    <n v="20"/>
    <x v="0"/>
    <n v="100"/>
    <x v="40"/>
    <n v="15"/>
    <n v="15"/>
    <n v="0"/>
    <s v="Như trước"/>
    <s v="N/a"/>
    <n v="0"/>
    <n v="0"/>
    <n v="0"/>
    <n v="0"/>
    <n v="0"/>
    <n v="0"/>
    <n v="0"/>
    <n v="0"/>
    <n v="0"/>
    <n v="0"/>
    <n v="0"/>
    <s v="Kiềng 3 chân truyền thống"/>
    <s v="Kiềng 3 chân"/>
    <m/>
    <m/>
    <m/>
    <m/>
    <m/>
  </r>
  <r>
    <n v="213"/>
    <n v="150"/>
    <s v="Phạm Mạnh Đạm"/>
    <s v="19/08/2014"/>
    <s v="Trô"/>
    <x v="1"/>
    <x v="9"/>
    <s v="Lang Chánh"/>
    <s v="Thanh Hóa"/>
    <s v="Lê Văn Thức"/>
    <x v="37"/>
    <n v="0"/>
    <n v="0"/>
    <x v="1"/>
    <n v="63"/>
    <s v="Nam"/>
    <s v="Cả Nhà"/>
    <m/>
    <m/>
    <s v="Mường"/>
    <s v="Nghèo"/>
    <n v="3"/>
    <n v="0"/>
    <n v="0.15"/>
    <s v="Lúa"/>
    <n v="0.8"/>
    <n v="0"/>
    <n v="0.8"/>
    <s v="Luồng"/>
    <n v="15"/>
    <m/>
    <n v="0"/>
    <m/>
    <n v="0"/>
    <m/>
    <n v="0"/>
    <n v="0"/>
    <s v="N/a"/>
    <n v="200"/>
    <n v="0"/>
    <n v="0"/>
    <x v="2"/>
    <n v="0"/>
    <n v="0"/>
    <n v="0"/>
    <n v="90"/>
    <n v="0"/>
    <n v="10"/>
    <n v="0"/>
    <n v="0"/>
    <n v="0"/>
    <n v="0"/>
    <n v="0"/>
    <n v="0"/>
    <n v="0"/>
    <n v="0"/>
    <n v="0"/>
    <s v="Ổn đinh"/>
    <n v="0"/>
    <x v="5"/>
    <n v="1"/>
    <n v="1.5"/>
    <n v="2"/>
    <n v="3"/>
    <s v="N/a"/>
    <n v="30"/>
    <s v="Ổn đinh"/>
    <s v="rừng trồng của nhà"/>
    <m/>
    <n v="50"/>
    <n v="50"/>
    <n v="0"/>
    <x v="0"/>
    <n v="100"/>
    <x v="67"/>
    <n v="33.333333333333336"/>
    <n v="0"/>
    <n v="0"/>
    <s v="Như trước"/>
    <s v="N/a"/>
    <n v="0"/>
    <n v="0"/>
    <n v="0"/>
    <n v="0"/>
    <n v="0"/>
    <n v="0"/>
    <n v="0"/>
    <n v="0"/>
    <n v="0"/>
    <n v="0"/>
    <n v="0"/>
    <s v="Kiềng 3 chân truyền thống"/>
    <s v="Kiềng 3 chân"/>
    <m/>
    <m/>
    <m/>
    <m/>
    <m/>
  </r>
  <r>
    <n v="214"/>
    <n v="151"/>
    <s v="Phạm Mạnh Đạm"/>
    <s v="19/08/2014"/>
    <s v="Trô"/>
    <x v="1"/>
    <x v="9"/>
    <s v="Lang Chánh"/>
    <s v="Thanh Hóa"/>
    <s v="Phan Bá Liên"/>
    <x v="38"/>
    <n v="0"/>
    <n v="0"/>
    <x v="0"/>
    <n v="53"/>
    <s v="Nam"/>
    <s v="Cả Nhà"/>
    <m/>
    <m/>
    <s v="Mường"/>
    <s v="N/a"/>
    <n v="6"/>
    <n v="1"/>
    <n v="0.25"/>
    <s v="Lúa"/>
    <n v="4"/>
    <n v="0"/>
    <n v="4"/>
    <s v="Luồng"/>
    <n v="15"/>
    <m/>
    <n v="2"/>
    <m/>
    <n v="0"/>
    <m/>
    <n v="0"/>
    <n v="0"/>
    <s v="N/a"/>
    <n v="350"/>
    <n v="0"/>
    <n v="0"/>
    <x v="2"/>
    <n v="0"/>
    <n v="0"/>
    <n v="0"/>
    <n v="40"/>
    <n v="50"/>
    <n v="10"/>
    <n v="0"/>
    <n v="0"/>
    <n v="0"/>
    <n v="0"/>
    <n v="0"/>
    <n v="0"/>
    <n v="0"/>
    <n v="0"/>
    <n v="0"/>
    <s v="Tăng chậm"/>
    <s v="Sẽ mua bếp gas"/>
    <x v="5"/>
    <n v="1"/>
    <n v="1"/>
    <n v="1"/>
    <n v="2"/>
    <s v="N/a"/>
    <n v="35"/>
    <s v="Ổn đinh"/>
    <s v="N/a"/>
    <m/>
    <n v="70"/>
    <n v="30"/>
    <n v="0"/>
    <x v="0"/>
    <n v="100"/>
    <x v="68"/>
    <n v="17.5"/>
    <n v="0"/>
    <n v="0"/>
    <s v="Như trước"/>
    <s v="N/a"/>
    <n v="0"/>
    <n v="0"/>
    <n v="0"/>
    <n v="0"/>
    <n v="0"/>
    <n v="0"/>
    <n v="0"/>
    <n v="0"/>
    <n v="0"/>
    <n v="0"/>
    <n v="0"/>
    <s v="Kiềng 3 chân truyền thống"/>
    <s v="Kiềng 3 chân"/>
    <s v="Ko"/>
    <s v="Chưa có"/>
    <m/>
    <m/>
    <m/>
  </r>
  <r>
    <n v="215"/>
    <n v="152"/>
    <s v="Phạm Mạnh Đạm"/>
    <s v="19/08/2014"/>
    <s v="Trô"/>
    <x v="1"/>
    <x v="9"/>
    <s v="Lang Chánh"/>
    <s v="Thanh Hóa"/>
    <s v="Phạm Văn Thanh"/>
    <x v="3"/>
    <n v="0"/>
    <n v="0"/>
    <x v="1"/>
    <n v="50"/>
    <s v="Nam"/>
    <s v="Cả Nhà"/>
    <m/>
    <m/>
    <s v="Mường"/>
    <s v="Trung bình"/>
    <n v="4"/>
    <n v="0"/>
    <n v="0.2"/>
    <s v="Lúa"/>
    <n v="3"/>
    <n v="0"/>
    <n v="3"/>
    <s v="Luồng"/>
    <n v="15"/>
    <s v="Cơm điện, bếp gas"/>
    <n v="0"/>
    <m/>
    <n v="0"/>
    <m/>
    <n v="0"/>
    <n v="0"/>
    <s v="N/a"/>
    <n v="100"/>
    <n v="30"/>
    <n v="50"/>
    <x v="4"/>
    <n v="0"/>
    <n v="0"/>
    <n v="0"/>
    <n v="100"/>
    <n v="0"/>
    <n v="0"/>
    <n v="0"/>
    <n v="0"/>
    <n v="0"/>
    <n v="0"/>
    <n v="0"/>
    <n v="0"/>
    <n v="0"/>
    <n v="0"/>
    <n v="0"/>
    <s v="Giảm dần"/>
    <n v="0"/>
    <x v="3"/>
    <n v="1"/>
    <n v="1.5"/>
    <n v="1"/>
    <n v="2"/>
    <s v="N/a"/>
    <n v="30"/>
    <s v="Nguồn củi tăng dần"/>
    <s v="Rừng tự nhiên và rừng trồng"/>
    <m/>
    <n v="70"/>
    <n v="20"/>
    <n v="10"/>
    <x v="0"/>
    <n v="100"/>
    <x v="31"/>
    <n v="5"/>
    <n v="2.5"/>
    <n v="0"/>
    <s v="Gần hơn"/>
    <s v="N/a"/>
    <n v="0"/>
    <n v="0"/>
    <n v="0"/>
    <n v="0"/>
    <n v="0"/>
    <n v="0"/>
    <n v="0"/>
    <n v="0"/>
    <n v="0"/>
    <n v="0"/>
    <n v="0"/>
    <s v="Kiềng 3 chân truyền thống"/>
    <s v="Kiềng 3 chân"/>
    <m/>
    <m/>
    <m/>
    <m/>
    <m/>
  </r>
  <r>
    <n v="216"/>
    <n v="153"/>
    <s v="Phạm Mạnh Đạm"/>
    <s v="20/08/2014"/>
    <s v="Vỉn"/>
    <x v="2"/>
    <x v="10"/>
    <s v="Lang Chánh"/>
    <s v="Thanh Hóa"/>
    <s v="Bùi Văn Thủy"/>
    <x v="11"/>
    <n v="7500"/>
    <n v="0"/>
    <x v="0"/>
    <n v="47"/>
    <s v="Nam"/>
    <s v="Cả Nhà"/>
    <m/>
    <m/>
    <s v="Mường"/>
    <s v="N/a"/>
    <n v="4"/>
    <n v="2"/>
    <n v="0.1"/>
    <s v="Lúa"/>
    <n v="0"/>
    <n v="0"/>
    <n v="0"/>
    <m/>
    <m/>
    <s v="Cơm điện"/>
    <n v="2"/>
    <m/>
    <n v="0"/>
    <m/>
    <n v="0"/>
    <n v="0"/>
    <s v="N/a"/>
    <n v="450"/>
    <n v="0"/>
    <n v="0"/>
    <x v="2"/>
    <n v="0"/>
    <n v="0"/>
    <n v="0"/>
    <n v="30"/>
    <n v="70"/>
    <n v="0"/>
    <n v="0"/>
    <n v="0"/>
    <n v="0"/>
    <n v="30000"/>
    <n v="0"/>
    <n v="0"/>
    <n v="0"/>
    <n v="0"/>
    <n v="0"/>
    <s v="Ổn đinh"/>
    <n v="0"/>
    <x v="8"/>
    <n v="3"/>
    <n v="0"/>
    <n v="0"/>
    <n v="1"/>
    <s v="N/a"/>
    <n v="17.5"/>
    <s v="Khan hiếm dần"/>
    <s v="Rừng nhà nước, Rừng tự nhiên"/>
    <m/>
    <n v="80"/>
    <n v="0"/>
    <n v="10"/>
    <x v="4"/>
    <n v="100"/>
    <x v="63"/>
    <n v="0"/>
    <n v="11.25"/>
    <n v="11.25"/>
    <s v="Xa hơn"/>
    <s v="N/a"/>
    <n v="0"/>
    <n v="0"/>
    <n v="0"/>
    <n v="0"/>
    <n v="0"/>
    <n v="0"/>
    <n v="0"/>
    <n v="0"/>
    <n v="0"/>
    <n v="0"/>
    <n v="0"/>
    <s v="Kiềng 3 chân truyền thống"/>
    <s v="Kiềng 3 chân"/>
    <m/>
    <s v="Chưa có"/>
    <m/>
    <m/>
    <m/>
  </r>
  <r>
    <n v="217"/>
    <n v="154"/>
    <s v="Phạm Mạnh Đạm"/>
    <s v="20/08/2014"/>
    <s v="Vỉn"/>
    <x v="2"/>
    <x v="10"/>
    <s v="Lang Chánh"/>
    <s v="Thanh Hóa"/>
    <s v="Lê Hồng Sơn"/>
    <x v="5"/>
    <n v="12500"/>
    <n v="35000"/>
    <x v="0"/>
    <n v="44"/>
    <s v="Nam"/>
    <s v="Cả Nhà"/>
    <m/>
    <m/>
    <s v="Thái"/>
    <s v="N/a"/>
    <n v="4"/>
    <n v="0"/>
    <n v="0.1"/>
    <s v="Lúa, ngô"/>
    <n v="1"/>
    <n v="0"/>
    <n v="1"/>
    <s v="Luồng"/>
    <n v="10"/>
    <s v="Cơm điện, bếp gas"/>
    <n v="50"/>
    <m/>
    <n v="2400"/>
    <m/>
    <n v="0"/>
    <n v="0"/>
    <s v="N/a"/>
    <n v="300"/>
    <n v="0"/>
    <n v="10"/>
    <x v="1"/>
    <n v="0"/>
    <n v="0"/>
    <n v="0"/>
    <n v="0"/>
    <n v="100"/>
    <n v="0"/>
    <n v="0"/>
    <n v="0"/>
    <n v="0"/>
    <n v="50000"/>
    <n v="140000"/>
    <n v="0"/>
    <n v="0"/>
    <n v="0"/>
    <n v="0"/>
    <s v="Ổn đinh"/>
    <n v="0"/>
    <x v="3"/>
    <n v="1"/>
    <n v="0.5"/>
    <n v="0.5"/>
    <n v="15"/>
    <s v="N/a"/>
    <n v="37.5"/>
    <s v="Khan hiếm dần"/>
    <s v="Rừng tự nhiên, rừng trồng của nhà"/>
    <m/>
    <n v="80"/>
    <n v="10"/>
    <n v="10"/>
    <x v="0"/>
    <n v="100"/>
    <x v="6"/>
    <n v="7.5"/>
    <n v="7.5"/>
    <n v="0"/>
    <s v="Như trước"/>
    <s v="N/a"/>
    <n v="0"/>
    <n v="0"/>
    <n v="0"/>
    <n v="0"/>
    <n v="0"/>
    <n v="0"/>
    <n v="0"/>
    <n v="0"/>
    <n v="0"/>
    <n v="0"/>
    <n v="0"/>
    <s v="bếp lò cải tiến 2-3 nồi"/>
    <s v="bếp lò cải tiến"/>
    <s v="Có"/>
    <s v="Chưa có"/>
    <m/>
    <m/>
    <m/>
  </r>
  <r>
    <n v="218"/>
    <n v="155"/>
    <s v="Phạm Mạnh Đạm"/>
    <s v="20/08/2014"/>
    <s v="Vỉn"/>
    <x v="2"/>
    <x v="10"/>
    <s v="Lang Chánh"/>
    <s v="Thanh Hóa"/>
    <s v="Vy Xuân Trường"/>
    <x v="5"/>
    <n v="10000"/>
    <n v="0"/>
    <x v="0"/>
    <n v="30"/>
    <s v="Nam"/>
    <s v="Cả Nhà"/>
    <m/>
    <m/>
    <s v="Thái"/>
    <s v="N/a"/>
    <n v="4"/>
    <n v="2"/>
    <n v="0.05"/>
    <s v="Lúa"/>
    <n v="0"/>
    <n v="0"/>
    <n v="0"/>
    <m/>
    <m/>
    <s v="Cơm điện"/>
    <n v="20"/>
    <m/>
    <n v="0"/>
    <m/>
    <n v="0"/>
    <n v="0"/>
    <s v="N/a"/>
    <n v="300"/>
    <n v="0"/>
    <n v="0"/>
    <x v="2"/>
    <n v="0"/>
    <n v="0"/>
    <n v="0"/>
    <n v="40"/>
    <n v="60"/>
    <n v="0"/>
    <n v="0"/>
    <n v="0"/>
    <n v="0"/>
    <n v="40000"/>
    <n v="0"/>
    <n v="0"/>
    <n v="0"/>
    <n v="0"/>
    <n v="0"/>
    <s v="Tăng chậm"/>
    <s v="Bếp gas"/>
    <x v="0"/>
    <n v="1.5"/>
    <n v="0"/>
    <n v="0"/>
    <n v="2"/>
    <s v="N/a"/>
    <n v="27.5"/>
    <s v="Khan hiếm dần"/>
    <s v="Rừng nhà nước, Rừng tự nhiên"/>
    <m/>
    <n v="90"/>
    <n v="0"/>
    <n v="10"/>
    <x v="0"/>
    <n v="100"/>
    <x v="11"/>
    <n v="0"/>
    <n v="7.5"/>
    <n v="0"/>
    <s v="Xa hơn"/>
    <s v="N/a"/>
    <n v="0"/>
    <n v="0"/>
    <n v="0"/>
    <n v="0"/>
    <n v="0"/>
    <n v="0"/>
    <n v="0"/>
    <n v="0"/>
    <n v="0"/>
    <n v="0"/>
    <n v="0"/>
    <s v="Kiềng 3 chân truyền thống"/>
    <s v="Kiềng 3 chân"/>
    <m/>
    <m/>
    <m/>
    <m/>
    <m/>
  </r>
  <r>
    <n v="219"/>
    <n v="156"/>
    <s v="Phạm Mạnh Đạm"/>
    <s v="20/08/2014"/>
    <s v="Vỉn"/>
    <x v="2"/>
    <x v="10"/>
    <s v="Lang Chánh"/>
    <s v="Thanh Hóa"/>
    <s v="Lê Thị Nhung"/>
    <x v="4"/>
    <n v="6666.666666666667"/>
    <n v="26666.666666666668"/>
    <x v="0"/>
    <n v="39"/>
    <s v="Nữ"/>
    <s v="Cả Nhà"/>
    <m/>
    <m/>
    <s v="Thái"/>
    <s v="N/a"/>
    <n v="3"/>
    <n v="0"/>
    <n v="0.15"/>
    <s v=":Lúa"/>
    <n v="2"/>
    <n v="0"/>
    <n v="2"/>
    <s v="Luồng"/>
    <n v="8"/>
    <s v="Nấu cơm điện, Bếp gas"/>
    <n v="4"/>
    <m/>
    <n v="0"/>
    <m/>
    <n v="0"/>
    <n v="0"/>
    <s v="N/a"/>
    <n v="450"/>
    <n v="0"/>
    <n v="0"/>
    <x v="2"/>
    <n v="0"/>
    <n v="0"/>
    <n v="0"/>
    <n v="40"/>
    <n v="60"/>
    <n v="0"/>
    <n v="0"/>
    <n v="0"/>
    <n v="0"/>
    <n v="20000"/>
    <n v="80000"/>
    <n v="0"/>
    <n v="0"/>
    <n v="0"/>
    <n v="0"/>
    <s v="Giảm dần"/>
    <n v="0"/>
    <x v="0"/>
    <n v="1.5"/>
    <n v="2"/>
    <n v="3"/>
    <n v="2"/>
    <s v="N/a"/>
    <n v="30"/>
    <s v="Khan hiếm dần"/>
    <s v="Rừng trồng của nhà, Rừng nhà nước"/>
    <m/>
    <n v="70"/>
    <n v="30"/>
    <n v="0"/>
    <x v="0"/>
    <n v="100"/>
    <x v="60"/>
    <n v="45"/>
    <n v="0"/>
    <n v="0"/>
    <s v="Xa hơn"/>
    <s v="N/a"/>
    <n v="0"/>
    <n v="0"/>
    <n v="0"/>
    <n v="0"/>
    <n v="0"/>
    <n v="0"/>
    <n v="0"/>
    <n v="0"/>
    <n v="0"/>
    <n v="0"/>
    <n v="0"/>
    <s v="Kiềng 3 chân truyền thống"/>
    <s v="Kiềng 3 chân"/>
    <m/>
    <m/>
    <m/>
    <m/>
    <m/>
  </r>
  <r>
    <n v="220"/>
    <n v="157"/>
    <s v="Phạm Mạnh Đạm"/>
    <s v="20/08/2014"/>
    <s v="Vỉn"/>
    <x v="2"/>
    <x v="10"/>
    <s v="Lang Chánh"/>
    <s v="Thanh Hóa"/>
    <s v="Lê Thị Lăm"/>
    <x v="1"/>
    <n v="6000"/>
    <n v="0"/>
    <x v="0"/>
    <n v="48"/>
    <s v="Nữ"/>
    <s v="Cả Nhà"/>
    <m/>
    <m/>
    <s v="Thái"/>
    <s v="N/a"/>
    <n v="5"/>
    <n v="0"/>
    <n v="0.15"/>
    <s v="Lúa"/>
    <n v="1.6"/>
    <n v="0"/>
    <n v="1.6"/>
    <s v="Luồng"/>
    <n v="5"/>
    <s v="Nấu cơm điện"/>
    <n v="4"/>
    <m/>
    <n v="0"/>
    <m/>
    <n v="0"/>
    <n v="0"/>
    <s v="N/a"/>
    <n v="450"/>
    <n v="0"/>
    <n v="0"/>
    <x v="2"/>
    <n v="0"/>
    <n v="0"/>
    <n v="0"/>
    <n v="20"/>
    <n v="80"/>
    <n v="0"/>
    <n v="0"/>
    <n v="0"/>
    <n v="0"/>
    <n v="30000"/>
    <n v="0"/>
    <n v="0"/>
    <n v="0"/>
    <n v="0"/>
    <n v="0"/>
    <s v="Ổn đinh"/>
    <n v="0"/>
    <x v="0"/>
    <n v="1.5"/>
    <n v="3"/>
    <n v="2"/>
    <n v="3"/>
    <s v="N/a"/>
    <n v="30"/>
    <s v="Khan hiếm dần"/>
    <s v="Rừng trồng của nhà, Rừng nhà nước"/>
    <m/>
    <n v="70"/>
    <n v="30"/>
    <n v="0"/>
    <x v="0"/>
    <n v="100"/>
    <x v="50"/>
    <n v="27"/>
    <n v="0"/>
    <n v="0"/>
    <s v="Như trước"/>
    <s v="N/a"/>
    <n v="0"/>
    <n v="0"/>
    <n v="0"/>
    <n v="0"/>
    <n v="0"/>
    <n v="0"/>
    <n v="0"/>
    <n v="0"/>
    <n v="0"/>
    <n v="0"/>
    <n v="0"/>
    <s v="Kiềng 3 chân truyền thống"/>
    <s v="Kiềng 3 chân"/>
    <m/>
    <m/>
    <m/>
    <m/>
    <m/>
  </r>
  <r>
    <n v="221"/>
    <n v="158"/>
    <s v="Phạm Mạnh Đạm"/>
    <s v="20/08/2014"/>
    <s v="Vỉn"/>
    <x v="2"/>
    <x v="10"/>
    <s v="Lang Chánh"/>
    <s v="Thanh Hóa"/>
    <s v="Hà Thị Hình"/>
    <x v="5"/>
    <n v="6250"/>
    <n v="0"/>
    <x v="0"/>
    <n v="49"/>
    <s v="Nữ"/>
    <s v="Cả Nhà"/>
    <m/>
    <m/>
    <s v="Mường"/>
    <s v="N/a"/>
    <n v="8"/>
    <n v="0"/>
    <n v="0.2"/>
    <s v="Lúa"/>
    <n v="2"/>
    <n v="0"/>
    <n v="2"/>
    <s v="Luồng"/>
    <n v="10"/>
    <s v="Nấu cơm điện"/>
    <n v="4"/>
    <m/>
    <n v="0"/>
    <m/>
    <n v="0"/>
    <n v="0"/>
    <s v="N/a"/>
    <n v="600"/>
    <n v="0"/>
    <n v="0"/>
    <x v="2"/>
    <n v="0"/>
    <n v="0"/>
    <n v="0"/>
    <n v="20"/>
    <n v="80"/>
    <n v="0"/>
    <n v="0"/>
    <n v="0"/>
    <n v="0"/>
    <n v="50000"/>
    <n v="0"/>
    <n v="0"/>
    <n v="0"/>
    <n v="0"/>
    <n v="0"/>
    <s v="Tăng chậm"/>
    <n v="0"/>
    <x v="2"/>
    <n v="0"/>
    <n v="2"/>
    <n v="1.5"/>
    <n v="1"/>
    <s v="N/a"/>
    <n v="30"/>
    <s v="Khan hiếm dần"/>
    <s v="rừng trồng của nhà"/>
    <m/>
    <n v="60"/>
    <n v="30"/>
    <n v="10"/>
    <x v="0"/>
    <n v="100"/>
    <x v="40"/>
    <n v="22.5"/>
    <n v="7.5"/>
    <n v="0"/>
    <s v="Như trước"/>
    <s v="N/a"/>
    <n v="0"/>
    <n v="0"/>
    <n v="0"/>
    <n v="0"/>
    <n v="0"/>
    <n v="0"/>
    <n v="0"/>
    <n v="0"/>
    <n v="0"/>
    <n v="0"/>
    <n v="0"/>
    <s v="Kiềng 3 chân truyền thống"/>
    <s v="Kiềng 3 chân"/>
    <m/>
    <m/>
    <m/>
    <m/>
    <m/>
  </r>
  <r>
    <n v="222"/>
    <n v="159"/>
    <s v="Phạm Mạnh Đạm"/>
    <s v="20/08/2014"/>
    <s v="Vỉn"/>
    <x v="2"/>
    <x v="10"/>
    <s v="Lang Chánh"/>
    <s v="Thanh Hóa"/>
    <s v="Vy Thị Ngọc"/>
    <x v="19"/>
    <n v="8000"/>
    <n v="0"/>
    <x v="0"/>
    <n v="35"/>
    <s v="Nữ"/>
    <s v="Cả Nhà"/>
    <m/>
    <m/>
    <s v="Thái"/>
    <s v="N/a"/>
    <n v="5"/>
    <n v="2"/>
    <n v="0.15"/>
    <s v="Lúa"/>
    <n v="5"/>
    <n v="0"/>
    <n v="5"/>
    <s v="Luồng"/>
    <n v="8"/>
    <s v="Nấu cơm điện"/>
    <n v="6"/>
    <m/>
    <n v="0"/>
    <m/>
    <n v="0"/>
    <n v="0"/>
    <s v="N/a"/>
    <n v="600"/>
    <n v="0"/>
    <n v="0"/>
    <x v="2"/>
    <n v="0"/>
    <n v="0"/>
    <n v="0"/>
    <n v="30"/>
    <n v="70"/>
    <n v="0"/>
    <n v="0"/>
    <n v="0"/>
    <n v="0"/>
    <n v="40000"/>
    <n v="0"/>
    <n v="0"/>
    <n v="0"/>
    <n v="0"/>
    <n v="0"/>
    <s v="Giảm dần"/>
    <s v="Bếp gas"/>
    <x v="3"/>
    <n v="1"/>
    <n v="1"/>
    <n v="1"/>
    <n v="3.5"/>
    <s v="N/a"/>
    <n v="40"/>
    <s v="Khan hiếm dần"/>
    <s v="Rừng trồng của nhà, Rừng nhà nước"/>
    <m/>
    <n v="70"/>
    <n v="30"/>
    <n v="0"/>
    <x v="0"/>
    <n v="100"/>
    <x v="23"/>
    <n v="36"/>
    <n v="0"/>
    <n v="0"/>
    <s v="Gần hơn"/>
    <s v="N/a"/>
    <n v="0"/>
    <n v="0"/>
    <n v="0"/>
    <n v="0"/>
    <n v="0"/>
    <n v="0"/>
    <n v="0"/>
    <n v="0"/>
    <n v="0"/>
    <n v="0"/>
    <n v="0"/>
    <s v="Kiềng 3 chân truyền thống"/>
    <s v="Kiềng 3 chân"/>
    <m/>
    <m/>
    <m/>
    <m/>
    <m/>
  </r>
  <r>
    <n v="223"/>
    <n v="160"/>
    <s v="Phạm Mạnh Đạm"/>
    <s v="20/08/2014"/>
    <s v="Vỉn"/>
    <x v="2"/>
    <x v="10"/>
    <s v="Lang Chánh"/>
    <s v="Thanh Hóa"/>
    <s v="Ngân Thị Hà"/>
    <x v="11"/>
    <n v="5000"/>
    <n v="0"/>
    <x v="0"/>
    <n v="40"/>
    <s v="Nữ"/>
    <s v="Cả Nhà"/>
    <m/>
    <m/>
    <s v="Thái"/>
    <s v="N/a"/>
    <n v="4"/>
    <n v="0"/>
    <n v="0.25"/>
    <s v="Lúa"/>
    <n v="1.5"/>
    <n v="0"/>
    <n v="1.5"/>
    <s v="keo, luồng"/>
    <n v="10"/>
    <s v="Nấu cơm điện"/>
    <n v="2"/>
    <m/>
    <n v="0"/>
    <m/>
    <n v="0"/>
    <n v="0"/>
    <s v="N/a"/>
    <n v="450"/>
    <n v="0"/>
    <n v="0"/>
    <x v="2"/>
    <n v="0"/>
    <n v="0"/>
    <n v="0"/>
    <n v="30"/>
    <n v="70"/>
    <n v="0"/>
    <n v="0"/>
    <n v="0"/>
    <n v="0"/>
    <n v="20000"/>
    <n v="0"/>
    <n v="0"/>
    <n v="0"/>
    <n v="0"/>
    <n v="0"/>
    <s v="Ổn đinh"/>
    <n v="0"/>
    <x v="2"/>
    <n v="0"/>
    <n v="1.5"/>
    <n v="1.5"/>
    <n v="2"/>
    <s v="N/a"/>
    <n v="30"/>
    <s v="Khan hiếm dần"/>
    <s v="rừng trồng của nhà"/>
    <m/>
    <n v="80"/>
    <n v="20"/>
    <n v="0"/>
    <x v="0"/>
    <n v="100"/>
    <x v="63"/>
    <n v="22.5"/>
    <n v="0"/>
    <n v="0"/>
    <s v="N/a"/>
    <s v="N/a"/>
    <n v="0"/>
    <n v="0"/>
    <n v="0"/>
    <n v="0"/>
    <n v="0"/>
    <n v="0"/>
    <n v="0"/>
    <n v="0"/>
    <n v="0"/>
    <n v="0"/>
    <n v="0"/>
    <s v="Kiềng 3 chân truyền thống"/>
    <s v="Kiềng 3 chân"/>
    <m/>
    <m/>
    <m/>
    <m/>
    <m/>
  </r>
  <r>
    <n v="224"/>
    <n v="161"/>
    <s v="Phạm Mạnh Đạm"/>
    <s v="20/08/2014"/>
    <s v="Vỉn"/>
    <x v="2"/>
    <x v="10"/>
    <s v="Lang Chánh"/>
    <s v="Thanh Hóa"/>
    <s v="Lương Thị Thiên"/>
    <x v="4"/>
    <n v="3750"/>
    <n v="0"/>
    <x v="0"/>
    <n v="45"/>
    <s v="Nữ"/>
    <s v="Cả Nhà"/>
    <m/>
    <m/>
    <s v="Thái"/>
    <s v="N/a"/>
    <n v="4"/>
    <n v="0"/>
    <n v="0.1"/>
    <s v="Lúa"/>
    <n v="1.5"/>
    <n v="0"/>
    <n v="1.5"/>
    <s v="Luồng"/>
    <n v="6"/>
    <m/>
    <n v="4"/>
    <m/>
    <n v="0"/>
    <m/>
    <n v="0"/>
    <n v="0"/>
    <s v="N/a"/>
    <n v="600"/>
    <n v="0"/>
    <n v="0"/>
    <x v="2"/>
    <n v="0"/>
    <n v="0"/>
    <n v="0"/>
    <n v="30"/>
    <n v="70"/>
    <n v="0"/>
    <n v="0"/>
    <n v="0"/>
    <n v="0"/>
    <n v="15000"/>
    <n v="0"/>
    <n v="0"/>
    <n v="0"/>
    <n v="0"/>
    <n v="0"/>
    <s v="Ổn đinh"/>
    <n v="0"/>
    <x v="5"/>
    <n v="1"/>
    <n v="1"/>
    <n v="0.5"/>
    <n v="2"/>
    <s v="N/a"/>
    <n v="30"/>
    <s v="Ổn đinh"/>
    <s v="Rừng trồng của nhà, Rừng nhà nước"/>
    <m/>
    <n v="80"/>
    <n v="0"/>
    <n v="10"/>
    <x v="4"/>
    <n v="100"/>
    <x v="69"/>
    <n v="0"/>
    <n v="15"/>
    <n v="15"/>
    <s v="Xa hơn"/>
    <s v="N/a"/>
    <n v="0"/>
    <n v="0"/>
    <n v="0"/>
    <n v="0"/>
    <n v="0"/>
    <n v="0"/>
    <n v="0"/>
    <n v="0"/>
    <n v="0"/>
    <n v="0"/>
    <n v="0"/>
    <s v="Kiềng 3 chân truyền thống"/>
    <s v="Kiềng 3 chân"/>
    <m/>
    <m/>
    <m/>
    <m/>
    <m/>
  </r>
  <r>
    <n v="225"/>
    <n v="162"/>
    <s v="Phạm Mạnh Đạm"/>
    <s v="20/08/2014"/>
    <s v="Vỉn"/>
    <x v="2"/>
    <x v="10"/>
    <s v="Lang Chánh"/>
    <s v="Thanh Hóa"/>
    <s v="Bùi Văn Giáp"/>
    <x v="7"/>
    <n v="5000"/>
    <n v="0"/>
    <x v="1"/>
    <n v="50"/>
    <s v="Nam"/>
    <s v="Lê Thị Minh"/>
    <n v="43"/>
    <s v="Nữ"/>
    <s v="Thái"/>
    <s v="N/a"/>
    <n v="4"/>
    <n v="0"/>
    <n v="0.1"/>
    <s v="Lúa"/>
    <n v="0"/>
    <n v="0"/>
    <n v="0"/>
    <m/>
    <m/>
    <s v="Nấu cơm điện"/>
    <n v="0"/>
    <m/>
    <n v="0"/>
    <m/>
    <n v="0"/>
    <n v="0"/>
    <n v="1350000"/>
    <n v="240"/>
    <n v="0"/>
    <n v="20"/>
    <x v="0"/>
    <n v="0"/>
    <n v="0"/>
    <n v="0"/>
    <n v="100"/>
    <n v="0"/>
    <n v="0"/>
    <n v="0"/>
    <n v="0"/>
    <n v="0"/>
    <n v="20000"/>
    <n v="0"/>
    <n v="0"/>
    <n v="0"/>
    <n v="0"/>
    <n v="0"/>
    <s v="Giảm dần"/>
    <n v="0"/>
    <x v="2"/>
    <n v="0"/>
    <n v="1"/>
    <n v="0.5"/>
    <n v="1"/>
    <s v="N/a"/>
    <n v="25"/>
    <s v="Khan hiếm dần"/>
    <s v="Rừng trồng của nhà"/>
    <m/>
    <n v="80"/>
    <n v="20"/>
    <n v="0"/>
    <x v="0"/>
    <n v="100"/>
    <x v="15"/>
    <n v="12"/>
    <n v="0"/>
    <n v="0"/>
    <s v="N/a"/>
    <s v="N/a"/>
    <n v="0"/>
    <n v="0"/>
    <n v="0"/>
    <n v="0"/>
    <n v="0"/>
    <n v="0"/>
    <n v="0"/>
    <n v="0"/>
    <n v="0"/>
    <n v="0"/>
    <n v="0"/>
    <s v="Kiềng 3 chân truyền thống"/>
    <m/>
    <s v="Có"/>
    <m/>
    <m/>
    <m/>
    <m/>
  </r>
  <r>
    <n v="226"/>
    <n v="163"/>
    <s v="Phạm Mạnh Đạm"/>
    <s v="20/08/2014"/>
    <s v="Vỉn"/>
    <x v="2"/>
    <x v="10"/>
    <s v="Lang Chánh"/>
    <s v="Thanh Hóa"/>
    <s v="Lang Thị Tiên"/>
    <x v="15"/>
    <n v="2000"/>
    <n v="6000"/>
    <x v="1"/>
    <n v="29"/>
    <s v="Nữ"/>
    <s v="Cả Nhà"/>
    <m/>
    <m/>
    <s v="Thái"/>
    <s v="N/a"/>
    <n v="5"/>
    <n v="0"/>
    <n v="0.15"/>
    <s v="Lúa"/>
    <n v="3"/>
    <n v="0"/>
    <n v="3"/>
    <s v="Luồng"/>
    <n v="7"/>
    <s v="Nấu cơm điện, Bếp gas"/>
    <n v="0"/>
    <m/>
    <n v="0"/>
    <m/>
    <n v="0"/>
    <s v="làm thuê"/>
    <n v="1000000"/>
    <n v="150"/>
    <n v="0"/>
    <n v="80"/>
    <x v="4"/>
    <n v="0"/>
    <n v="0"/>
    <n v="0"/>
    <n v="100"/>
    <n v="0"/>
    <n v="0"/>
    <n v="0"/>
    <n v="0"/>
    <n v="0"/>
    <n v="10000"/>
    <n v="30000"/>
    <n v="0"/>
    <n v="0"/>
    <n v="0"/>
    <n v="0"/>
    <s v="Giảm dần"/>
    <n v="0"/>
    <x v="0"/>
    <n v="1"/>
    <n v="1"/>
    <n v="0.5"/>
    <n v="1"/>
    <s v="N/a"/>
    <n v="20"/>
    <s v="Khan hiếm dần"/>
    <s v="rừng trồng của nhà"/>
    <m/>
    <n v="90"/>
    <n v="10"/>
    <n v="0"/>
    <x v="0"/>
    <n v="100"/>
    <x v="51"/>
    <n v="3"/>
    <n v="0"/>
    <n v="0"/>
    <s v="Gần hơn"/>
    <s v="N/a"/>
    <n v="0"/>
    <n v="0"/>
    <n v="0"/>
    <n v="0"/>
    <n v="0"/>
    <n v="0"/>
    <n v="0"/>
    <n v="0"/>
    <n v="0"/>
    <n v="0"/>
    <n v="0"/>
    <s v="Kiềng 3 chân truyền thống"/>
    <m/>
    <s v="Có"/>
    <m/>
    <m/>
    <m/>
    <m/>
  </r>
  <r>
    <n v="227"/>
    <n v="164"/>
    <s v="Phạm Mạnh Đạm"/>
    <s v="20/08/2014"/>
    <s v="Vỉn"/>
    <x v="2"/>
    <x v="10"/>
    <s v="Lang Chánh"/>
    <s v="Thanh Hóa"/>
    <s v="Lê Thị Nhàng"/>
    <x v="39"/>
    <n v="5000"/>
    <n v="26666.666666666668"/>
    <x v="0"/>
    <n v="42"/>
    <s v="Nữ"/>
    <s v="Cả Nhà"/>
    <m/>
    <m/>
    <s v="Thái"/>
    <s v="N/a"/>
    <n v="3"/>
    <n v="0"/>
    <n v="0.15"/>
    <s v="Lúa"/>
    <n v="4"/>
    <n v="0"/>
    <n v="4"/>
    <s v="Luồng"/>
    <n v="10"/>
    <s v="Nấu cơm điện, Bếp gas"/>
    <n v="0"/>
    <m/>
    <n v="30"/>
    <m/>
    <n v="0"/>
    <s v="Chặt luồng thuê"/>
    <s v="N/a"/>
    <n v="600"/>
    <n v="0"/>
    <n v="20"/>
    <x v="0"/>
    <n v="0"/>
    <n v="0"/>
    <n v="0"/>
    <n v="20"/>
    <n v="80"/>
    <n v="0"/>
    <n v="0"/>
    <n v="0"/>
    <n v="0"/>
    <n v="15000"/>
    <n v="80000"/>
    <n v="0"/>
    <n v="0"/>
    <n v="0"/>
    <n v="0"/>
    <s v="Giàm dần"/>
    <n v="0"/>
    <x v="4"/>
    <n v="1"/>
    <n v="2"/>
    <n v="1"/>
    <n v="2"/>
    <s v="N/a"/>
    <n v="40"/>
    <s v="Khan hiếm dần"/>
    <s v="rừng trồng, Rừng nhà nước (lấy gỗ lớn)"/>
    <m/>
    <n v="100"/>
    <n v="0"/>
    <n v="0"/>
    <x v="0"/>
    <n v="100"/>
    <x v="70"/>
    <n v="0"/>
    <n v="0"/>
    <n v="0"/>
    <s v="N/a"/>
    <s v="N/a"/>
    <n v="0"/>
    <n v="0"/>
    <n v="0"/>
    <n v="0"/>
    <n v="0"/>
    <n v="0"/>
    <n v="0"/>
    <n v="0"/>
    <n v="0"/>
    <n v="0"/>
    <n v="0"/>
    <s v="Kiềng 3 chân truyền thống"/>
    <m/>
    <m/>
    <m/>
    <m/>
    <m/>
    <m/>
  </r>
  <r>
    <n v="228"/>
    <n v="165"/>
    <s v="Phạm Mạnh Đạm"/>
    <s v="20/08/2014"/>
    <s v="Vỉn"/>
    <x v="2"/>
    <x v="10"/>
    <s v="Lang Chánh"/>
    <s v="Thanh Hóa"/>
    <s v="Vy Thị Phọn"/>
    <x v="4"/>
    <n v="12500"/>
    <n v="7500"/>
    <x v="0"/>
    <n v="54"/>
    <s v="Nữ"/>
    <s v="Cả Nhà"/>
    <m/>
    <m/>
    <s v="Thái"/>
    <s v="Nghèo"/>
    <n v="4"/>
    <n v="0"/>
    <n v="0.3"/>
    <s v="Lúa"/>
    <n v="0"/>
    <n v="0"/>
    <n v="0"/>
    <m/>
    <m/>
    <s v="Nấu cơm điện, Bếp gas"/>
    <n v="18"/>
    <m/>
    <n v="15"/>
    <m/>
    <n v="0"/>
    <s v="Chặt luồng thuê"/>
    <s v="N/a"/>
    <n v="600"/>
    <n v="0"/>
    <n v="20"/>
    <x v="0"/>
    <n v="0"/>
    <n v="0"/>
    <n v="0"/>
    <n v="0"/>
    <n v="60"/>
    <n v="40"/>
    <n v="0"/>
    <n v="0"/>
    <n v="0"/>
    <n v="50000"/>
    <n v="30000"/>
    <n v="0"/>
    <n v="0"/>
    <n v="0"/>
    <n v="0"/>
    <s v="Ôn định"/>
    <n v="0"/>
    <x v="4"/>
    <n v="1"/>
    <n v="0"/>
    <n v="0"/>
    <n v="2"/>
    <s v="N/a"/>
    <n v="35"/>
    <s v="Khan hiếm dần"/>
    <s v="Rừng trồng của nhà, Rừng nhà nước"/>
    <m/>
    <n v="80"/>
    <n v="10"/>
    <n v="10"/>
    <x v="0"/>
    <n v="100"/>
    <x v="69"/>
    <n v="15"/>
    <n v="15"/>
    <n v="0"/>
    <s v="Gần hơn"/>
    <s v="N/a"/>
    <n v="0"/>
    <n v="0"/>
    <n v="0"/>
    <n v="0"/>
    <n v="0"/>
    <n v="0"/>
    <n v="0"/>
    <n v="0"/>
    <n v="0"/>
    <n v="0"/>
    <n v="0"/>
    <s v="Kiềng 3 chân truyền thống"/>
    <s v="Kiềng 3 chân"/>
    <s v="Ko có nhu cầu"/>
    <m/>
    <m/>
    <m/>
    <m/>
  </r>
  <r>
    <n v="229"/>
    <n v="166"/>
    <s v="Phạm Mạnh Đạm"/>
    <s v="20/08/2014"/>
    <s v="Vỉn"/>
    <x v="2"/>
    <x v="10"/>
    <s v="Lang Chánh"/>
    <s v="Thanh Hóa"/>
    <s v="Lê Thị Nhâm"/>
    <x v="7"/>
    <n v="13333.333333333334"/>
    <n v="0"/>
    <x v="1"/>
    <n v="53"/>
    <s v="Nữ"/>
    <s v="Cả Nhà"/>
    <m/>
    <m/>
    <s v="Thái"/>
    <s v="N/a"/>
    <n v="3"/>
    <n v="1"/>
    <n v="0.2"/>
    <s v="Lúa"/>
    <n v="3"/>
    <n v="0"/>
    <n v="3"/>
    <s v="Luồng"/>
    <n v="7"/>
    <m/>
    <n v="0"/>
    <m/>
    <n v="0"/>
    <m/>
    <n v="0"/>
    <n v="0"/>
    <s v="N/a"/>
    <n v="180"/>
    <n v="0"/>
    <n v="0"/>
    <x v="2"/>
    <n v="0"/>
    <n v="0"/>
    <n v="0"/>
    <n v="100"/>
    <n v="0"/>
    <n v="0"/>
    <n v="0"/>
    <n v="0"/>
    <n v="0"/>
    <n v="40000"/>
    <n v="0"/>
    <n v="0"/>
    <n v="0"/>
    <n v="0"/>
    <n v="0"/>
    <s v="Giảm dần"/>
    <n v="0"/>
    <x v="4"/>
    <n v="1.5"/>
    <n v="1"/>
    <n v="0.5"/>
    <n v="3"/>
    <s v="N/a"/>
    <n v="35"/>
    <s v="Khan hiếm dần"/>
    <s v="Rừng trồng của nhà, Rừng nhà nước"/>
    <m/>
    <n v="80"/>
    <n v="20"/>
    <n v="0"/>
    <x v="0"/>
    <n v="100"/>
    <x v="15"/>
    <n v="12"/>
    <n v="0"/>
    <n v="0"/>
    <s v="N/a"/>
    <s v="N/a"/>
    <n v="0"/>
    <n v="0"/>
    <n v="0"/>
    <n v="0"/>
    <n v="0"/>
    <n v="0"/>
    <n v="0"/>
    <n v="0"/>
    <n v="0"/>
    <n v="0"/>
    <n v="0"/>
    <s v="Kiềng 3 chân truyền thống"/>
    <m/>
    <s v="Có"/>
    <m/>
    <m/>
    <m/>
    <m/>
  </r>
  <r>
    <n v="230"/>
    <n v="167"/>
    <s v="Phạm Mạnh Đạm"/>
    <s v="20/08/2014"/>
    <s v="Vỉn"/>
    <x v="2"/>
    <x v="10"/>
    <s v="Lang Chánh"/>
    <s v="Thanh Hóa"/>
    <s v="Hà Thị Thuận"/>
    <x v="13"/>
    <n v="3750"/>
    <n v="0"/>
    <x v="1"/>
    <n v="24"/>
    <s v="Nữ"/>
    <s v="Cả Nhà"/>
    <m/>
    <m/>
    <s v="Thái"/>
    <s v="Nghèo"/>
    <n v="4"/>
    <n v="2"/>
    <n v="0.1"/>
    <s v="Lúa"/>
    <n v="0"/>
    <n v="0"/>
    <n v="0"/>
    <m/>
    <m/>
    <s v="Nấu cơm điện"/>
    <n v="0"/>
    <m/>
    <n v="0"/>
    <m/>
    <n v="0"/>
    <s v="Chặt luồng thuê"/>
    <s v="N/a"/>
    <n v="150"/>
    <n v="0"/>
    <n v="20"/>
    <x v="0"/>
    <n v="0"/>
    <n v="0"/>
    <n v="0"/>
    <n v="100"/>
    <n v="0"/>
    <n v="0"/>
    <n v="0"/>
    <n v="0"/>
    <n v="0"/>
    <n v="15000"/>
    <n v="0"/>
    <n v="0"/>
    <n v="0"/>
    <n v="0"/>
    <n v="0"/>
    <s v="Giảm dần"/>
    <s v="Bếp gas"/>
    <x v="4"/>
    <n v="1.5"/>
    <n v="1"/>
    <n v="1"/>
    <n v="2"/>
    <s v="N/a"/>
    <n v="30"/>
    <s v="Khan hiếm dần"/>
    <s v="Rừng trồng của nhà, Rừng nhà nước"/>
    <m/>
    <n v="60"/>
    <n v="20"/>
    <n v="20"/>
    <x v="0"/>
    <n v="100"/>
    <x v="35"/>
    <n v="7.5"/>
    <n v="7.5"/>
    <n v="0"/>
    <s v="Xa hơn"/>
    <s v="N/a"/>
    <n v="0"/>
    <n v="0"/>
    <n v="0"/>
    <n v="0"/>
    <n v="0"/>
    <n v="0"/>
    <n v="0"/>
    <n v="0"/>
    <n v="0"/>
    <n v="0"/>
    <n v="0"/>
    <s v="Kiềng 3 chân truyền thống"/>
    <m/>
    <s v="Có"/>
    <m/>
    <m/>
    <m/>
    <m/>
  </r>
  <r>
    <n v="231"/>
    <n v="168"/>
    <s v="Phạm Mạnh Đạm"/>
    <s v="20/08/2014"/>
    <s v="Vỉn"/>
    <x v="2"/>
    <x v="10"/>
    <s v="Lang Chánh"/>
    <s v="Thanh Hóa"/>
    <s v="Ngàn Thị Phú"/>
    <x v="1"/>
    <n v="3000"/>
    <n v="0"/>
    <x v="0"/>
    <n v="38"/>
    <s v="Nữ"/>
    <s v="Cả Nhà"/>
    <m/>
    <m/>
    <s v="Thái"/>
    <s v="Nghèo"/>
    <n v="5"/>
    <n v="0"/>
    <n v="0.1"/>
    <s v="Lúa"/>
    <n v="2"/>
    <n v="0"/>
    <n v="2"/>
    <s v="Luồng"/>
    <n v="10"/>
    <s v="Nấu cơm điện"/>
    <n v="2"/>
    <m/>
    <n v="0"/>
    <m/>
    <n v="0"/>
    <s v="Làm thuê ko cố định"/>
    <s v="N/a"/>
    <n v="450"/>
    <n v="50"/>
    <n v="0"/>
    <x v="10"/>
    <n v="0"/>
    <n v="0"/>
    <n v="0"/>
    <n v="100"/>
    <n v="0"/>
    <n v="0"/>
    <n v="0"/>
    <n v="0"/>
    <n v="0"/>
    <n v="15000"/>
    <n v="0"/>
    <n v="0"/>
    <n v="0"/>
    <n v="0"/>
    <n v="0"/>
    <s v="Ôn định"/>
    <n v="0"/>
    <x v="0"/>
    <n v="1"/>
    <n v="2"/>
    <n v="0.5"/>
    <n v="2"/>
    <s v="N/a"/>
    <n v="30"/>
    <s v="Ổn đinh"/>
    <s v="Rừng trồng của nhà, Rừng nhà nước"/>
    <m/>
    <n v="90"/>
    <n v="10"/>
    <n v="0"/>
    <x v="0"/>
    <n v="100"/>
    <x v="1"/>
    <n v="9"/>
    <n v="0"/>
    <n v="0"/>
    <s v="Gần hơn"/>
    <s v="N/a"/>
    <n v="0"/>
    <n v="0"/>
    <n v="0"/>
    <n v="0"/>
    <n v="0"/>
    <n v="0"/>
    <n v="0"/>
    <n v="0"/>
    <n v="0"/>
    <n v="0"/>
    <n v="0"/>
    <s v="Kiềng 3 chân truyền thống"/>
    <s v="Kiềng 3 chân"/>
    <s v="Có"/>
    <m/>
    <s v="Sẽ mua bếp cải tiến"/>
    <m/>
    <m/>
  </r>
  <r>
    <n v="247"/>
    <n v="169"/>
    <s v="Phạm Mạnh Đạm"/>
    <s v="21/08/2014"/>
    <s v="Nam Cao"/>
    <x v="3"/>
    <x v="11"/>
    <s v="Thường Xuân"/>
    <s v="Thanh Hóa"/>
    <s v="Vũ Xuân Vôn"/>
    <x v="40"/>
    <n v="0"/>
    <n v="24000"/>
    <x v="0"/>
    <n v="60"/>
    <s v="Nam"/>
    <s v="Cả Nhà"/>
    <m/>
    <m/>
    <s v="Kinh"/>
    <s v="Trung bình"/>
    <n v="5"/>
    <n v="2"/>
    <n v="0.2"/>
    <s v="Mía, sắn"/>
    <n v="0"/>
    <n v="0"/>
    <n v="0"/>
    <m/>
    <m/>
    <s v="Nấu cơm điện, bếp gas, cây sắn, lá mía"/>
    <n v="18"/>
    <m/>
    <n v="0"/>
    <m/>
    <s v="Làm đậu phụ"/>
    <n v="0"/>
    <s v="N/a"/>
    <n v="1200"/>
    <n v="0"/>
    <n v="100"/>
    <x v="3"/>
    <n v="0"/>
    <n v="0"/>
    <n v="0"/>
    <n v="10"/>
    <n v="60"/>
    <n v="0"/>
    <n v="30"/>
    <n v="0"/>
    <n v="600000"/>
    <n v="0"/>
    <n v="120000"/>
    <n v="0"/>
    <n v="0"/>
    <n v="0"/>
    <n v="0"/>
    <s v="Tăng chậm"/>
    <s v="Biogas"/>
    <x v="1"/>
    <n v="2"/>
    <n v="0"/>
    <n v="0"/>
    <n v="3"/>
    <s v="N/a"/>
    <n v="40"/>
    <s v="Ổn đinh"/>
    <s v="Rừng tự nhiên, rừng trồng của nhà"/>
    <s v="Rừng tự nhiên 20%, rừng trồng 30%, còn lại là mua"/>
    <n v="20"/>
    <n v="30"/>
    <n v="0"/>
    <x v="5"/>
    <n v="100"/>
    <x v="15"/>
    <n v="72"/>
    <n v="0"/>
    <n v="120"/>
    <s v="Như trước"/>
    <s v="N/a"/>
    <n v="0"/>
    <n v="0"/>
    <n v="0"/>
    <n v="0"/>
    <n v="0"/>
    <n v="0"/>
    <n v="0"/>
    <n v="0"/>
    <n v="0"/>
    <n v="0"/>
    <n v="0"/>
    <s v="Kiềng 3 chân truyền thống, bếp lò cải tiến"/>
    <m/>
    <m/>
    <m/>
    <m/>
    <m/>
    <s v="Cần hỗ trợ xây biogas"/>
  </r>
  <r>
    <n v="248"/>
    <n v="170"/>
    <s v="Phạm Mạnh Đạm"/>
    <s v="21/08/2014"/>
    <s v="Nam Cao"/>
    <x v="3"/>
    <x v="11"/>
    <s v="Thường Xuân"/>
    <s v="Thanh Hóa"/>
    <s v="Lê Thị Huyền"/>
    <x v="6"/>
    <n v="0"/>
    <n v="40000"/>
    <x v="1"/>
    <n v="32"/>
    <s v="Nữ"/>
    <s v="Cả Nhà"/>
    <m/>
    <m/>
    <s v="Kinh"/>
    <s v="Trung bình"/>
    <n v="3"/>
    <n v="1"/>
    <n v="1"/>
    <s v="Mía, sắn"/>
    <n v="1"/>
    <n v="0"/>
    <n v="1"/>
    <s v="Keo"/>
    <m/>
    <s v="Nấu cơm điện, Bếp gas"/>
    <n v="0"/>
    <m/>
    <n v="0"/>
    <m/>
    <n v="0"/>
    <n v="0"/>
    <s v="N/a"/>
    <n v="60"/>
    <n v="0"/>
    <n v="0"/>
    <x v="2"/>
    <n v="0"/>
    <n v="0"/>
    <n v="0"/>
    <n v="0"/>
    <n v="0"/>
    <n v="0"/>
    <n v="0"/>
    <n v="0"/>
    <n v="100000"/>
    <n v="0"/>
    <n v="120000"/>
    <n v="0"/>
    <n v="0"/>
    <n v="0"/>
    <n v="0"/>
    <s v="Tăng chậm"/>
    <n v="0"/>
    <x v="2"/>
    <n v="0"/>
    <n v="0"/>
    <n v="0"/>
    <n v="0"/>
    <n v="0"/>
    <n v="0"/>
    <s v="Ổn đinh"/>
    <s v="Mua trong xã là chủ yếu"/>
    <s v="Mua"/>
    <n v="0"/>
    <n v="0"/>
    <n v="0"/>
    <x v="3"/>
    <n v="100"/>
    <x v="32"/>
    <n v="0"/>
    <n v="0"/>
    <n v="20"/>
    <s v="N/a"/>
    <s v="N/a"/>
    <n v="0"/>
    <n v="0"/>
    <n v="0"/>
    <n v="0"/>
    <n v="0"/>
    <n v="0"/>
    <n v="0"/>
    <n v="0"/>
    <n v="0"/>
    <n v="0"/>
    <n v="0"/>
    <s v="Kiềng 3 chân"/>
    <s v="Kiềng 3 chân"/>
    <s v="Ko"/>
    <m/>
    <s v="Không thấy cần thiết"/>
    <m/>
    <m/>
  </r>
  <r>
    <n v="249"/>
    <n v="171"/>
    <s v="Phạm Mạnh Đạm"/>
    <s v="21/08/2014"/>
    <s v="Nam Cao"/>
    <x v="3"/>
    <x v="11"/>
    <s v="Thường Xuân"/>
    <s v="Thanh Hóa"/>
    <s v="Nguyễn Đình Phúc"/>
    <x v="17"/>
    <n v="0"/>
    <n v="25000"/>
    <x v="0"/>
    <n v="53"/>
    <s v="Nam"/>
    <s v="Cả Nhà"/>
    <m/>
    <m/>
    <s v="Kinh"/>
    <s v="Cận nghèo"/>
    <n v="4"/>
    <n v="0"/>
    <n v="0.4"/>
    <s v="Mía, sắn"/>
    <n v="0"/>
    <n v="0"/>
    <n v="0"/>
    <m/>
    <m/>
    <s v="Nấu cơm điện, Bếp gas"/>
    <n v="20"/>
    <m/>
    <n v="730"/>
    <m/>
    <n v="0"/>
    <n v="0"/>
    <s v="N/a"/>
    <n v="900"/>
    <n v="0"/>
    <n v="100"/>
    <x v="3"/>
    <n v="0"/>
    <n v="0"/>
    <n v="0"/>
    <n v="0"/>
    <n v="40"/>
    <n v="0"/>
    <n v="60"/>
    <n v="0"/>
    <n v="500000"/>
    <n v="0"/>
    <n v="100000"/>
    <n v="0"/>
    <n v="0"/>
    <n v="0"/>
    <n v="0"/>
    <s v="Tăng chậm"/>
    <s v="Biogas"/>
    <x v="2"/>
    <n v="0"/>
    <n v="5"/>
    <n v="2.5"/>
    <n v="3"/>
    <s v="N/a"/>
    <n v="45"/>
    <s v="Ổn đinh"/>
    <s v="Mua trong xã là chủ yếu 70%"/>
    <s v="Mua 70%"/>
    <n v="0"/>
    <n v="30"/>
    <n v="0"/>
    <x v="6"/>
    <n v="100"/>
    <x v="32"/>
    <n v="67.5"/>
    <n v="0"/>
    <n v="157.5"/>
    <s v="Như trước"/>
    <s v="N/a"/>
    <n v="0"/>
    <n v="0"/>
    <n v="0"/>
    <n v="0"/>
    <n v="0"/>
    <n v="0"/>
    <n v="0"/>
    <n v="0"/>
    <n v="0"/>
    <n v="0"/>
    <n v="0"/>
    <s v="Kiềng 3 chân truyền thống, bếp lò cải tiến"/>
    <s v="Kiềng 3 chân truyền thống, bếp lò cải tiến"/>
    <s v="Có"/>
    <m/>
    <m/>
    <m/>
    <m/>
  </r>
  <r>
    <n v="250"/>
    <n v="172"/>
    <s v="Phạm Mạnh Đạm"/>
    <s v="21/08/2014"/>
    <s v="Nam Cao"/>
    <x v="3"/>
    <x v="11"/>
    <s v="Thường Xuân"/>
    <s v="Thanh Hóa"/>
    <s v="Lê Văn Thảo"/>
    <x v="17"/>
    <n v="0"/>
    <n v="25000"/>
    <x v="0"/>
    <n v="35"/>
    <s v="Nam"/>
    <s v="Cả Nhà"/>
    <m/>
    <m/>
    <s v="Kinh"/>
    <s v="Trung bình"/>
    <n v="4"/>
    <n v="2"/>
    <n v="1.5"/>
    <s v="Mía, sắn"/>
    <n v="0"/>
    <n v="0"/>
    <n v="0"/>
    <m/>
    <m/>
    <s v="Nấu cơm điện, Bếp gas"/>
    <n v="25"/>
    <m/>
    <n v="2555"/>
    <m/>
    <s v="5 kg đậu 1 ngày"/>
    <n v="0"/>
    <n v="2500000"/>
    <n v="900"/>
    <n v="0"/>
    <n v="90"/>
    <x v="5"/>
    <n v="0"/>
    <n v="0"/>
    <n v="0"/>
    <n v="10"/>
    <n v="30"/>
    <n v="0"/>
    <n v="60"/>
    <n v="0"/>
    <n v="600000"/>
    <n v="0"/>
    <n v="100000"/>
    <n v="0"/>
    <n v="0"/>
    <n v="0"/>
    <n v="0"/>
    <s v="Ôn định"/>
    <s v="Biogas"/>
    <x v="2"/>
    <n v="0"/>
    <n v="0"/>
    <n v="0"/>
    <n v="0"/>
    <n v="0"/>
    <n v="0"/>
    <s v="Ổn đinh"/>
    <s v="Mua trong xã là chủ yếu"/>
    <s v="Mua 100%"/>
    <n v="0"/>
    <n v="0"/>
    <n v="0"/>
    <x v="3"/>
    <n v="100"/>
    <x v="32"/>
    <n v="0"/>
    <n v="0"/>
    <n v="225"/>
    <s v="N/a"/>
    <s v="N/a"/>
    <n v="0"/>
    <n v="0"/>
    <n v="0"/>
    <n v="0"/>
    <n v="0"/>
    <n v="0"/>
    <n v="0"/>
    <n v="0"/>
    <n v="0"/>
    <n v="0"/>
    <n v="0"/>
    <s v="Kiềng 3 chân truyền thống, bếp lò cải tiến"/>
    <s v="Kiềng 3 chân truyền thống, bếp lò cải tiến"/>
    <s v="Có"/>
    <m/>
    <m/>
    <m/>
    <s v="Cần hỗ trợ xây biogas"/>
  </r>
  <r>
    <n v="251"/>
    <n v="173"/>
    <s v="Phạm Mạnh Đạm"/>
    <s v="21/08/2014"/>
    <s v="Nam Cao"/>
    <x v="3"/>
    <x v="11"/>
    <s v="Thường Xuân"/>
    <s v="Thanh Hóa"/>
    <s v="Lê Bá Thắng"/>
    <x v="15"/>
    <n v="0"/>
    <n v="0"/>
    <x v="1"/>
    <n v="45"/>
    <s v="Nam"/>
    <s v="Cả Nhà"/>
    <m/>
    <m/>
    <s v="Kinh"/>
    <s v="Trung bình"/>
    <n v="5"/>
    <n v="1"/>
    <n v="0.5"/>
    <s v="Ngô, sắn, mía"/>
    <n v="4.5999999999999996"/>
    <n v="0"/>
    <n v="4.5999999999999996"/>
    <s v="keo, luồng"/>
    <m/>
    <s v="Nấu cơm điện, Bếp gas"/>
    <n v="0"/>
    <m/>
    <n v="0"/>
    <m/>
    <n v="0"/>
    <n v="0"/>
    <s v="N/a"/>
    <n v="150"/>
    <n v="0"/>
    <n v="0"/>
    <x v="2"/>
    <n v="0"/>
    <n v="0"/>
    <n v="0"/>
    <n v="100"/>
    <n v="0"/>
    <n v="0"/>
    <n v="0"/>
    <n v="0"/>
    <n v="0"/>
    <n v="0"/>
    <n v="0"/>
    <n v="0"/>
    <n v="0"/>
    <n v="0"/>
    <n v="0"/>
    <s v="như cũ"/>
    <s v="Xây biogas"/>
    <x v="2"/>
    <n v="0"/>
    <n v="1.5"/>
    <n v="1"/>
    <n v="15"/>
    <s v="N/a"/>
    <n v="50"/>
    <s v="Ổn đinh"/>
    <s v="Lấy từ rừng trồng của nhà"/>
    <s v="Rừng trồng"/>
    <n v="0"/>
    <n v="100"/>
    <n v="0"/>
    <x v="0"/>
    <n v="100"/>
    <x v="32"/>
    <n v="30"/>
    <n v="0"/>
    <n v="0"/>
    <s v="Như trước"/>
    <s v="N/a"/>
    <n v="0"/>
    <n v="0"/>
    <n v="0"/>
    <n v="0"/>
    <n v="0"/>
    <n v="0"/>
    <n v="0"/>
    <n v="0"/>
    <n v="0"/>
    <n v="0"/>
    <n v="0"/>
    <s v="Kiềng 3 chân truyền thống"/>
    <m/>
    <m/>
    <m/>
    <m/>
    <m/>
    <s v="Cần hỗ trợ xây biogas"/>
  </r>
  <r>
    <n v="252"/>
    <n v="174"/>
    <s v="Phạm Mạnh Đạm"/>
    <s v="21/08/2014"/>
    <s v="Nam Cao"/>
    <x v="3"/>
    <x v="11"/>
    <s v="Thường Xuân"/>
    <s v="Thanh Hóa"/>
    <s v="Nguyễn Văn Mừng"/>
    <x v="41"/>
    <n v="0"/>
    <n v="24000"/>
    <x v="0"/>
    <n v="39"/>
    <s v="Nam"/>
    <s v="Cả Nhà"/>
    <m/>
    <m/>
    <s v="Kinh"/>
    <s v="Trung bình"/>
    <n v="5"/>
    <n v="2"/>
    <n v="0.1"/>
    <s v="mía"/>
    <n v="0"/>
    <n v="0"/>
    <n v="0"/>
    <m/>
    <m/>
    <m/>
    <n v="25"/>
    <m/>
    <n v="273"/>
    <m/>
    <s v="Làm đậu phụ"/>
    <n v="0"/>
    <s v="N/a"/>
    <n v="900"/>
    <n v="0"/>
    <n v="90"/>
    <x v="5"/>
    <n v="0"/>
    <n v="0"/>
    <n v="0"/>
    <n v="10"/>
    <n v="0"/>
    <n v="0"/>
    <n v="90"/>
    <n v="0"/>
    <n v="400000"/>
    <n v="0"/>
    <n v="120000"/>
    <n v="0"/>
    <n v="0"/>
    <n v="0"/>
    <n v="0"/>
    <s v="Tăng chậm"/>
    <s v="Thích xây biogas"/>
    <x v="4"/>
    <n v="2"/>
    <n v="3"/>
    <n v="2"/>
    <n v="3"/>
    <s v="N/a"/>
    <n v="40"/>
    <s v="Ổn đinh"/>
    <s v="Chủ yếu mua 60%"/>
    <s v="Mua 60%"/>
    <n v="0"/>
    <n v="40"/>
    <n v="0"/>
    <x v="7"/>
    <n v="100"/>
    <x v="32"/>
    <n v="72"/>
    <n v="0"/>
    <n v="108"/>
    <s v="Như trước"/>
    <s v="N/a"/>
    <n v="0"/>
    <n v="0"/>
    <n v="0"/>
    <n v="0"/>
    <n v="0"/>
    <n v="0"/>
    <n v="0"/>
    <n v="0"/>
    <n v="0"/>
    <n v="0"/>
    <n v="0"/>
    <s v="Kiềng 3 chân truyền thống, bếp lò cải tiến"/>
    <s v="Kiềng 3 chân truyền thống, bếp lò cải tiến"/>
    <s v="Có"/>
    <m/>
    <m/>
    <m/>
    <m/>
  </r>
  <r>
    <n v="253"/>
    <n v="175"/>
    <s v="Phạm Mạnh Đạm"/>
    <s v="21/08/2014"/>
    <s v="Nam Cao"/>
    <x v="3"/>
    <x v="11"/>
    <s v="Thường Xuân"/>
    <s v="Thanh Hóa"/>
    <s v="Trịnh Bá Quân"/>
    <x v="41"/>
    <n v="10000"/>
    <n v="0"/>
    <x v="0"/>
    <n v="39"/>
    <s v="Nam"/>
    <s v="Cả Nhà"/>
    <m/>
    <m/>
    <s v="Kinh"/>
    <s v="N/a"/>
    <n v="5"/>
    <n v="2"/>
    <n v="0.5"/>
    <s v="Mía ,sắn"/>
    <n v="0"/>
    <n v="0"/>
    <n v="0"/>
    <m/>
    <m/>
    <s v="Nấu cơm điện"/>
    <n v="35"/>
    <m/>
    <n v="0"/>
    <m/>
    <n v="0"/>
    <s v="Làm bánh"/>
    <s v="N/a"/>
    <n v="900"/>
    <n v="0"/>
    <n v="0"/>
    <x v="2"/>
    <n v="0"/>
    <n v="0"/>
    <n v="0"/>
    <n v="0"/>
    <n v="40"/>
    <n v="0"/>
    <n v="60"/>
    <n v="0"/>
    <n v="600000"/>
    <n v="50000"/>
    <n v="0"/>
    <n v="0"/>
    <n v="0"/>
    <n v="0"/>
    <n v="0"/>
    <s v="Tăng chậm"/>
    <s v="Biogas"/>
    <x v="2"/>
    <n v="0"/>
    <n v="0"/>
    <n v="0"/>
    <n v="0"/>
    <n v="0"/>
    <n v="0"/>
    <s v="Ổn đinh"/>
    <s v="Chủ yếu đi mua"/>
    <s v="Mua 100%"/>
    <n v="0"/>
    <n v="0"/>
    <n v="0"/>
    <x v="3"/>
    <n v="100"/>
    <x v="32"/>
    <n v="0"/>
    <n v="0"/>
    <n v="180"/>
    <s v="N/a"/>
    <s v="N/a"/>
    <n v="0"/>
    <n v="0"/>
    <n v="0"/>
    <n v="0"/>
    <n v="0"/>
    <n v="0"/>
    <n v="0"/>
    <n v="0"/>
    <n v="0"/>
    <n v="0"/>
    <n v="0"/>
    <s v="Kiềng 3 chân truyền thống, bếp lò cải tiến"/>
    <s v="Kiềng 3 chân truyền thống, bếp lò cải tiến"/>
    <m/>
    <m/>
    <m/>
    <m/>
    <m/>
  </r>
  <r>
    <n v="254"/>
    <n v="176"/>
    <s v="Phạm Mạnh Đạm"/>
    <s v="21/08/2014"/>
    <s v="Nam Cao"/>
    <x v="3"/>
    <x v="11"/>
    <s v="Thường Xuân"/>
    <s v="Thanh Hóa"/>
    <s v="Trịnh Bá Hồng"/>
    <x v="4"/>
    <n v="11666.666666666666"/>
    <n v="0"/>
    <x v="0"/>
    <n v="52"/>
    <s v="Nam"/>
    <s v="Cả Nhà"/>
    <m/>
    <m/>
    <s v="Kinh"/>
    <s v="N/a"/>
    <n v="6"/>
    <n v="0"/>
    <n v="0.3"/>
    <s v="Mía, sắn"/>
    <n v="0"/>
    <n v="0"/>
    <n v="0"/>
    <m/>
    <m/>
    <s v="Nấu cơm điện"/>
    <n v="30"/>
    <m/>
    <n v="0"/>
    <m/>
    <s v="Làm đậu 15kg/ngày"/>
    <n v="0"/>
    <s v="N/a"/>
    <n v="900"/>
    <n v="0"/>
    <n v="0"/>
    <x v="3"/>
    <n v="0"/>
    <n v="0"/>
    <n v="0"/>
    <n v="0"/>
    <n v="50"/>
    <n v="0"/>
    <n v="50"/>
    <n v="0"/>
    <n v="600000"/>
    <n v="70000"/>
    <n v="0"/>
    <n v="0"/>
    <n v="0"/>
    <n v="0"/>
    <n v="0"/>
    <s v="Tăng chậm"/>
    <s v="Bếp ga, bioga"/>
    <x v="2"/>
    <n v="0"/>
    <n v="0"/>
    <n v="0"/>
    <n v="0"/>
    <n v="0"/>
    <n v="0"/>
    <s v="N/a"/>
    <s v="Chủ yếu đi mua"/>
    <s v="Mua 100%"/>
    <n v="0"/>
    <n v="0"/>
    <n v="0"/>
    <x v="3"/>
    <n v="100"/>
    <x v="32"/>
    <n v="0"/>
    <n v="0"/>
    <n v="150"/>
    <s v="N/a"/>
    <s v="N/a"/>
    <n v="0"/>
    <n v="0"/>
    <n v="0"/>
    <n v="0"/>
    <n v="0"/>
    <n v="0"/>
    <n v="0"/>
    <n v="0"/>
    <n v="0"/>
    <n v="0"/>
    <n v="0"/>
    <s v="Kiềng 3 chân truyền thống, bếp lò cải tiến"/>
    <s v="bếp lò cải tiến"/>
    <s v="Có"/>
    <m/>
    <m/>
    <m/>
    <m/>
  </r>
  <r>
    <n v="255"/>
    <n v="177"/>
    <s v="Phạm Mạnh Đạm"/>
    <s v="21/08/2014"/>
    <s v="Nam Cao"/>
    <x v="3"/>
    <x v="11"/>
    <s v="Thường Xuân"/>
    <s v="Thanh Hóa"/>
    <s v="Nguyễn Đình Loan"/>
    <x v="17"/>
    <n v="22500"/>
    <n v="25000"/>
    <x v="0"/>
    <n v="43"/>
    <s v="Nam"/>
    <s v="Cả Nhà"/>
    <m/>
    <m/>
    <s v="Kinh"/>
    <s v="N/a"/>
    <n v="4"/>
    <n v="0"/>
    <n v="0.2"/>
    <s v="mía,sắn"/>
    <n v="0"/>
    <n v="0"/>
    <n v="0"/>
    <m/>
    <m/>
    <s v="Nấu cơm điện, Bếp gas"/>
    <n v="50"/>
    <m/>
    <n v="0"/>
    <m/>
    <s v="Làm đậu 8kg/ngày"/>
    <n v="0"/>
    <s v="N/a"/>
    <n v="900"/>
    <n v="0"/>
    <n v="0"/>
    <x v="2"/>
    <n v="0"/>
    <n v="0"/>
    <n v="0"/>
    <n v="0"/>
    <n v="50"/>
    <n v="0"/>
    <n v="50"/>
    <n v="0"/>
    <n v="600000"/>
    <n v="90000"/>
    <n v="100000"/>
    <n v="0"/>
    <n v="0"/>
    <n v="0"/>
    <n v="0"/>
    <s v="Tăng chậm"/>
    <n v="0"/>
    <x v="2"/>
    <n v="0"/>
    <n v="0"/>
    <n v="0"/>
    <n v="0"/>
    <n v="0"/>
    <n v="0"/>
    <s v="N/a"/>
    <s v="Chủ yếu đi mua"/>
    <s v="Mua 100%"/>
    <n v="0"/>
    <n v="0"/>
    <n v="0"/>
    <x v="3"/>
    <n v="100"/>
    <x v="32"/>
    <n v="0"/>
    <n v="0"/>
    <n v="225"/>
    <s v="N/a"/>
    <s v="N/a"/>
    <n v="0"/>
    <n v="0"/>
    <n v="0"/>
    <n v="0"/>
    <n v="0"/>
    <n v="0"/>
    <n v="0"/>
    <n v="0"/>
    <n v="0"/>
    <n v="0"/>
    <n v="0"/>
    <s v="Kiềng 3 chân truyền thống, bếp lò cải tiến"/>
    <s v="bếp lò cải tiến"/>
    <s v="Có"/>
    <m/>
    <m/>
    <m/>
    <m/>
  </r>
  <r>
    <n v="256"/>
    <n v="178"/>
    <s v="Phạm Mạnh Đạm"/>
    <s v="21/08/2014"/>
    <s v="Nam Cao"/>
    <x v="3"/>
    <x v="11"/>
    <s v="Thường Xuân"/>
    <s v="Thanh Hóa"/>
    <s v="Trần Thị Hương"/>
    <x v="24"/>
    <n v="12500"/>
    <n v="30000"/>
    <x v="1"/>
    <n v="33"/>
    <s v="Nữ"/>
    <s v="Cả Nhà"/>
    <m/>
    <m/>
    <s v="Kinh"/>
    <s v="N/a"/>
    <n v="4"/>
    <n v="1"/>
    <n v="0.5"/>
    <s v="mía"/>
    <n v="2"/>
    <n v="0"/>
    <n v="2"/>
    <s v="Keo"/>
    <m/>
    <s v="Nấu cơm điện, Bếp gas"/>
    <n v="0"/>
    <m/>
    <n v="0"/>
    <m/>
    <n v="0"/>
    <n v="0"/>
    <s v="N/a"/>
    <n v="0"/>
    <n v="0"/>
    <n v="0"/>
    <x v="3"/>
    <n v="0"/>
    <n v="0"/>
    <n v="0"/>
    <n v="0"/>
    <m/>
    <n v="0"/>
    <n v="0"/>
    <n v="0"/>
    <n v="0"/>
    <n v="50000"/>
    <n v="120000"/>
    <n v="0"/>
    <n v="0"/>
    <n v="0"/>
    <n v="0"/>
    <s v="Giảm dần"/>
    <n v="0"/>
    <x v="2"/>
    <n v="0"/>
    <n v="0"/>
    <n v="0"/>
    <n v="0"/>
    <n v="0"/>
    <n v="0"/>
    <s v="N/a"/>
    <s v="Nhu cầu dùng củi không nhiều"/>
    <n v="0"/>
    <m/>
    <m/>
    <m/>
    <x v="1"/>
    <n v="0"/>
    <x v="32"/>
    <n v="0"/>
    <n v="0"/>
    <n v="0"/>
    <s v="N/a"/>
    <s v="N/a"/>
    <n v="0"/>
    <n v="0"/>
    <n v="0"/>
    <n v="0"/>
    <n v="0"/>
    <n v="0"/>
    <n v="0"/>
    <n v="0"/>
    <n v="0"/>
    <n v="0"/>
    <n v="0"/>
    <s v="Kiềng 3 chân"/>
    <m/>
    <m/>
    <m/>
    <m/>
    <m/>
    <m/>
  </r>
  <r>
    <n v="257"/>
    <n v="179"/>
    <s v="Phạm Mạnh Đạm"/>
    <s v="21/08/2014"/>
    <s v="Nam Cao"/>
    <x v="3"/>
    <x v="11"/>
    <s v="Thường Xuân"/>
    <s v="Thanh Hóa"/>
    <s v="Nguyễn Văn Đồng"/>
    <x v="16"/>
    <n v="16666.666666666668"/>
    <n v="0"/>
    <x v="0"/>
    <n v="37"/>
    <s v="Nam"/>
    <s v="Cả Nhà"/>
    <m/>
    <m/>
    <s v="Kinh"/>
    <s v="N/a"/>
    <n v="3"/>
    <n v="1"/>
    <n v="0.25"/>
    <s v="Sắn, mía"/>
    <n v="0"/>
    <n v="0"/>
    <n v="0"/>
    <m/>
    <m/>
    <s v="Nấu cơm điện"/>
    <n v="20"/>
    <m/>
    <n v="0"/>
    <m/>
    <s v="Làm đậu 5kg/ngày"/>
    <n v="0"/>
    <s v="N/a"/>
    <n v="900"/>
    <n v="0"/>
    <n v="0"/>
    <x v="3"/>
    <n v="0"/>
    <n v="0"/>
    <n v="0"/>
    <n v="0"/>
    <n v="50"/>
    <n v="0"/>
    <n v="50"/>
    <n v="0"/>
    <n v="500000"/>
    <n v="50000"/>
    <n v="0"/>
    <n v="0"/>
    <n v="0"/>
    <n v="0"/>
    <n v="0"/>
    <s v="Ôn định"/>
    <s v="Bếp ga, bioga"/>
    <x v="2"/>
    <n v="0"/>
    <n v="1.5"/>
    <n v="1"/>
    <n v="2"/>
    <s v="N/a"/>
    <n v="30"/>
    <s v="Ổn đinh"/>
    <s v="Xin từ rừng trồng nhà khác, còn lại là mua"/>
    <s v="Rừng trồng 50%, mua 50%"/>
    <n v="0"/>
    <n v="50"/>
    <n v="0"/>
    <x v="5"/>
    <n v="100"/>
    <x v="32"/>
    <n v="150"/>
    <n v="0"/>
    <n v="150"/>
    <s v="N/a"/>
    <s v="N/a"/>
    <n v="0"/>
    <n v="0"/>
    <n v="0"/>
    <n v="0"/>
    <n v="0"/>
    <n v="0"/>
    <n v="0"/>
    <n v="0"/>
    <n v="0"/>
    <n v="0"/>
    <n v="0"/>
    <s v="Kiềng 3 chân truyền thống, bếp lò cải tiến"/>
    <s v="bếp lò cải tiến"/>
    <s v="Có"/>
    <m/>
    <m/>
    <m/>
    <m/>
  </r>
  <r>
    <n v="258"/>
    <n v="180"/>
    <s v="Phạm Mạnh Đạm"/>
    <s v="21/08/2014"/>
    <s v="Nam Cao"/>
    <x v="3"/>
    <x v="11"/>
    <s v="Thường Xuân"/>
    <s v="Thanh Hóa"/>
    <s v="Lê Văn Thế"/>
    <x v="5"/>
    <n v="7500"/>
    <n v="0"/>
    <x v="0"/>
    <n v="61"/>
    <s v="Nam"/>
    <s v="Cả Nhà"/>
    <m/>
    <m/>
    <s v="Kinh"/>
    <s v="N/a"/>
    <n v="4"/>
    <n v="0"/>
    <n v="0.5"/>
    <s v="sắn"/>
    <n v="0"/>
    <n v="0"/>
    <n v="0"/>
    <m/>
    <m/>
    <s v="Nấu cơm điện"/>
    <n v="20"/>
    <m/>
    <n v="0"/>
    <m/>
    <n v="0"/>
    <n v="0"/>
    <s v="N/a"/>
    <n v="300"/>
    <n v="0"/>
    <n v="0"/>
    <x v="2"/>
    <n v="0"/>
    <n v="0"/>
    <n v="0"/>
    <n v="10"/>
    <n v="90"/>
    <n v="0"/>
    <n v="0"/>
    <n v="0"/>
    <n v="0"/>
    <n v="30000"/>
    <n v="0"/>
    <n v="0"/>
    <n v="0"/>
    <n v="0"/>
    <n v="0"/>
    <s v="Giảm dần"/>
    <n v="0"/>
    <x v="2"/>
    <n v="0"/>
    <n v="0"/>
    <n v="0"/>
    <n v="0"/>
    <n v="0"/>
    <n v="0"/>
    <s v="Ổn đinh"/>
    <s v="Xin từ rừng trồng nhà khác"/>
    <s v="Rừng trồng"/>
    <n v="0"/>
    <n v="100"/>
    <n v="0"/>
    <x v="0"/>
    <n v="100"/>
    <x v="32"/>
    <n v="75"/>
    <n v="0"/>
    <n v="0"/>
    <s v="N/a"/>
    <s v="N/a"/>
    <n v="0"/>
    <n v="0"/>
    <n v="0"/>
    <n v="0"/>
    <n v="0"/>
    <n v="0"/>
    <n v="0"/>
    <n v="0"/>
    <n v="0"/>
    <n v="0"/>
    <n v="0"/>
    <s v="Kiềng 3 chân truyền thống, bếp lò cải tiến"/>
    <s v="bếp lò cải tiến"/>
    <s v="Có"/>
    <m/>
    <m/>
    <m/>
    <m/>
  </r>
  <r>
    <n v="259"/>
    <n v="181"/>
    <s v="Phạm Mạnh Đạm"/>
    <s v="21/08/2014"/>
    <s v="Nam Cao"/>
    <x v="3"/>
    <x v="11"/>
    <s v="Thường Xuân"/>
    <s v="Thanh Hóa"/>
    <s v="Trịnh Thị Minh"/>
    <x v="4"/>
    <n v="30000"/>
    <n v="0"/>
    <x v="0"/>
    <n v="52"/>
    <s v="Nữ"/>
    <s v="Cả Nhà"/>
    <m/>
    <m/>
    <s v="Kinh"/>
    <s v="N/a"/>
    <n v="2"/>
    <n v="0"/>
    <n v="0"/>
    <m/>
    <n v="0"/>
    <n v="0"/>
    <n v="0"/>
    <m/>
    <m/>
    <s v="Nấu cơm điện"/>
    <n v="20"/>
    <m/>
    <n v="1825"/>
    <m/>
    <s v="Làm đậu 5kg/ngày"/>
    <n v="0"/>
    <s v="N/a"/>
    <n v="300"/>
    <n v="0"/>
    <n v="100"/>
    <x v="3"/>
    <n v="0"/>
    <n v="0"/>
    <n v="0"/>
    <n v="0"/>
    <n v="50"/>
    <n v="0"/>
    <n v="50"/>
    <n v="0"/>
    <n v="200000"/>
    <n v="60000"/>
    <n v="0"/>
    <n v="0"/>
    <n v="0"/>
    <n v="0"/>
    <n v="0"/>
    <s v="Tăng chậm"/>
    <s v="Bếp gas"/>
    <x v="2"/>
    <n v="0"/>
    <n v="0"/>
    <n v="0"/>
    <n v="0"/>
    <n v="0"/>
    <n v="0"/>
    <s v="N/a"/>
    <s v="Chủ yếu đi mua"/>
    <s v="Mua 100%"/>
    <n v="0"/>
    <n v="0"/>
    <n v="0"/>
    <x v="3"/>
    <n v="100"/>
    <x v="32"/>
    <n v="0"/>
    <n v="0"/>
    <n v="150"/>
    <s v="N/a"/>
    <s v="N/a"/>
    <n v="0"/>
    <n v="0"/>
    <n v="0"/>
    <n v="0"/>
    <n v="0"/>
    <n v="0"/>
    <n v="0"/>
    <n v="0"/>
    <n v="0"/>
    <n v="0"/>
    <n v="0"/>
    <s v="Kiềng 3 chân truyền thống, bếp lò cải tiến"/>
    <s v="bếp lò cải tiến"/>
    <m/>
    <m/>
    <m/>
    <m/>
    <s v="Cần hỗ trợ biogas"/>
  </r>
  <r>
    <n v="260"/>
    <n v="182"/>
    <s v="Phạm Mạnh Đạm"/>
    <s v="21/08/2014"/>
    <s v="Nam Cao"/>
    <x v="3"/>
    <x v="11"/>
    <s v="Thường Xuân"/>
    <s v="Thanh Hóa"/>
    <s v="Hoàng Văn Quế"/>
    <x v="42"/>
    <n v="0"/>
    <n v="40000"/>
    <x v="1"/>
    <n v="49"/>
    <s v="Nam"/>
    <s v="Cả Nhà"/>
    <m/>
    <m/>
    <s v="Kinh"/>
    <s v="N/a"/>
    <n v="3"/>
    <n v="0"/>
    <n v="0.5"/>
    <s v="Mía, sắn"/>
    <n v="1.7"/>
    <n v="0"/>
    <n v="1.7"/>
    <s v="cao su"/>
    <m/>
    <s v="Nấu cơm điện, Bếp gas"/>
    <n v="0"/>
    <m/>
    <n v="0"/>
    <m/>
    <n v="0"/>
    <n v="0"/>
    <s v="N/a"/>
    <n v="80"/>
    <n v="0"/>
    <n v="0"/>
    <x v="2"/>
    <n v="0"/>
    <n v="0"/>
    <n v="0"/>
    <n v="100"/>
    <n v="0"/>
    <n v="0"/>
    <n v="0"/>
    <n v="0"/>
    <n v="0"/>
    <n v="0"/>
    <n v="120000"/>
    <n v="0"/>
    <n v="0"/>
    <n v="0"/>
    <n v="0"/>
    <s v="Giảm dần"/>
    <n v="0"/>
    <x v="2"/>
    <n v="0"/>
    <n v="1"/>
    <n v="1"/>
    <n v="15"/>
    <s v="N/a"/>
    <n v="40"/>
    <s v="Ổn đinh"/>
    <s v="rừng trồng của nhà"/>
    <s v="chủ yếu từ rừng trồng"/>
    <n v="0"/>
    <n v="100"/>
    <n v="0"/>
    <x v="0"/>
    <n v="100"/>
    <x v="32"/>
    <n v="26.666666666666671"/>
    <n v="0"/>
    <n v="0"/>
    <s v="N/a"/>
    <s v="N/a"/>
    <n v="0"/>
    <n v="0"/>
    <n v="0"/>
    <n v="0"/>
    <n v="0"/>
    <n v="0"/>
    <n v="0"/>
    <n v="0"/>
    <n v="0"/>
    <n v="0"/>
    <n v="0"/>
    <s v="bếp lò cải tiến 2-3 nồi"/>
    <m/>
    <s v="Có"/>
    <m/>
    <m/>
    <m/>
    <m/>
  </r>
  <r>
    <n v="261"/>
    <n v="183"/>
    <s v="Phạm Mạnh Đạm"/>
    <s v="21/08/2014"/>
    <s v="Nam Cao"/>
    <x v="3"/>
    <x v="11"/>
    <s v="Thường Xuân"/>
    <s v="Thanh Hóa"/>
    <s v="Lê Đình Dân"/>
    <x v="5"/>
    <n v="12500"/>
    <n v="0"/>
    <x v="0"/>
    <n v="44"/>
    <s v="Nam"/>
    <s v="Cả Nhà"/>
    <m/>
    <m/>
    <s v="Kinh"/>
    <s v="N/a"/>
    <n v="4"/>
    <n v="2"/>
    <n v="0.5"/>
    <s v="Mía, sắn"/>
    <n v="0.5"/>
    <n v="0"/>
    <n v="0.5"/>
    <s v="Keo"/>
    <n v="2"/>
    <s v="Nấu cơm điện"/>
    <n v="20"/>
    <m/>
    <n v="0"/>
    <m/>
    <n v="0"/>
    <n v="0"/>
    <s v="N/a"/>
    <n v="300"/>
    <n v="0"/>
    <n v="0"/>
    <x v="2"/>
    <n v="0"/>
    <n v="0"/>
    <n v="0"/>
    <n v="0"/>
    <n v="100"/>
    <n v="0"/>
    <n v="0"/>
    <n v="0"/>
    <n v="0"/>
    <n v="50000"/>
    <n v="0"/>
    <n v="0"/>
    <n v="0"/>
    <n v="0"/>
    <n v="0"/>
    <s v="Tăng chậm"/>
    <n v="0"/>
    <x v="2"/>
    <n v="0"/>
    <n v="1.5"/>
    <n v="1"/>
    <n v="2"/>
    <s v="N/a"/>
    <n v="30"/>
    <s v="Khan hiếm dần"/>
    <s v="Từ rừng trồng của nhà và đi xin nhà khác"/>
    <s v="Rừng trồng xin hàng xóm"/>
    <n v="0"/>
    <n v="100"/>
    <n v="0"/>
    <x v="0"/>
    <n v="100"/>
    <x v="32"/>
    <n v="75"/>
    <n v="0"/>
    <n v="0"/>
    <s v="Như trước"/>
    <s v="N/a"/>
    <n v="0"/>
    <n v="0"/>
    <n v="0"/>
    <n v="0"/>
    <n v="0"/>
    <n v="0"/>
    <n v="0"/>
    <n v="0"/>
    <n v="0"/>
    <n v="0"/>
    <n v="0"/>
    <s v="Kiềng 3 chân truyền thống, bếp lò cải tiến"/>
    <s v="bếp lò cải tiến"/>
    <s v="Có"/>
    <m/>
    <m/>
    <m/>
    <s v="Cần hỗ trợ biogas"/>
  </r>
  <r>
    <n v="262"/>
    <n v="184"/>
    <s v="Phạm Mạnh Đạm"/>
    <s v="21/08/2014"/>
    <s v="Nam Cao"/>
    <x v="3"/>
    <x v="11"/>
    <s v="Thường Xuân"/>
    <s v="Thanh Hóa"/>
    <s v="Tống Hữu Trữ"/>
    <x v="43"/>
    <n v="18750"/>
    <n v="30000"/>
    <x v="0"/>
    <n v="54"/>
    <s v="Nam"/>
    <s v="Trịnh thị vui"/>
    <n v="55"/>
    <s v="Nữ"/>
    <s v="Kinh"/>
    <s v="N/a"/>
    <n v="4"/>
    <n v="0"/>
    <n v="0.5"/>
    <s v="Lúa"/>
    <n v="0.25"/>
    <n v="0"/>
    <n v="0.25"/>
    <s v="Keo"/>
    <n v="4"/>
    <s v="Nấu cơm điện, Bếp gas"/>
    <n v="35"/>
    <m/>
    <n v="1095"/>
    <m/>
    <n v="0"/>
    <n v="0"/>
    <s v="N/a"/>
    <n v="500"/>
    <n v="0"/>
    <n v="60"/>
    <x v="13"/>
    <n v="0"/>
    <n v="0"/>
    <n v="0"/>
    <n v="0"/>
    <n v="50"/>
    <n v="0"/>
    <n v="50"/>
    <n v="0"/>
    <n v="350000"/>
    <n v="75000"/>
    <n v="120000"/>
    <n v="0"/>
    <n v="0"/>
    <n v="0"/>
    <n v="0"/>
    <s v="Tăng chậm"/>
    <n v="0"/>
    <x v="2"/>
    <n v="0"/>
    <n v="0"/>
    <n v="0"/>
    <n v="0"/>
    <n v="0"/>
    <n v="0"/>
    <s v="N/a"/>
    <s v="Chủ yếu đi mua củi"/>
    <s v="Mua 100%"/>
    <n v="0"/>
    <n v="0"/>
    <n v="0"/>
    <x v="3"/>
    <n v="100"/>
    <x v="32"/>
    <n v="0"/>
    <n v="0"/>
    <n v="125"/>
    <s v="N/a"/>
    <s v="N/a"/>
    <n v="0"/>
    <n v="0"/>
    <n v="0"/>
    <n v="0"/>
    <n v="0"/>
    <n v="0"/>
    <n v="0"/>
    <n v="0"/>
    <n v="0"/>
    <n v="0"/>
    <n v="0"/>
    <s v="Kiềng 3 chân truyền thống, bếp lò cải tiến"/>
    <s v="Kiềng 3 chân truyền thống, bếp lò cải tiến"/>
    <m/>
    <m/>
    <m/>
    <m/>
    <m/>
  </r>
  <r>
    <n v="263"/>
    <n v="185"/>
    <s v="Phạm Mạnh Đạm"/>
    <s v="21/08/2014"/>
    <s v="Nam Cao"/>
    <x v="3"/>
    <x v="11"/>
    <s v="Thường Xuân"/>
    <s v="Thanh Hóa"/>
    <s v="Trịnh Đình Tâm"/>
    <x v="40"/>
    <n v="0"/>
    <n v="24000"/>
    <x v="0"/>
    <n v="43"/>
    <s v="Nam"/>
    <s v="Cả Nhà"/>
    <m/>
    <m/>
    <s v="Kinh"/>
    <s v="N/a"/>
    <n v="5"/>
    <n v="1"/>
    <n v="0.4"/>
    <s v="Lúa"/>
    <n v="0"/>
    <n v="0"/>
    <n v="0"/>
    <m/>
    <m/>
    <s v="Nấu cơm điện, Bếp gas"/>
    <n v="30"/>
    <m/>
    <n v="0"/>
    <m/>
    <s v="Làm đậu"/>
    <n v="0"/>
    <s v="N/a"/>
    <n v="1200"/>
    <n v="0"/>
    <n v="0"/>
    <x v="3"/>
    <n v="0"/>
    <n v="0"/>
    <n v="0"/>
    <n v="0"/>
    <n v="50"/>
    <n v="0"/>
    <n v="50"/>
    <n v="0"/>
    <n v="0"/>
    <n v="0"/>
    <n v="120000"/>
    <n v="0"/>
    <n v="0"/>
    <n v="0"/>
    <n v="0"/>
    <s v="Tăng chậm"/>
    <s v="Biogas"/>
    <x v="2"/>
    <n v="0"/>
    <n v="0"/>
    <n v="0"/>
    <n v="0"/>
    <n v="0"/>
    <n v="0"/>
    <s v="N/a"/>
    <s v="Chỉ đi mua về dùng"/>
    <s v="Mua 100%"/>
    <n v="0"/>
    <n v="0"/>
    <n v="0"/>
    <x v="3"/>
    <n v="100"/>
    <x v="32"/>
    <n v="0"/>
    <n v="0"/>
    <n v="240"/>
    <s v="N/a"/>
    <s v="N/a"/>
    <n v="0"/>
    <n v="0"/>
    <n v="0"/>
    <n v="0"/>
    <n v="0"/>
    <n v="0"/>
    <n v="0"/>
    <n v="0"/>
    <n v="0"/>
    <n v="0"/>
    <n v="0"/>
    <s v="Kiềng 3 chân truyền thống, bếp lò cải tiến"/>
    <s v="Kiềng 3 chân truyền thống, bếp lò cải tiến"/>
    <s v="Có"/>
    <m/>
    <m/>
    <m/>
    <m/>
  </r>
  <r>
    <n v="232"/>
    <n v="186"/>
    <s v="Phạm Mạnh Đạm"/>
    <s v="22/08/2014"/>
    <s v="Thôn 2 - Thống Nhất"/>
    <x v="4"/>
    <x v="12"/>
    <s v="Thường Xuân"/>
    <s v="Thanh Hóa"/>
    <s v="Nguyễn Văn Nam"/>
    <x v="24"/>
    <n v="6000"/>
    <n v="26000"/>
    <x v="1"/>
    <n v="44"/>
    <s v="Nam"/>
    <s v="Cả Nhà"/>
    <m/>
    <m/>
    <s v="Kinh"/>
    <s v="N/a"/>
    <n v="5"/>
    <n v="0"/>
    <n v="0.1"/>
    <s v="Lúa"/>
    <n v="0"/>
    <n v="0"/>
    <n v="0"/>
    <m/>
    <m/>
    <s v="Nấu cơm điện, Bếp gas"/>
    <n v="0"/>
    <m/>
    <n v="0"/>
    <m/>
    <n v="0"/>
    <n v="0"/>
    <s v="N/a"/>
    <n v="0"/>
    <n v="0"/>
    <n v="0"/>
    <x v="3"/>
    <n v="0"/>
    <n v="0"/>
    <n v="0"/>
    <n v="0"/>
    <n v="0"/>
    <n v="0"/>
    <n v="0"/>
    <n v="0"/>
    <n v="0"/>
    <n v="30000"/>
    <n v="130000"/>
    <n v="0"/>
    <n v="0"/>
    <n v="0"/>
    <n v="0"/>
    <s v="Ổn đinh"/>
    <n v="0"/>
    <x v="2"/>
    <n v="0"/>
    <n v="0"/>
    <n v="0"/>
    <n v="0"/>
    <n v="0"/>
    <n v="0"/>
    <s v="N/a"/>
    <n v="0"/>
    <m/>
    <m/>
    <m/>
    <m/>
    <x v="1"/>
    <n v="0"/>
    <x v="32"/>
    <n v="0"/>
    <n v="0"/>
    <n v="0"/>
    <s v="N/a"/>
    <s v="N/a"/>
    <n v="0"/>
    <n v="0"/>
    <n v="0"/>
    <n v="0"/>
    <n v="0"/>
    <n v="0"/>
    <n v="0"/>
    <n v="0"/>
    <n v="0"/>
    <n v="0"/>
    <n v="0"/>
    <s v="Kiềng 3 chân"/>
    <m/>
    <m/>
    <m/>
    <m/>
    <m/>
    <m/>
  </r>
  <r>
    <n v="233"/>
    <n v="187"/>
    <s v="Phạm Mạnh Đạm"/>
    <s v="22/08/2014"/>
    <s v="Thôn 2 - Thống Nhất"/>
    <x v="4"/>
    <x v="12"/>
    <s v="Thường Xuân"/>
    <s v="Thanh Hóa"/>
    <s v="Nguyễn Văn Hùng"/>
    <x v="24"/>
    <n v="16666.666666666668"/>
    <n v="66666.666666666672"/>
    <x v="1"/>
    <n v="50"/>
    <s v="Nam"/>
    <s v="Cả Nhà"/>
    <m/>
    <m/>
    <s v="Kinh"/>
    <s v="N/a"/>
    <n v="3"/>
    <n v="0"/>
    <n v="0.05"/>
    <s v="Lúa"/>
    <n v="0"/>
    <n v="0"/>
    <n v="0"/>
    <m/>
    <m/>
    <s v="Nấu cơm điện, Bếp gas"/>
    <n v="0"/>
    <m/>
    <n v="0"/>
    <m/>
    <n v="0"/>
    <n v="0"/>
    <s v="N/a"/>
    <n v="0"/>
    <n v="0"/>
    <n v="0"/>
    <x v="3"/>
    <n v="0"/>
    <n v="0"/>
    <n v="0"/>
    <n v="0"/>
    <n v="0"/>
    <n v="0"/>
    <n v="0"/>
    <n v="0"/>
    <n v="0"/>
    <n v="50000"/>
    <n v="200000"/>
    <n v="0"/>
    <n v="0"/>
    <n v="0"/>
    <n v="0"/>
    <s v="Ổn đinh"/>
    <n v="0"/>
    <x v="2"/>
    <n v="0"/>
    <n v="0"/>
    <n v="0"/>
    <n v="0"/>
    <n v="0"/>
    <n v="0"/>
    <s v="N/a"/>
    <n v="0"/>
    <m/>
    <m/>
    <m/>
    <m/>
    <x v="1"/>
    <n v="0"/>
    <x v="32"/>
    <n v="0"/>
    <n v="0"/>
    <n v="0"/>
    <s v="N/a"/>
    <s v="N/a"/>
    <n v="0"/>
    <n v="0"/>
    <n v="0"/>
    <n v="0"/>
    <n v="0"/>
    <n v="0"/>
    <n v="0"/>
    <n v="0"/>
    <n v="0"/>
    <n v="0"/>
    <n v="0"/>
    <s v="Kiềng 3 chân"/>
    <m/>
    <m/>
    <m/>
    <m/>
    <m/>
    <m/>
  </r>
  <r>
    <n v="234"/>
    <n v="188"/>
    <s v="Phạm Mạnh Đạm"/>
    <s v="22/08/2014"/>
    <s v="Thôn 2 - Thống Nhất"/>
    <x v="4"/>
    <x v="12"/>
    <s v="Thường Xuân"/>
    <s v="Thanh Hóa"/>
    <s v="Nguyễn Viết Lý"/>
    <x v="9"/>
    <n v="21666.666666666668"/>
    <n v="40000"/>
    <x v="0"/>
    <n v="56"/>
    <s v="Nam"/>
    <s v="Cả Nhà"/>
    <m/>
    <m/>
    <s v="Kinh"/>
    <s v="N/a"/>
    <n v="3"/>
    <n v="0"/>
    <n v="0.25"/>
    <s v="Lúa"/>
    <n v="0"/>
    <n v="0"/>
    <n v="0"/>
    <m/>
    <m/>
    <s v="Nấu cơm điện, Bếp gas"/>
    <n v="15"/>
    <m/>
    <n v="0"/>
    <m/>
    <n v="0"/>
    <n v="0"/>
    <s v="N/a"/>
    <n v="300"/>
    <n v="0"/>
    <n v="20"/>
    <x v="0"/>
    <n v="0"/>
    <n v="0"/>
    <n v="0"/>
    <n v="0"/>
    <n v="100"/>
    <n v="0"/>
    <n v="0"/>
    <n v="0"/>
    <n v="200000"/>
    <n v="65000"/>
    <n v="120000"/>
    <n v="0"/>
    <n v="0"/>
    <n v="0"/>
    <n v="0"/>
    <s v="Ổn đinh"/>
    <n v="0"/>
    <x v="2"/>
    <n v="0"/>
    <n v="0"/>
    <n v="0"/>
    <n v="0"/>
    <n v="0"/>
    <n v="0"/>
    <s v="N/a"/>
    <s v="Chủ yếu mua củi để nấu cho lợn"/>
    <m/>
    <n v="0"/>
    <n v="0"/>
    <n v="0"/>
    <x v="3"/>
    <n v="100"/>
    <x v="32"/>
    <n v="0"/>
    <n v="0"/>
    <n v="100"/>
    <s v="N/a"/>
    <s v="N/a"/>
    <n v="0"/>
    <n v="0"/>
    <n v="0"/>
    <n v="0"/>
    <n v="0"/>
    <n v="0"/>
    <n v="0"/>
    <n v="0"/>
    <n v="0"/>
    <n v="0"/>
    <n v="0"/>
    <s v="Kiềng 3 chân truyền thống, bếp lò cải tiến"/>
    <s v="bếp lò cải tiến"/>
    <m/>
    <m/>
    <m/>
    <m/>
    <m/>
  </r>
  <r>
    <n v="235"/>
    <n v="189"/>
    <s v="Phạm Mạnh Đạm"/>
    <s v="22/08/2014"/>
    <s v="Thôn 2 - Thống Nhất"/>
    <x v="4"/>
    <x v="12"/>
    <s v="Thường Xuân"/>
    <s v="Thanh Hóa"/>
    <s v="Lê Thị Minh"/>
    <x v="24"/>
    <n v="5000"/>
    <n v="0"/>
    <x v="1"/>
    <n v="41"/>
    <s v="Nam"/>
    <s v="Cả Nhà"/>
    <m/>
    <m/>
    <s v="Kinh"/>
    <s v="N/a"/>
    <n v="4"/>
    <n v="1"/>
    <n v="0.2"/>
    <s v="Lúa"/>
    <n v="0"/>
    <n v="0"/>
    <n v="0"/>
    <m/>
    <m/>
    <m/>
    <n v="0"/>
    <m/>
    <n v="0"/>
    <m/>
    <n v="0"/>
    <s v="Chăn nuôi gà, vịt"/>
    <s v="N/a"/>
    <n v="0"/>
    <n v="0"/>
    <n v="0"/>
    <x v="3"/>
    <n v="0"/>
    <n v="0"/>
    <n v="50"/>
    <n v="0"/>
    <n v="0"/>
    <n v="0"/>
    <n v="0"/>
    <n v="0"/>
    <n v="0"/>
    <n v="20000"/>
    <n v="0"/>
    <n v="0"/>
    <n v="0"/>
    <n v="0"/>
    <n v="0"/>
    <s v="Ổn đinh"/>
    <n v="0"/>
    <x v="2"/>
    <n v="0"/>
    <n v="0"/>
    <n v="0"/>
    <n v="0"/>
    <n v="0"/>
    <n v="0"/>
    <s v="N/a"/>
    <n v="0"/>
    <m/>
    <m/>
    <m/>
    <m/>
    <x v="1"/>
    <n v="0"/>
    <x v="32"/>
    <n v="0"/>
    <n v="0"/>
    <n v="0"/>
    <s v="N/a"/>
    <s v="N/a"/>
    <n v="0"/>
    <n v="0"/>
    <n v="0"/>
    <n v="0"/>
    <n v="0"/>
    <n v="0"/>
    <n v="0"/>
    <n v="0"/>
    <n v="0"/>
    <n v="0"/>
    <n v="0"/>
    <s v="Kiềng 3 chân"/>
    <m/>
    <m/>
    <m/>
    <m/>
    <m/>
    <m/>
  </r>
  <r>
    <n v="236"/>
    <n v="190"/>
    <s v="Phạm Mạnh Đạm"/>
    <s v="22/08/2014"/>
    <s v="Thôn 2 - Thống Nhất"/>
    <x v="4"/>
    <x v="12"/>
    <s v="Thường Xuân"/>
    <s v="Thanh Hóa"/>
    <s v="Lê Thọ Gành"/>
    <x v="24"/>
    <n v="3000"/>
    <n v="0"/>
    <x v="1"/>
    <n v="47"/>
    <s v="Nam"/>
    <s v="Cả Nhà"/>
    <m/>
    <m/>
    <s v="Kinh"/>
    <s v="N/a"/>
    <n v="5"/>
    <n v="1"/>
    <n v="0.15"/>
    <s v="lúa, sắn"/>
    <n v="0"/>
    <n v="0"/>
    <n v="0"/>
    <m/>
    <m/>
    <m/>
    <n v="0"/>
    <m/>
    <n v="0"/>
    <m/>
    <n v="0"/>
    <n v="0"/>
    <s v="N/a"/>
    <n v="0"/>
    <n v="0"/>
    <n v="0"/>
    <x v="3"/>
    <n v="0"/>
    <n v="0"/>
    <n v="0"/>
    <n v="0"/>
    <n v="0"/>
    <n v="0"/>
    <n v="0"/>
    <n v="0"/>
    <n v="0"/>
    <n v="15000"/>
    <n v="0"/>
    <n v="0"/>
    <n v="0"/>
    <n v="0"/>
    <n v="0"/>
    <s v="Ổn đinh"/>
    <n v="0"/>
    <x v="2"/>
    <n v="0"/>
    <n v="0"/>
    <n v="0"/>
    <n v="0"/>
    <n v="0"/>
    <n v="0"/>
    <s v="N/a"/>
    <n v="0"/>
    <m/>
    <m/>
    <m/>
    <m/>
    <x v="1"/>
    <n v="0"/>
    <x v="32"/>
    <n v="0"/>
    <n v="0"/>
    <n v="0"/>
    <s v="N/a"/>
    <s v="N/a"/>
    <n v="0"/>
    <n v="0"/>
    <n v="0"/>
    <n v="0"/>
    <n v="0"/>
    <n v="0"/>
    <n v="0"/>
    <n v="0"/>
    <n v="0"/>
    <n v="0"/>
    <n v="0"/>
    <s v="Kiềng 3 chân"/>
    <m/>
    <m/>
    <m/>
    <m/>
    <m/>
    <m/>
  </r>
  <r>
    <n v="237"/>
    <n v="191"/>
    <s v="Phạm Mạnh Đạm"/>
    <s v="22/08/2014"/>
    <s v="Thôn 2 - Thống Nhất"/>
    <x v="4"/>
    <x v="12"/>
    <s v="Thường Xuân"/>
    <s v="Thanh Hóa"/>
    <s v="Đỗ Viết Huynh"/>
    <x v="24"/>
    <n v="7000"/>
    <n v="0"/>
    <x v="1"/>
    <n v="42"/>
    <s v="Nam"/>
    <s v="Cả Nhà"/>
    <m/>
    <m/>
    <s v="Kinh"/>
    <s v="N/a"/>
    <n v="5"/>
    <n v="0"/>
    <n v="0.1"/>
    <s v="sắn"/>
    <n v="0"/>
    <n v="0"/>
    <n v="0"/>
    <m/>
    <m/>
    <s v="Nấu cơm điện"/>
    <n v="0"/>
    <m/>
    <n v="0"/>
    <m/>
    <n v="0"/>
    <n v="0"/>
    <s v="N/a"/>
    <n v="0"/>
    <n v="0"/>
    <n v="0"/>
    <x v="3"/>
    <n v="0"/>
    <n v="0"/>
    <n v="0"/>
    <n v="0"/>
    <n v="0"/>
    <n v="0"/>
    <n v="0"/>
    <n v="0"/>
    <n v="0"/>
    <n v="35000"/>
    <n v="0"/>
    <n v="0"/>
    <n v="0"/>
    <n v="0"/>
    <n v="0"/>
    <s v="Ổn đinh"/>
    <n v="0"/>
    <x v="2"/>
    <n v="0"/>
    <n v="0"/>
    <n v="0"/>
    <n v="0"/>
    <n v="0"/>
    <n v="0"/>
    <s v="N/a"/>
    <n v="0"/>
    <m/>
    <m/>
    <m/>
    <m/>
    <x v="1"/>
    <n v="0"/>
    <x v="32"/>
    <n v="0"/>
    <n v="0"/>
    <n v="0"/>
    <s v="N/a"/>
    <s v="N/a"/>
    <n v="0"/>
    <n v="0"/>
    <n v="0"/>
    <n v="0"/>
    <n v="0"/>
    <n v="0"/>
    <n v="0"/>
    <n v="0"/>
    <n v="0"/>
    <n v="0"/>
    <n v="0"/>
    <s v="Kiềng 3 chân"/>
    <m/>
    <m/>
    <m/>
    <m/>
    <m/>
    <m/>
  </r>
  <r>
    <n v="238"/>
    <n v="192"/>
    <s v="Phạm Mạnh Đạm"/>
    <s v="22/08/2014"/>
    <s v="Thôn 2 - Thống Nhất"/>
    <x v="4"/>
    <x v="12"/>
    <s v="Thường Xuân"/>
    <s v="Thanh Hóa"/>
    <s v="Lê Văn Tỵ"/>
    <x v="24"/>
    <n v="5714.2857142857147"/>
    <n v="0"/>
    <x v="1"/>
    <n v="61"/>
    <s v="Nam"/>
    <s v="Cả Nhà"/>
    <m/>
    <m/>
    <s v="Kinh"/>
    <s v="N/a"/>
    <n v="7"/>
    <n v="1"/>
    <n v="0.3"/>
    <s v="Ngô, lúa, sắn"/>
    <n v="0"/>
    <n v="0"/>
    <n v="0"/>
    <m/>
    <m/>
    <s v="Nấu cơm điện"/>
    <n v="0"/>
    <m/>
    <n v="0"/>
    <m/>
    <n v="0"/>
    <n v="0"/>
    <s v="N/a"/>
    <n v="0"/>
    <n v="0"/>
    <n v="0"/>
    <x v="3"/>
    <n v="600"/>
    <n v="0"/>
    <n v="0"/>
    <n v="0"/>
    <n v="0"/>
    <n v="0"/>
    <n v="0"/>
    <n v="0"/>
    <n v="0"/>
    <n v="40000"/>
    <n v="0"/>
    <n v="0"/>
    <n v="0"/>
    <n v="0"/>
    <n v="0"/>
    <s v="Ổn đinh"/>
    <n v="0"/>
    <x v="2"/>
    <n v="0"/>
    <n v="0"/>
    <n v="0"/>
    <n v="0"/>
    <n v="0"/>
    <n v="0"/>
    <s v="N/a"/>
    <s v="Chủ yếu lấy quanh vườn nhà và từ phế phẩm nông nghiệp"/>
    <m/>
    <n v="0"/>
    <n v="0"/>
    <n v="100"/>
    <x v="0"/>
    <n v="100"/>
    <x v="32"/>
    <n v="0"/>
    <n v="0"/>
    <n v="0"/>
    <s v="N/a"/>
    <s v="N/a"/>
    <n v="0"/>
    <n v="0"/>
    <n v="0"/>
    <n v="0"/>
    <n v="0"/>
    <n v="0"/>
    <n v="0"/>
    <n v="0"/>
    <n v="0"/>
    <n v="0"/>
    <n v="0"/>
    <s v="Kiềng 3 chân"/>
    <m/>
    <m/>
    <m/>
    <m/>
    <m/>
    <m/>
  </r>
  <r>
    <n v="239"/>
    <n v="193"/>
    <s v="Phạm Mạnh Đạm"/>
    <s v="22/08/2014"/>
    <s v="Thôn 2 - Thống Nhất"/>
    <x v="4"/>
    <x v="12"/>
    <s v="Thường Xuân"/>
    <s v="Thanh Hóa"/>
    <s v="Đỗ Văn Hoạt"/>
    <x v="24"/>
    <n v="4375"/>
    <n v="0"/>
    <x v="1"/>
    <n v="67"/>
    <s v="Nam"/>
    <s v="Cả Nhà"/>
    <m/>
    <m/>
    <s v="Kinh"/>
    <s v="N/a"/>
    <n v="8"/>
    <n v="2"/>
    <n v="0.4"/>
    <m/>
    <n v="0"/>
    <n v="0"/>
    <n v="0"/>
    <m/>
    <m/>
    <s v="Nấu cơm điện"/>
    <n v="0"/>
    <m/>
    <n v="0"/>
    <m/>
    <n v="0"/>
    <n v="0"/>
    <s v="N/a"/>
    <n v="0"/>
    <n v="0"/>
    <n v="0"/>
    <x v="3"/>
    <n v="750"/>
    <n v="0"/>
    <n v="0"/>
    <n v="0"/>
    <n v="0"/>
    <n v="0"/>
    <n v="0"/>
    <n v="0"/>
    <n v="0"/>
    <n v="35000"/>
    <n v="0"/>
    <n v="0"/>
    <n v="0"/>
    <n v="0"/>
    <n v="0"/>
    <s v="Ổn đinh"/>
    <n v="0"/>
    <x v="2"/>
    <n v="0"/>
    <n v="0"/>
    <n v="0"/>
    <n v="0"/>
    <n v="0"/>
    <n v="0"/>
    <s v="N/a"/>
    <s v="Chủ yếu lấy quanh vườn nhà và từ phế phẩm nông nghiệp và xin củi"/>
    <m/>
    <n v="0"/>
    <n v="0"/>
    <n v="100"/>
    <x v="0"/>
    <n v="100"/>
    <x v="32"/>
    <n v="0"/>
    <n v="0"/>
    <n v="0"/>
    <s v="N/a"/>
    <s v="N/a"/>
    <n v="0"/>
    <n v="0"/>
    <n v="0"/>
    <n v="0"/>
    <n v="0"/>
    <n v="0"/>
    <n v="0"/>
    <n v="0"/>
    <n v="0"/>
    <n v="0"/>
    <n v="0"/>
    <s v="Bếp lò cải tiến"/>
    <m/>
    <m/>
    <m/>
    <m/>
    <m/>
    <m/>
  </r>
  <r>
    <n v="240"/>
    <n v="194"/>
    <s v="Phạm Mạnh Đạm"/>
    <s v="22/08/2014"/>
    <s v="Thôn 2 - Thống Nhất"/>
    <x v="4"/>
    <x v="12"/>
    <s v="Thường Xuân"/>
    <s v="Thanh Hóa"/>
    <s v="Lê Trọng Trung"/>
    <x v="24"/>
    <n v="10000"/>
    <n v="0"/>
    <x v="1"/>
    <n v="58"/>
    <s v="Nam"/>
    <s v="Cả Nhà"/>
    <m/>
    <m/>
    <s v="Kinh"/>
    <s v="N/a"/>
    <n v="2"/>
    <n v="0"/>
    <n v="0.5"/>
    <s v="ngô, sắn"/>
    <n v="0"/>
    <n v="0"/>
    <n v="0"/>
    <m/>
    <m/>
    <m/>
    <n v="0"/>
    <m/>
    <n v="0"/>
    <m/>
    <n v="0"/>
    <n v="0"/>
    <s v="N/a"/>
    <n v="0"/>
    <n v="0"/>
    <n v="0"/>
    <x v="3"/>
    <n v="0"/>
    <n v="0"/>
    <n v="0"/>
    <n v="0"/>
    <n v="0"/>
    <n v="0"/>
    <n v="0"/>
    <n v="0"/>
    <n v="0"/>
    <n v="20000"/>
    <n v="0"/>
    <n v="0"/>
    <n v="0"/>
    <n v="0"/>
    <n v="0"/>
    <s v="Ổn đinh"/>
    <n v="0"/>
    <x v="2"/>
    <n v="0"/>
    <n v="0"/>
    <n v="0"/>
    <n v="0"/>
    <n v="0"/>
    <n v="0"/>
    <s v="N/a"/>
    <n v="0"/>
    <m/>
    <m/>
    <m/>
    <m/>
    <x v="1"/>
    <n v="0"/>
    <x v="32"/>
    <n v="0"/>
    <n v="0"/>
    <n v="0"/>
    <s v="N/a"/>
    <s v="N/a"/>
    <n v="0"/>
    <n v="0"/>
    <n v="0"/>
    <n v="0"/>
    <n v="0"/>
    <n v="0"/>
    <n v="0"/>
    <n v="0"/>
    <n v="0"/>
    <n v="0"/>
    <n v="0"/>
    <m/>
    <m/>
    <m/>
    <m/>
    <m/>
    <m/>
    <m/>
  </r>
  <r>
    <n v="241"/>
    <n v="195"/>
    <s v="Phạm Mạnh Đạm"/>
    <s v="22/08/2014"/>
    <s v="Thôn 2 - Thống Nhất"/>
    <x v="4"/>
    <x v="12"/>
    <s v="Thường Xuân"/>
    <s v="Thanh Hóa"/>
    <s v="Lê Văn Toán"/>
    <x v="13"/>
    <n v="16250"/>
    <n v="30000"/>
    <x v="1"/>
    <n v="40"/>
    <s v="Nam"/>
    <s v="Cả Nhà"/>
    <m/>
    <m/>
    <s v="Kinh"/>
    <s v="N/a"/>
    <n v="4"/>
    <n v="1"/>
    <n v="0.2"/>
    <s v="Ngô, lúa"/>
    <n v="0"/>
    <n v="0"/>
    <n v="0"/>
    <m/>
    <m/>
    <s v="Nấu cơm điện, Bếp gas"/>
    <n v="0"/>
    <m/>
    <n v="0"/>
    <m/>
    <n v="0"/>
    <n v="0"/>
    <s v="N/a"/>
    <n v="150"/>
    <n v="0"/>
    <n v="0"/>
    <x v="3"/>
    <s v="Củi sắn, cồi ngô"/>
    <n v="0"/>
    <n v="0"/>
    <n v="100"/>
    <n v="0"/>
    <n v="0"/>
    <n v="0"/>
    <n v="0"/>
    <n v="0"/>
    <n v="65000"/>
    <n v="120000"/>
    <n v="0"/>
    <n v="0"/>
    <n v="0"/>
    <n v="0"/>
    <s v="Ổn đinh"/>
    <n v="0"/>
    <x v="2"/>
    <n v="0"/>
    <n v="0"/>
    <n v="0"/>
    <n v="0"/>
    <n v="0"/>
    <n v="0"/>
    <s v="N/a"/>
    <n v="0"/>
    <m/>
    <m/>
    <m/>
    <m/>
    <x v="1"/>
    <n v="0"/>
    <x v="32"/>
    <n v="0"/>
    <n v="0"/>
    <n v="0"/>
    <s v="N/a"/>
    <s v="N/a"/>
    <n v="0"/>
    <n v="0"/>
    <n v="0"/>
    <n v="0"/>
    <n v="0"/>
    <n v="0"/>
    <n v="0"/>
    <n v="0"/>
    <n v="0"/>
    <n v="0"/>
    <n v="0"/>
    <s v="Kiềng 3 chân"/>
    <m/>
    <m/>
    <m/>
    <m/>
    <m/>
    <m/>
  </r>
  <r>
    <n v="242"/>
    <n v="196"/>
    <s v="Phạm Mạnh Đạm"/>
    <s v="22/08/2014"/>
    <s v="Thôn 2 - Thống Nhất"/>
    <x v="4"/>
    <x v="12"/>
    <s v="Thường Xuân"/>
    <s v="Thanh Hóa"/>
    <s v="Nguyễn Ngọc Van"/>
    <x v="14"/>
    <n v="17500"/>
    <n v="0"/>
    <x v="1"/>
    <n v="49"/>
    <s v="Nam"/>
    <s v="Lê Thị Nhất"/>
    <m/>
    <s v="Nữ"/>
    <s v="Kinh"/>
    <s v="N/a"/>
    <n v="2"/>
    <n v="0"/>
    <n v="0.1"/>
    <s v="lúa, sắn"/>
    <n v="0"/>
    <n v="0"/>
    <n v="0"/>
    <m/>
    <m/>
    <s v="Nấu cơm điện, Bếp gas"/>
    <n v="0"/>
    <m/>
    <n v="0"/>
    <m/>
    <n v="0"/>
    <n v="0"/>
    <s v="N/a"/>
    <n v="90"/>
    <n v="0"/>
    <n v="0"/>
    <x v="2"/>
    <n v="0"/>
    <n v="0"/>
    <n v="0"/>
    <n v="100"/>
    <n v="0"/>
    <n v="0"/>
    <n v="0"/>
    <n v="0"/>
    <n v="0"/>
    <n v="35000"/>
    <n v="0"/>
    <n v="0"/>
    <n v="0"/>
    <n v="0"/>
    <n v="0"/>
    <s v="Ổn đinh"/>
    <n v="0"/>
    <x v="2"/>
    <n v="0"/>
    <n v="0"/>
    <n v="0"/>
    <n v="0"/>
    <n v="0"/>
    <n v="0"/>
    <s v="N/a"/>
    <n v="0"/>
    <m/>
    <m/>
    <m/>
    <m/>
    <x v="1"/>
    <n v="0"/>
    <x v="32"/>
    <n v="0"/>
    <n v="0"/>
    <n v="0"/>
    <s v="N/a"/>
    <s v="N/a"/>
    <n v="0"/>
    <n v="0"/>
    <n v="0"/>
    <n v="0"/>
    <n v="0"/>
    <n v="0"/>
    <n v="0"/>
    <n v="0"/>
    <n v="0"/>
    <n v="0"/>
    <n v="0"/>
    <s v="Kiềng 3 chân"/>
    <m/>
    <m/>
    <m/>
    <m/>
    <m/>
    <m/>
  </r>
  <r>
    <n v="243"/>
    <n v="197"/>
    <s v="Phạm Mạnh Đạm"/>
    <s v="22/08/2014"/>
    <s v="Thôn 2 - Thống Nhất"/>
    <x v="4"/>
    <x v="12"/>
    <s v="Thường Xuân"/>
    <s v="Thanh Hóa"/>
    <s v="Lê Thọ Liên"/>
    <x v="1"/>
    <n v="4000"/>
    <n v="0"/>
    <x v="0"/>
    <n v="49"/>
    <s v="Nam"/>
    <s v="Cả Nhà"/>
    <m/>
    <m/>
    <s v="Kinh"/>
    <s v="N/a"/>
    <n v="5"/>
    <n v="0"/>
    <n v="0.2"/>
    <s v="Lúa, sắn, ngô"/>
    <n v="0"/>
    <n v="0"/>
    <n v="0"/>
    <m/>
    <m/>
    <s v="Nấu cơm điện"/>
    <n v="6"/>
    <m/>
    <n v="0"/>
    <m/>
    <n v="0"/>
    <n v="0"/>
    <s v="N/a"/>
    <n v="450"/>
    <n v="0"/>
    <n v="40"/>
    <x v="12"/>
    <n v="0"/>
    <n v="0"/>
    <n v="0"/>
    <n v="20"/>
    <n v="80"/>
    <n v="0"/>
    <n v="0"/>
    <n v="0"/>
    <n v="0"/>
    <n v="20000"/>
    <n v="0"/>
    <n v="0"/>
    <n v="0"/>
    <n v="0"/>
    <n v="0"/>
    <s v="Tăng chậm"/>
    <n v="0"/>
    <x v="2"/>
    <n v="0"/>
    <n v="0"/>
    <n v="0"/>
    <n v="0"/>
    <n v="0"/>
    <n v="0"/>
    <s v="N/a"/>
    <n v="0"/>
    <m/>
    <m/>
    <m/>
    <m/>
    <x v="1"/>
    <n v="0"/>
    <x v="32"/>
    <n v="0"/>
    <n v="0"/>
    <n v="0"/>
    <s v="N/a"/>
    <s v="N/a"/>
    <n v="0"/>
    <n v="0"/>
    <n v="0"/>
    <n v="0"/>
    <n v="0"/>
    <n v="0"/>
    <n v="0"/>
    <n v="0"/>
    <n v="0"/>
    <n v="0"/>
    <n v="0"/>
    <s v="Kiềng 3 chân"/>
    <s v="Kiềng 3 chân"/>
    <m/>
    <m/>
    <m/>
    <m/>
    <m/>
  </r>
  <r>
    <n v="244"/>
    <n v="198"/>
    <s v="Phạm Mạnh Đạm"/>
    <s v="22/08/2014"/>
    <s v="Thôn 2 - Thống Nhất"/>
    <x v="4"/>
    <x v="12"/>
    <s v="Thường Xuân"/>
    <s v="Thanh Hóa"/>
    <s v="Lê Văn Lâm"/>
    <x v="24"/>
    <n v="6250"/>
    <n v="0"/>
    <x v="1"/>
    <n v="43"/>
    <s v="Nam"/>
    <s v="Cả Nhà"/>
    <m/>
    <m/>
    <s v="Kinh"/>
    <s v="N/a"/>
    <n v="4"/>
    <n v="0"/>
    <n v="0.1"/>
    <s v="lúa, sắn"/>
    <n v="0"/>
    <n v="0"/>
    <n v="0"/>
    <m/>
    <m/>
    <s v="Nấu cơm điện"/>
    <n v="0"/>
    <m/>
    <n v="0"/>
    <m/>
    <n v="0"/>
    <n v="0"/>
    <s v="N/a"/>
    <n v="0"/>
    <n v="0"/>
    <n v="0"/>
    <x v="3"/>
    <n v="0"/>
    <n v="0"/>
    <n v="0"/>
    <n v="100"/>
    <n v="0"/>
    <n v="0"/>
    <n v="0"/>
    <n v="0"/>
    <n v="0"/>
    <n v="25000"/>
    <n v="0"/>
    <n v="0"/>
    <n v="0"/>
    <n v="0"/>
    <n v="0"/>
    <s v="Ổn đinh"/>
    <n v="0"/>
    <x v="2"/>
    <n v="0"/>
    <n v="0"/>
    <n v="0"/>
    <n v="0"/>
    <n v="0"/>
    <n v="0"/>
    <s v="N/a"/>
    <n v="0"/>
    <m/>
    <m/>
    <m/>
    <m/>
    <x v="1"/>
    <n v="0"/>
    <x v="32"/>
    <n v="0"/>
    <n v="0"/>
    <n v="0"/>
    <s v="N/a"/>
    <s v="N/a"/>
    <n v="0"/>
    <n v="0"/>
    <n v="0"/>
    <n v="0"/>
    <n v="0"/>
    <n v="0"/>
    <n v="0"/>
    <n v="0"/>
    <n v="0"/>
    <n v="0"/>
    <n v="0"/>
    <s v="Kiềng 3 chân"/>
    <m/>
    <m/>
    <m/>
    <m/>
    <m/>
    <m/>
  </r>
  <r>
    <n v="245"/>
    <n v="199"/>
    <s v="Phạm Mạnh Đạm"/>
    <s v="22/08/2014"/>
    <s v="Thôn 2 - Thống Nhất"/>
    <x v="4"/>
    <x v="12"/>
    <s v="Thường Xuân"/>
    <s v="Thanh Hóa"/>
    <s v="Lê Thọ Hải"/>
    <x v="24"/>
    <n v="6250"/>
    <n v="0"/>
    <x v="1"/>
    <n v="39"/>
    <s v="Nam"/>
    <s v="Lê Thị Ngần"/>
    <n v="39"/>
    <s v="Nữ"/>
    <s v="Kinh"/>
    <s v="Khá"/>
    <n v="4"/>
    <n v="2"/>
    <n v="0.1"/>
    <s v="lúa, sắn"/>
    <n v="0"/>
    <n v="0"/>
    <n v="0"/>
    <m/>
    <m/>
    <s v="Nấu cơm điện, Bếp gas"/>
    <n v="0"/>
    <m/>
    <n v="0"/>
    <m/>
    <n v="0"/>
    <n v="0"/>
    <s v="N/a"/>
    <n v="0"/>
    <n v="0"/>
    <n v="0"/>
    <x v="3"/>
    <n v="0"/>
    <n v="0"/>
    <n v="0"/>
    <n v="100"/>
    <n v="0"/>
    <n v="0"/>
    <n v="0"/>
    <n v="0"/>
    <n v="0"/>
    <n v="25000"/>
    <n v="0"/>
    <n v="0"/>
    <n v="0"/>
    <n v="0"/>
    <n v="0"/>
    <s v="Tăng chậm"/>
    <n v="0"/>
    <x v="2"/>
    <n v="0"/>
    <n v="0"/>
    <n v="0"/>
    <n v="0"/>
    <n v="0"/>
    <n v="0"/>
    <s v="N/a"/>
    <s v="Xin củi ở xa, dùng ít chủ yếu là từ rơm rạ"/>
    <m/>
    <n v="0"/>
    <n v="0"/>
    <n v="0"/>
    <x v="3"/>
    <n v="100"/>
    <x v="32"/>
    <n v="0"/>
    <n v="0"/>
    <n v="0"/>
    <s v="N/a"/>
    <s v="N/a"/>
    <n v="0"/>
    <n v="0"/>
    <n v="0"/>
    <n v="0"/>
    <n v="0"/>
    <n v="0"/>
    <n v="0"/>
    <n v="0"/>
    <n v="0"/>
    <n v="0"/>
    <n v="0"/>
    <s v="Kiềng 3 chân"/>
    <m/>
    <m/>
    <m/>
    <m/>
    <m/>
    <m/>
  </r>
  <r>
    <n v="246"/>
    <n v="200"/>
    <s v="Phạm Mạnh Đạm"/>
    <s v="22/08/2014"/>
    <s v="Thôn 2 - Thống Nhất"/>
    <x v="4"/>
    <x v="12"/>
    <s v="Thường Xuân"/>
    <s v="Thanh Hóa"/>
    <s v="Trịnh Xuân Năm"/>
    <x v="3"/>
    <n v="3333.3333333333335"/>
    <n v="0"/>
    <x v="1"/>
    <n v="53"/>
    <s v="Nam"/>
    <s v="Cả Nhà"/>
    <m/>
    <m/>
    <s v="Kinh"/>
    <s v="Khá"/>
    <n v="6"/>
    <n v="0"/>
    <n v="0.2"/>
    <s v="lúa, sắn"/>
    <n v="0"/>
    <n v="0"/>
    <n v="0"/>
    <m/>
    <m/>
    <s v="Nấu cơm điện"/>
    <n v="0"/>
    <m/>
    <n v="0"/>
    <m/>
    <n v="0"/>
    <n v="0"/>
    <s v="N/a"/>
    <n v="150"/>
    <n v="0"/>
    <n v="0"/>
    <x v="2"/>
    <n v="0"/>
    <n v="0"/>
    <n v="0"/>
    <n v="100"/>
    <n v="0"/>
    <n v="0"/>
    <n v="0"/>
    <n v="0"/>
    <n v="0"/>
    <n v="20000"/>
    <n v="0"/>
    <n v="0"/>
    <n v="0"/>
    <n v="0"/>
    <n v="0"/>
    <s v="Tăng chậm"/>
    <n v="0"/>
    <x v="2"/>
    <n v="0"/>
    <n v="0"/>
    <n v="0"/>
    <n v="0"/>
    <n v="0"/>
    <n v="0"/>
    <s v="N/a"/>
    <n v="0"/>
    <n v="0"/>
    <m/>
    <m/>
    <m/>
    <x v="1"/>
    <n v="0"/>
    <x v="32"/>
    <n v="0"/>
    <n v="0"/>
    <n v="0"/>
    <s v="N/a"/>
    <s v="N/a"/>
    <n v="0"/>
    <n v="0"/>
    <n v="0"/>
    <n v="0"/>
    <n v="0"/>
    <n v="0"/>
    <n v="0"/>
    <n v="0"/>
    <n v="0"/>
    <n v="0"/>
    <n v="0"/>
    <s v="Kiềng 3 chân"/>
    <m/>
    <m/>
    <m/>
    <m/>
    <m/>
    <m/>
  </r>
  <r>
    <n v="298"/>
    <n v="201"/>
    <s v="Phạm Mạnh Đạm"/>
    <s v="25/08/2014"/>
    <s v="Thôn II"/>
    <x v="3"/>
    <x v="13"/>
    <s v="Anh Sơn"/>
    <s v="Nghệ An"/>
    <s v="Lê Thị Tuyết"/>
    <x v="24"/>
    <n v="0"/>
    <n v="33333.333333333336"/>
    <x v="1"/>
    <n v="30"/>
    <s v="Nữ"/>
    <s v="Cả Nhà"/>
    <m/>
    <m/>
    <s v="Kinh"/>
    <s v="Trung bình"/>
    <n v="3"/>
    <n v="1"/>
    <n v="0.5"/>
    <s v="Ngô"/>
    <n v="0"/>
    <n v="0"/>
    <n v="0"/>
    <m/>
    <m/>
    <s v="Nấu cơm điện, Bếp gas"/>
    <n v="0"/>
    <m/>
    <n v="0"/>
    <m/>
    <n v="0"/>
    <n v="0"/>
    <s v="N/a"/>
    <n v="0"/>
    <n v="0"/>
    <n v="0"/>
    <x v="3"/>
    <n v="0"/>
    <n v="0"/>
    <n v="0"/>
    <n v="0"/>
    <n v="0"/>
    <n v="0"/>
    <n v="0"/>
    <n v="0"/>
    <n v="0"/>
    <n v="0"/>
    <n v="100000"/>
    <n v="0"/>
    <n v="0"/>
    <n v="0"/>
    <n v="0"/>
    <m/>
    <n v="0"/>
    <x v="2"/>
    <n v="0"/>
    <n v="0"/>
    <n v="0"/>
    <n v="0"/>
    <s v="N/a"/>
    <n v="0"/>
    <s v="Tăng dần"/>
    <n v="0"/>
    <m/>
    <m/>
    <m/>
    <m/>
    <x v="1"/>
    <n v="0"/>
    <x v="32"/>
    <n v="0"/>
    <n v="0"/>
    <n v="0"/>
    <s v="N/a"/>
    <s v="N/a"/>
    <n v="0"/>
    <n v="0"/>
    <n v="0"/>
    <n v="0"/>
    <n v="0"/>
    <n v="0"/>
    <n v="0"/>
    <n v="0"/>
    <n v="0"/>
    <n v="0"/>
    <n v="0"/>
    <m/>
    <m/>
    <m/>
    <m/>
    <m/>
    <m/>
    <m/>
  </r>
  <r>
    <n v="299"/>
    <n v="202"/>
    <s v="Phạm Mạnh Đạm"/>
    <s v="25/08/2014"/>
    <s v="Thôn II"/>
    <x v="3"/>
    <x v="13"/>
    <s v="Anh Sơn"/>
    <s v="Nghệ An"/>
    <s v="Nguyễn xuân Quý"/>
    <x v="6"/>
    <n v="10000"/>
    <n v="43333.333333333336"/>
    <x v="0"/>
    <n v="60"/>
    <s v="Nam"/>
    <s v="Cả Nhà"/>
    <m/>
    <m/>
    <s v="Kinh"/>
    <s v="Trung bình"/>
    <n v="3"/>
    <n v="0"/>
    <n v="2.5"/>
    <s v="Ngô, mía"/>
    <n v="0"/>
    <n v="0"/>
    <n v="0"/>
    <m/>
    <m/>
    <s v="Cơm điện, bếp ga, biogas"/>
    <n v="120"/>
    <m/>
    <n v="1095"/>
    <m/>
    <n v="0"/>
    <n v="0"/>
    <s v="N/a"/>
    <n v="60"/>
    <n v="0"/>
    <n v="0"/>
    <x v="2"/>
    <n v="0"/>
    <n v="0"/>
    <n v="0"/>
    <n v="0"/>
    <n v="0"/>
    <n v="0"/>
    <n v="0"/>
    <n v="0"/>
    <n v="0"/>
    <n v="30000"/>
    <n v="130000"/>
    <n v="0"/>
    <n v="0"/>
    <n v="0"/>
    <n v="0"/>
    <s v="giảm nhanh"/>
    <n v="0"/>
    <x v="2"/>
    <n v="0"/>
    <n v="0"/>
    <n v="0"/>
    <n v="0"/>
    <s v="N/a"/>
    <n v="0"/>
    <s v="Tăng dần"/>
    <s v="Vườn, xung quanh nhà"/>
    <m/>
    <n v="0"/>
    <n v="0"/>
    <n v="50"/>
    <x v="5"/>
    <n v="100"/>
    <x v="32"/>
    <n v="0"/>
    <n v="10"/>
    <n v="10"/>
    <s v="N/a"/>
    <s v="N/a"/>
    <n v="0"/>
    <n v="0"/>
    <n v="0"/>
    <n v="0"/>
    <n v="0"/>
    <n v="0"/>
    <n v="0"/>
    <n v="0"/>
    <n v="0"/>
    <n v="0"/>
    <n v="0"/>
    <s v="Kiềng 3 chân, bếp cải tiến"/>
    <m/>
    <m/>
    <m/>
    <m/>
    <m/>
    <m/>
  </r>
  <r>
    <n v="300"/>
    <n v="203"/>
    <s v="Phạm Mạnh Đạm"/>
    <s v="25/08/2014"/>
    <s v="Thôn II"/>
    <x v="3"/>
    <x v="13"/>
    <s v="Anh Sơn"/>
    <s v="Nghệ An"/>
    <s v="Lê Văn Quý"/>
    <x v="17"/>
    <n v="7500"/>
    <n v="32500"/>
    <x v="0"/>
    <n v="55"/>
    <s v="Nam"/>
    <s v="Cả Nhà"/>
    <m/>
    <m/>
    <s v="Kinh"/>
    <s v="Trung bình"/>
    <n v="4"/>
    <n v="0"/>
    <n v="2"/>
    <s v="Chè, lúa"/>
    <n v="2"/>
    <n v="0"/>
    <n v="2"/>
    <s v="Keo"/>
    <n v="3"/>
    <s v="Nấu cơm điện, Bếp gas"/>
    <n v="60"/>
    <m/>
    <n v="1095"/>
    <m/>
    <n v="0"/>
    <n v="0"/>
    <s v="N/a"/>
    <n v="900"/>
    <n v="0"/>
    <n v="20"/>
    <x v="0"/>
    <n v="0"/>
    <n v="0"/>
    <n v="0"/>
    <n v="20"/>
    <n v="0"/>
    <n v="0"/>
    <n v="80"/>
    <n v="0"/>
    <n v="0"/>
    <n v="30000"/>
    <n v="130000"/>
    <n v="0"/>
    <n v="0"/>
    <n v="0"/>
    <n v="0"/>
    <s v="Tăng chậm"/>
    <s v="Biogas"/>
    <x v="2"/>
    <n v="0"/>
    <n v="2"/>
    <n v="2.5"/>
    <n v="2"/>
    <s v="N/a"/>
    <n v="45"/>
    <s v="Ổn định"/>
    <s v="Từ rừng trồng, vườn nhà"/>
    <m/>
    <n v="0"/>
    <n v="70"/>
    <n v="30"/>
    <x v="0"/>
    <n v="100"/>
    <x v="32"/>
    <n v="157.5"/>
    <n v="67.5"/>
    <n v="0"/>
    <s v="Như trước"/>
    <s v="N/a"/>
    <n v="0"/>
    <n v="0"/>
    <n v="0"/>
    <n v="0"/>
    <n v="0"/>
    <n v="0"/>
    <n v="0"/>
    <n v="0"/>
    <n v="0"/>
    <n v="0"/>
    <n v="0"/>
    <s v="Bếp cải tiến"/>
    <m/>
    <s v="Có"/>
    <m/>
    <s v="Cần hỗ trợ biogas"/>
    <m/>
    <m/>
  </r>
  <r>
    <n v="301"/>
    <n v="204"/>
    <s v="Phạm Mạnh Đạm"/>
    <s v="25/08/2014"/>
    <s v="Thôn II"/>
    <x v="3"/>
    <x v="13"/>
    <s v="Anh Sơn"/>
    <s v="Nghệ An"/>
    <s v="Phúc Văn Tường"/>
    <x v="24"/>
    <n v="15000"/>
    <n v="65000"/>
    <x v="1"/>
    <n v="58"/>
    <s v="Nam"/>
    <s v="Cả Nhà"/>
    <m/>
    <m/>
    <s v="Kinh"/>
    <s v="Trung bình"/>
    <n v="2"/>
    <n v="0"/>
    <n v="0.5"/>
    <s v="Ngô"/>
    <n v="1.5"/>
    <n v="0"/>
    <n v="1.5"/>
    <s v="Keo"/>
    <n v="4"/>
    <s v="Nấu cơm điện, Bếp gas"/>
    <n v="0"/>
    <m/>
    <n v="0"/>
    <m/>
    <n v="0"/>
    <n v="0"/>
    <s v="N/a"/>
    <n v="0"/>
    <n v="0"/>
    <n v="0"/>
    <x v="3"/>
    <n v="0"/>
    <n v="0"/>
    <n v="0"/>
    <n v="0"/>
    <n v="0"/>
    <n v="0"/>
    <n v="0"/>
    <n v="0"/>
    <n v="0"/>
    <n v="30000"/>
    <n v="130000"/>
    <n v="0"/>
    <n v="0"/>
    <n v="0"/>
    <n v="0"/>
    <s v="Giảm dần"/>
    <n v="0"/>
    <x v="2"/>
    <n v="0"/>
    <n v="0"/>
    <n v="0"/>
    <n v="0"/>
    <s v="N/a"/>
    <n v="0"/>
    <s v="Ổn định"/>
    <n v="0"/>
    <m/>
    <m/>
    <m/>
    <m/>
    <x v="1"/>
    <n v="0"/>
    <x v="32"/>
    <n v="0"/>
    <n v="0"/>
    <n v="0"/>
    <s v="N/a"/>
    <s v="N/a"/>
    <n v="0"/>
    <n v="0"/>
    <n v="0"/>
    <n v="0"/>
    <n v="0"/>
    <n v="0"/>
    <n v="0"/>
    <n v="0"/>
    <n v="0"/>
    <n v="0"/>
    <n v="0"/>
    <s v="Kiềng 3 chân"/>
    <m/>
    <m/>
    <m/>
    <m/>
    <m/>
    <m/>
  </r>
  <r>
    <n v="302"/>
    <n v="205"/>
    <s v="Phạm Mạnh Đạm"/>
    <s v="25/08/2014"/>
    <s v="Thôn II"/>
    <x v="3"/>
    <x v="13"/>
    <s v="Anh Sơn"/>
    <s v="Nghệ An"/>
    <s v="Lê Trọng Giáp"/>
    <x v="44"/>
    <n v="6000"/>
    <n v="20000"/>
    <x v="0"/>
    <n v="40"/>
    <s v="Nam"/>
    <s v="Cả Nhà"/>
    <m/>
    <m/>
    <s v="Kinh"/>
    <s v="Trung bình"/>
    <n v="5"/>
    <n v="2"/>
    <n v="1.5"/>
    <s v="Ngô lúa chè"/>
    <n v="0"/>
    <n v="0"/>
    <n v="0"/>
    <m/>
    <m/>
    <s v="Nấu cơm điện"/>
    <n v="15"/>
    <m/>
    <n v="0"/>
    <m/>
    <n v="0"/>
    <n v="0"/>
    <s v="N/a"/>
    <n v="60"/>
    <n v="0"/>
    <n v="0"/>
    <x v="2"/>
    <s v="Cồi ngô chiếm 50% tổng biomass"/>
    <n v="0"/>
    <n v="0"/>
    <n v="100"/>
    <n v="0"/>
    <n v="0"/>
    <n v="0"/>
    <n v="0"/>
    <n v="0"/>
    <n v="30000"/>
    <n v="100000"/>
    <n v="0"/>
    <n v="0"/>
    <n v="0"/>
    <n v="0"/>
    <s v="Giảm dần"/>
    <n v="0"/>
    <x v="2"/>
    <n v="0"/>
    <n v="0"/>
    <n v="0"/>
    <n v="0"/>
    <s v="N/a"/>
    <n v="0"/>
    <s v="N/a"/>
    <s v="Ít dùng củi, chủ yếu đun bằng lõi ngô"/>
    <m/>
    <n v="0"/>
    <n v="0"/>
    <n v="100"/>
    <x v="0"/>
    <n v="100"/>
    <x v="32"/>
    <n v="0"/>
    <n v="12"/>
    <n v="0"/>
    <s v="Như trước"/>
    <s v="N/a"/>
    <n v="0"/>
    <n v="0"/>
    <n v="0"/>
    <n v="0"/>
    <n v="0"/>
    <n v="0"/>
    <n v="0"/>
    <n v="0"/>
    <n v="0"/>
    <n v="0"/>
    <n v="0"/>
    <s v="Bếp cải tiến"/>
    <m/>
    <m/>
    <m/>
    <m/>
    <m/>
    <m/>
  </r>
  <r>
    <n v="303"/>
    <n v="206"/>
    <s v="Phạm Mạnh Đạm"/>
    <s v="25/08/2014"/>
    <s v="Thôn II"/>
    <x v="3"/>
    <x v="13"/>
    <s v="Anh Sơn"/>
    <s v="Nghệ An"/>
    <s v="Đậu Đình Thế"/>
    <x v="45"/>
    <n v="16000"/>
    <n v="26000"/>
    <x v="0"/>
    <n v="45"/>
    <s v="Nam"/>
    <s v="Trần Thị Tám"/>
    <n v="36"/>
    <s v="Nữ"/>
    <s v="Kinh"/>
    <s v="Khá"/>
    <n v="5"/>
    <n v="1"/>
    <n v="1"/>
    <s v="Lúa, ngô"/>
    <n v="3.5"/>
    <n v="0"/>
    <n v="3.5"/>
    <s v="Keo, chè"/>
    <n v="2"/>
    <s v="Nấu cơm điện, Bếp gas"/>
    <n v="0"/>
    <m/>
    <n v="180"/>
    <s v="Vợ"/>
    <n v="0"/>
    <n v="0"/>
    <s v="N/a"/>
    <n v="360"/>
    <n v="0"/>
    <n v="0"/>
    <x v="2"/>
    <n v="0"/>
    <n v="0"/>
    <n v="0"/>
    <n v="30"/>
    <n v="0"/>
    <n v="0"/>
    <n v="70"/>
    <n v="0"/>
    <n v="0"/>
    <n v="80000"/>
    <n v="130000"/>
    <n v="0"/>
    <n v="0"/>
    <n v="0"/>
    <n v="0"/>
    <s v="giảm nhanh"/>
    <n v="0"/>
    <x v="2"/>
    <n v="0"/>
    <n v="4"/>
    <n v="0.5"/>
    <n v="30"/>
    <s v="N/a"/>
    <n v="450"/>
    <s v="Khan hiếm dần"/>
    <s v="Lấy chủ yếu từ rừng trồng của nhà"/>
    <m/>
    <n v="0"/>
    <n v="100"/>
    <n v="0"/>
    <x v="0"/>
    <n v="100"/>
    <x v="32"/>
    <n v="72"/>
    <n v="0"/>
    <n v="0"/>
    <s v="Gần hơn"/>
    <s v="N/a"/>
    <n v="0"/>
    <n v="0"/>
    <n v="0"/>
    <n v="0"/>
    <n v="0"/>
    <n v="0"/>
    <n v="0"/>
    <n v="0"/>
    <n v="0"/>
    <n v="0"/>
    <n v="0"/>
    <s v="Bếp cải tiến"/>
    <m/>
    <m/>
    <m/>
    <m/>
    <m/>
    <m/>
  </r>
  <r>
    <n v="304"/>
    <n v="207"/>
    <s v="Phạm Mạnh Đạm"/>
    <s v="25/08/2014"/>
    <s v="Thôn II"/>
    <x v="3"/>
    <x v="13"/>
    <s v="Anh Sơn"/>
    <s v="Nghệ An"/>
    <s v="Phan Thị Thu Hà"/>
    <x v="6"/>
    <n v="16666.666666666668"/>
    <n v="23333.333333333332"/>
    <x v="1"/>
    <n v="29"/>
    <s v="Nữ"/>
    <s v="Cả Nhà"/>
    <m/>
    <m/>
    <s v="Kinh"/>
    <s v="Khá"/>
    <n v="3"/>
    <n v="1"/>
    <n v="0.1"/>
    <s v="Ngô"/>
    <n v="0"/>
    <n v="0"/>
    <n v="0"/>
    <m/>
    <m/>
    <s v="Nấu cơm điện, Bếp gas"/>
    <n v="0"/>
    <m/>
    <n v="0"/>
    <m/>
    <n v="0"/>
    <n v="0"/>
    <s v="N/a"/>
    <n v="60"/>
    <n v="0"/>
    <n v="0"/>
    <x v="2"/>
    <s v="Cồi ngô dùng nhiều"/>
    <n v="0"/>
    <n v="0"/>
    <n v="100"/>
    <n v="0"/>
    <n v="0"/>
    <n v="0"/>
    <n v="0"/>
    <n v="0"/>
    <n v="50000"/>
    <n v="70000"/>
    <n v="0"/>
    <n v="0"/>
    <n v="0"/>
    <n v="0"/>
    <s v="giảm nhanh"/>
    <n v="0"/>
    <x v="2"/>
    <n v="0"/>
    <n v="3"/>
    <n v="0.5"/>
    <n v="30"/>
    <s v="N/a"/>
    <n v="50"/>
    <s v="Tăng dần"/>
    <s v="Chủ yếu lấy từ rừng trồng, nhu cầu củi ít"/>
    <m/>
    <n v="0"/>
    <n v="100"/>
    <n v="0"/>
    <x v="0"/>
    <n v="100"/>
    <x v="32"/>
    <n v="20"/>
    <n v="0"/>
    <n v="0"/>
    <s v="Xa hơn"/>
    <s v="N/a"/>
    <n v="0"/>
    <n v="0"/>
    <n v="0"/>
    <n v="0"/>
    <n v="0"/>
    <n v="0"/>
    <n v="0"/>
    <n v="0"/>
    <n v="0"/>
    <n v="0"/>
    <n v="0"/>
    <s v="Kiềng 3 chân"/>
    <m/>
    <s v="Ko đun nhiều nên ko quan tâm"/>
    <m/>
    <m/>
    <m/>
    <m/>
  </r>
  <r>
    <n v="305"/>
    <n v="208"/>
    <s v="Phạm Mạnh Đạm"/>
    <s v="25/08/2014"/>
    <s v="Thôn II"/>
    <x v="3"/>
    <x v="13"/>
    <s v="Anh Sơn"/>
    <s v="Nghệ An"/>
    <s v="Trần Thị Nga"/>
    <x v="2"/>
    <n v="5000"/>
    <n v="8000"/>
    <x v="1"/>
    <n v="32"/>
    <s v="Nữ"/>
    <s v="Cả Nhà"/>
    <m/>
    <m/>
    <s v="Kinh"/>
    <s v="N/a"/>
    <n v="5"/>
    <n v="3"/>
    <n v="0.25"/>
    <s v="Ngô, lúa"/>
    <n v="1.3"/>
    <n v="0"/>
    <n v="1.3"/>
    <s v="Keo, chè"/>
    <n v="4"/>
    <s v="Nấu cơm điện, Bếp gas"/>
    <n v="0"/>
    <m/>
    <n v="0"/>
    <m/>
    <n v="0"/>
    <n v="0"/>
    <s v="N/a"/>
    <n v="200"/>
    <n v="0"/>
    <n v="0"/>
    <x v="2"/>
    <n v="0"/>
    <n v="0"/>
    <n v="0"/>
    <n v="100"/>
    <n v="0"/>
    <n v="0"/>
    <n v="0"/>
    <n v="0"/>
    <n v="0"/>
    <n v="25000"/>
    <n v="40000"/>
    <n v="0"/>
    <n v="0"/>
    <n v="0"/>
    <n v="0"/>
    <s v="Giảm dần"/>
    <n v="0"/>
    <x v="2"/>
    <n v="0"/>
    <n v="1"/>
    <n v="0.5"/>
    <n v="5"/>
    <s v="N/a"/>
    <n v="100"/>
    <s v="Tăng dần"/>
    <s v="Chủ yếu lấy từ rừng trồng, nhu cầu củi ít"/>
    <m/>
    <n v="0"/>
    <n v="100"/>
    <n v="0"/>
    <x v="0"/>
    <n v="100"/>
    <x v="32"/>
    <n v="40"/>
    <n v="0"/>
    <n v="0"/>
    <s v="Như trước"/>
    <s v="N/a"/>
    <n v="1"/>
    <s v="Chồng"/>
    <s v="Nhà máy chế biến chè Hung Sơn"/>
    <s v="Vợ chồng"/>
    <n v="0"/>
    <n v="100"/>
    <n v="0"/>
    <n v="0"/>
    <n v="500"/>
    <s v="250k/khối - cành keo"/>
    <n v="0"/>
    <s v="Bếp cải tiến"/>
    <m/>
    <m/>
    <m/>
    <m/>
    <m/>
    <m/>
  </r>
  <r>
    <n v="306"/>
    <n v="209"/>
    <s v="Phạm Mạnh Đạm"/>
    <s v="25/08/2014"/>
    <s v="Thôn II"/>
    <x v="3"/>
    <x v="13"/>
    <s v="Anh Sơn"/>
    <s v="Nghệ An"/>
    <s v="Hồ Thị Thúy"/>
    <x v="1"/>
    <n v="10000"/>
    <n v="14000"/>
    <x v="0"/>
    <n v="27"/>
    <s v="Nữ"/>
    <s v="Cả Nhà"/>
    <m/>
    <m/>
    <s v="Kinh"/>
    <s v="N/a"/>
    <n v="5"/>
    <n v="1"/>
    <n v="0.25"/>
    <s v="mía"/>
    <n v="1.5"/>
    <n v="0"/>
    <n v="1.5"/>
    <s v="Chè"/>
    <m/>
    <s v="Nấu cơm điện, bếp gas, biogas"/>
    <n v="25"/>
    <m/>
    <n v="0"/>
    <m/>
    <n v="0"/>
    <n v="0"/>
    <s v="N/a"/>
    <n v="450"/>
    <n v="0"/>
    <n v="0"/>
    <x v="2"/>
    <n v="0"/>
    <n v="200"/>
    <n v="0"/>
    <n v="10"/>
    <n v="90"/>
    <n v="0"/>
    <n v="0"/>
    <n v="0"/>
    <n v="0"/>
    <n v="50000"/>
    <n v="70000"/>
    <n v="0"/>
    <n v="0"/>
    <n v="0"/>
    <n v="0"/>
    <s v="giảm nhanh"/>
    <n v="0"/>
    <x v="2"/>
    <n v="0"/>
    <n v="3"/>
    <n v="0.33"/>
    <n v="7"/>
    <n v="1"/>
    <n v="100"/>
    <s v="Khan hiếm dần"/>
    <s v="Lấy chủ yếu từ rừng trồng của nhà, xin hàng xóm"/>
    <m/>
    <n v="0"/>
    <n v="100"/>
    <n v="0"/>
    <x v="0"/>
    <n v="100"/>
    <x v="32"/>
    <n v="90"/>
    <n v="0"/>
    <n v="0"/>
    <s v="Xa hơn"/>
    <s v="N/a"/>
    <n v="0"/>
    <n v="0"/>
    <n v="0"/>
    <n v="0"/>
    <n v="0"/>
    <n v="0"/>
    <n v="0"/>
    <n v="0"/>
    <n v="0"/>
    <n v="0"/>
    <n v="0"/>
    <s v="Bếp cải tiến 2-3 nồi"/>
    <s v="Bếp cải tiến"/>
    <m/>
    <m/>
    <m/>
    <m/>
    <m/>
  </r>
  <r>
    <n v="307"/>
    <n v="210"/>
    <s v="Phạm Mạnh Đạm"/>
    <s v="25/08/2014"/>
    <s v="Thôn II"/>
    <x v="3"/>
    <x v="13"/>
    <s v="Anh Sơn"/>
    <s v="Nghệ An"/>
    <s v="Nguyễn Hữu Anh"/>
    <x v="26"/>
    <n v="20000"/>
    <n v="36000"/>
    <x v="1"/>
    <n v="38"/>
    <s v="Nam"/>
    <s v="Cả Nhà"/>
    <m/>
    <m/>
    <s v="Kinh"/>
    <s v="Khá"/>
    <n v="5"/>
    <n v="2"/>
    <n v="0.25"/>
    <s v="Lúa, ngô"/>
    <n v="2"/>
    <n v="0"/>
    <n v="2"/>
    <s v="Keo"/>
    <n v="1"/>
    <s v="Nấu cơm điện, Bếp gas"/>
    <n v="0"/>
    <m/>
    <n v="0"/>
    <m/>
    <n v="0"/>
    <n v="0"/>
    <s v="N/a"/>
    <n v="240"/>
    <n v="0"/>
    <n v="0"/>
    <x v="2"/>
    <n v="0"/>
    <n v="0"/>
    <n v="0"/>
    <n v="100"/>
    <n v="0"/>
    <n v="0"/>
    <n v="0"/>
    <n v="0"/>
    <n v="0"/>
    <n v="100000"/>
    <n v="180000"/>
    <n v="0"/>
    <n v="0"/>
    <n v="0"/>
    <n v="0"/>
    <s v="giảm nhanh"/>
    <n v="0"/>
    <x v="2"/>
    <n v="0"/>
    <n v="4"/>
    <n v="1"/>
    <n v="10"/>
    <s v="N/a"/>
    <n v="150"/>
    <s v="Tăng dần"/>
    <s v="Lấy chủ yếu từ rừng trồng của nhà"/>
    <m/>
    <n v="0"/>
    <n v="100"/>
    <n v="0"/>
    <x v="0"/>
    <n v="100"/>
    <x v="32"/>
    <n v="48"/>
    <n v="0"/>
    <n v="0"/>
    <s v="Xa hơn"/>
    <s v="N/a"/>
    <n v="0"/>
    <n v="0"/>
    <n v="0"/>
    <n v="0"/>
    <n v="0"/>
    <n v="0"/>
    <n v="0"/>
    <n v="0"/>
    <n v="0"/>
    <n v="0"/>
    <n v="0"/>
    <s v="Bếp cải tiến"/>
    <m/>
    <m/>
    <m/>
    <m/>
    <m/>
    <m/>
  </r>
  <r>
    <n v="308"/>
    <n v="211"/>
    <s v="Phạm Mạnh Đạm"/>
    <s v="25/08/2014"/>
    <s v="Thôn II"/>
    <x v="3"/>
    <x v="13"/>
    <s v="Anh Sơn"/>
    <s v="Nghệ An"/>
    <s v="Nguyễn Thị Huệ"/>
    <x v="2"/>
    <n v="20000"/>
    <n v="26000"/>
    <x v="1"/>
    <n v="37"/>
    <s v="Nữ"/>
    <s v="Cả Nhà"/>
    <m/>
    <m/>
    <s v="Kinh"/>
    <s v="N/a"/>
    <n v="5"/>
    <n v="2"/>
    <n v="0.5"/>
    <s v="Lúa, ngô"/>
    <n v="1.2"/>
    <n v="0"/>
    <n v="1.2"/>
    <s v="Keo, chè"/>
    <n v="6"/>
    <s v="Nấu cơm điện, Bếp gas"/>
    <n v="0"/>
    <m/>
    <n v="0"/>
    <m/>
    <n v="0"/>
    <n v="0"/>
    <s v="N/a"/>
    <n v="200"/>
    <n v="0"/>
    <n v="0"/>
    <x v="2"/>
    <n v="0"/>
    <n v="0"/>
    <n v="0"/>
    <n v="100"/>
    <n v="0"/>
    <n v="0"/>
    <n v="0"/>
    <n v="0"/>
    <n v="0"/>
    <n v="100000"/>
    <n v="130000"/>
    <n v="0"/>
    <n v="0"/>
    <n v="0"/>
    <n v="0"/>
    <s v="giảm nhanh"/>
    <n v="0"/>
    <x v="2"/>
    <n v="0"/>
    <n v="2"/>
    <n v="0.5"/>
    <n v="30"/>
    <s v="N/a"/>
    <n v="100"/>
    <s v="Khan hiếm dần"/>
    <s v="Lấy chủ yếu từ rừng trồng của nhà"/>
    <m/>
    <n v="0"/>
    <n v="100"/>
    <n v="0"/>
    <x v="0"/>
    <n v="100"/>
    <x v="32"/>
    <n v="40"/>
    <n v="0"/>
    <n v="0"/>
    <s v="Gần hơn"/>
    <s v="N/a"/>
    <n v="0"/>
    <n v="0"/>
    <n v="0"/>
    <n v="0"/>
    <n v="0"/>
    <n v="0"/>
    <n v="0"/>
    <n v="0"/>
    <n v="0"/>
    <n v="0"/>
    <n v="0"/>
    <s v="Bếp lò cải tiến"/>
    <m/>
    <m/>
    <m/>
    <m/>
    <m/>
    <m/>
  </r>
  <r>
    <n v="309"/>
    <n v="212"/>
    <s v="Phạm Mạnh Đạm"/>
    <s v="25/08/2014"/>
    <s v="Thôn II"/>
    <x v="3"/>
    <x v="13"/>
    <s v="Anh Sơn"/>
    <s v="Nghệ An"/>
    <s v="Võ Văn Loan"/>
    <x v="24"/>
    <n v="27500"/>
    <n v="30000"/>
    <x v="1"/>
    <n v="31"/>
    <s v="Nam"/>
    <s v="Cả Nhà"/>
    <m/>
    <m/>
    <s v="Kinh"/>
    <s v="N/a"/>
    <n v="4"/>
    <n v="0"/>
    <n v="2"/>
    <s v="Ngô"/>
    <n v="1"/>
    <n v="0"/>
    <n v="1"/>
    <s v="Keo"/>
    <n v="2"/>
    <s v="Nấu cơm điện, Bếp gas"/>
    <n v="0"/>
    <m/>
    <n v="0"/>
    <m/>
    <n v="0"/>
    <n v="0"/>
    <s v="N/a"/>
    <n v="0"/>
    <n v="0"/>
    <n v="0"/>
    <x v="3"/>
    <s v="Chủ yếu dùng cồi ngô"/>
    <n v="0"/>
    <n v="0"/>
    <n v="0"/>
    <n v="0"/>
    <n v="0"/>
    <n v="0"/>
    <n v="0"/>
    <n v="0"/>
    <n v="110000"/>
    <n v="120000"/>
    <n v="0"/>
    <n v="0"/>
    <n v="0"/>
    <n v="0"/>
    <m/>
    <n v="0"/>
    <x v="2"/>
    <n v="0"/>
    <n v="0"/>
    <n v="0"/>
    <n v="0"/>
    <s v="N/a"/>
    <n v="0"/>
    <s v="N/a"/>
    <n v="0"/>
    <m/>
    <m/>
    <m/>
    <m/>
    <x v="1"/>
    <n v="0"/>
    <x v="32"/>
    <n v="0"/>
    <n v="0"/>
    <n v="0"/>
    <s v="N/a"/>
    <s v="N/a"/>
    <n v="0"/>
    <n v="0"/>
    <n v="0"/>
    <n v="0"/>
    <n v="0"/>
    <n v="0"/>
    <n v="0"/>
    <n v="0"/>
    <n v="0"/>
    <n v="0"/>
    <n v="0"/>
    <s v="Bếp lò cải tiến"/>
    <m/>
    <m/>
    <m/>
    <m/>
    <m/>
    <m/>
  </r>
  <r>
    <n v="310"/>
    <n v="213"/>
    <s v="Phạm Mạnh Đạm"/>
    <s v="25/08/2014"/>
    <s v="Thôn II"/>
    <x v="3"/>
    <x v="13"/>
    <s v="Anh Sơn"/>
    <s v="Nghệ An"/>
    <s v="Phan Bá Công"/>
    <x v="9"/>
    <n v="16666.666666666668"/>
    <n v="43333.333333333336"/>
    <x v="0"/>
    <n v="32"/>
    <s v="Nam"/>
    <s v="Cả Nhà"/>
    <m/>
    <m/>
    <s v="Kinh"/>
    <s v="N/a"/>
    <n v="3"/>
    <n v="0"/>
    <n v="0.3"/>
    <s v="Ngô"/>
    <n v="0"/>
    <n v="0"/>
    <n v="0"/>
    <m/>
    <m/>
    <s v="Nấu cơm điện, Bếp gas"/>
    <n v="10"/>
    <m/>
    <n v="0"/>
    <m/>
    <n v="0"/>
    <n v="0"/>
    <s v="N/a"/>
    <n v="300"/>
    <n v="0"/>
    <n v="100"/>
    <x v="3"/>
    <n v="0"/>
    <n v="0"/>
    <n v="0"/>
    <n v="10"/>
    <n v="90"/>
    <n v="0"/>
    <n v="0"/>
    <n v="0"/>
    <n v="0"/>
    <n v="50000"/>
    <n v="130000"/>
    <n v="0"/>
    <n v="0"/>
    <n v="0"/>
    <n v="0"/>
    <s v="Giảm dần"/>
    <n v="0"/>
    <x v="0"/>
    <n v="1"/>
    <n v="3"/>
    <n v="1"/>
    <n v="3.5"/>
    <s v="N/a"/>
    <n v="37.5"/>
    <s v="Ổn định"/>
    <s v="Chủ yếu từ phế phẩm nông nghiệp, và rừng trồng của nhà"/>
    <m/>
    <n v="70"/>
    <n v="30"/>
    <n v="0"/>
    <x v="0"/>
    <n v="100"/>
    <x v="71"/>
    <n v="30"/>
    <n v="0"/>
    <n v="0"/>
    <s v="Như trước"/>
    <s v="N/a"/>
    <n v="0"/>
    <n v="0"/>
    <n v="0"/>
    <n v="0"/>
    <n v="0"/>
    <n v="0"/>
    <n v="0"/>
    <n v="0"/>
    <n v="0"/>
    <n v="0"/>
    <n v="0"/>
    <s v="Bếp lò cải tiến"/>
    <s v="Kiêng 3 chân"/>
    <m/>
    <m/>
    <m/>
    <m/>
    <m/>
  </r>
  <r>
    <n v="311"/>
    <n v="214"/>
    <s v="Phạm Mạnh Đạm"/>
    <s v="25/08/2014"/>
    <s v="Thôn II"/>
    <x v="3"/>
    <x v="13"/>
    <s v="Anh Sơn"/>
    <s v="Nghệ An"/>
    <s v="Lê Thị Bình"/>
    <x v="7"/>
    <n v="26000"/>
    <n v="40000"/>
    <x v="0"/>
    <n v="27"/>
    <s v="Nữ"/>
    <s v="Cả Nhà"/>
    <m/>
    <m/>
    <s v="Kinh"/>
    <s v="N/a"/>
    <n v="5"/>
    <n v="1"/>
    <n v="1"/>
    <s v="Ngô, lúa"/>
    <n v="3"/>
    <n v="0"/>
    <n v="3"/>
    <s v="Keo, chè"/>
    <n v="3"/>
    <s v="Nấu cơm điện, Bếp gas"/>
    <n v="0"/>
    <m/>
    <n v="2920"/>
    <m/>
    <n v="0"/>
    <n v="0"/>
    <s v="N/a"/>
    <n v="300"/>
    <n v="0"/>
    <n v="100"/>
    <x v="3"/>
    <n v="0"/>
    <n v="0"/>
    <n v="0"/>
    <n v="0"/>
    <n v="0"/>
    <n v="0"/>
    <n v="100"/>
    <n v="0"/>
    <n v="0"/>
    <n v="130000"/>
    <n v="200000"/>
    <n v="0"/>
    <n v="0"/>
    <n v="0"/>
    <n v="0"/>
    <s v="Ổn định"/>
    <n v="0"/>
    <x v="4"/>
    <n v="3"/>
    <n v="4"/>
    <n v="3"/>
    <n v="3.5"/>
    <s v="N/a"/>
    <n v="37.5"/>
    <s v="Ổn định"/>
    <s v="Chủ yếu lấy từ rừng tự nhiên và một ít rừng trồng"/>
    <m/>
    <n v="80"/>
    <n v="20"/>
    <n v="0"/>
    <x v="0"/>
    <n v="100"/>
    <x v="15"/>
    <n v="12"/>
    <n v="0"/>
    <n v="0"/>
    <s v="Xa hơn"/>
    <s v="N/a"/>
    <n v="0"/>
    <n v="0"/>
    <n v="0"/>
    <n v="0"/>
    <n v="0"/>
    <n v="0"/>
    <n v="0"/>
    <n v="0"/>
    <n v="0"/>
    <n v="0"/>
    <n v="0"/>
    <s v="Bếp lò cải tiến"/>
    <m/>
    <m/>
    <m/>
    <m/>
    <m/>
    <m/>
  </r>
  <r>
    <n v="312"/>
    <n v="215"/>
    <s v="Phạm Mạnh Đạm"/>
    <s v="25/08/2014"/>
    <s v="Thôn II"/>
    <x v="3"/>
    <x v="13"/>
    <s v="Anh Sơn"/>
    <s v="Nghệ An"/>
    <s v="Nguyễn Thị Thái"/>
    <x v="15"/>
    <n v="10000"/>
    <n v="0"/>
    <x v="1"/>
    <n v="45"/>
    <s v="Nữ"/>
    <s v="Cả Nhà"/>
    <m/>
    <m/>
    <s v="Kinh"/>
    <s v="N/a"/>
    <n v="4"/>
    <n v="0"/>
    <n v="0.25"/>
    <s v="mía"/>
    <n v="2"/>
    <n v="0"/>
    <n v="2"/>
    <s v="Chè"/>
    <n v="10"/>
    <s v="Nấu cơm điện"/>
    <n v="0"/>
    <m/>
    <n v="0"/>
    <m/>
    <n v="0"/>
    <n v="0"/>
    <s v="N/a"/>
    <n v="120"/>
    <n v="0"/>
    <n v="30"/>
    <x v="14"/>
    <n v="0"/>
    <n v="0"/>
    <n v="0"/>
    <n v="100"/>
    <n v="0"/>
    <n v="0"/>
    <n v="0"/>
    <n v="0"/>
    <n v="0"/>
    <n v="40000"/>
    <n v="0"/>
    <n v="0"/>
    <n v="0"/>
    <n v="0"/>
    <n v="0"/>
    <s v="Ổn định"/>
    <n v="0"/>
    <x v="2"/>
    <n v="0"/>
    <n v="3"/>
    <n v="1"/>
    <n v="4.5"/>
    <s v="N/a"/>
    <n v="30"/>
    <s v="Ổn định"/>
    <s v="Rừng trồng của nhà"/>
    <m/>
    <n v="0"/>
    <n v="100"/>
    <n v="0"/>
    <x v="0"/>
    <n v="100"/>
    <x v="32"/>
    <n v="30"/>
    <n v="0"/>
    <n v="0"/>
    <s v="Như trước"/>
    <s v="N/a"/>
    <n v="0"/>
    <n v="0"/>
    <n v="0"/>
    <n v="0"/>
    <n v="0"/>
    <n v="0"/>
    <n v="0"/>
    <n v="0"/>
    <n v="0"/>
    <n v="0"/>
    <n v="0"/>
    <s v="Kiềng 3 chân"/>
    <m/>
    <m/>
    <m/>
    <m/>
    <m/>
    <m/>
  </r>
  <r>
    <n v="313"/>
    <n v="216"/>
    <s v="Phạm Mạnh Đạm"/>
    <s v="25/08/2014"/>
    <s v="Thôn II"/>
    <x v="3"/>
    <x v="13"/>
    <s v="Anh Sơn"/>
    <s v="Nghệ An"/>
    <s v="Đậu Thị Hương"/>
    <x v="1"/>
    <n v="17500"/>
    <n v="32500"/>
    <x v="0"/>
    <n v="43"/>
    <s v="Nữ"/>
    <s v="Cả Nhà"/>
    <m/>
    <m/>
    <s v="Kinh"/>
    <s v="N/a"/>
    <n v="4"/>
    <n v="0"/>
    <n v="0.4"/>
    <s v="Ngô, lúa"/>
    <n v="1"/>
    <n v="0"/>
    <n v="1"/>
    <s v="Keo"/>
    <n v="3"/>
    <s v="Nấu cơm điện, Bếp gas"/>
    <n v="8"/>
    <m/>
    <n v="0"/>
    <m/>
    <n v="0"/>
    <n v="0"/>
    <s v="N/a"/>
    <n v="360"/>
    <n v="0"/>
    <n v="100"/>
    <x v="3"/>
    <n v="0"/>
    <n v="0"/>
    <n v="0"/>
    <n v="0"/>
    <n v="100"/>
    <n v="0"/>
    <n v="0"/>
    <n v="0"/>
    <n v="0"/>
    <n v="70000"/>
    <n v="130000"/>
    <n v="0"/>
    <n v="0"/>
    <n v="0"/>
    <n v="0"/>
    <s v="Giảm dần"/>
    <n v="0"/>
    <x v="2"/>
    <n v="0"/>
    <n v="4"/>
    <n v="2"/>
    <n v="4.5"/>
    <s v="N/a"/>
    <n v="37.5"/>
    <s v="Khan hiếm dần"/>
    <s v="Rừng trồng của nhà"/>
    <m/>
    <n v="0"/>
    <n v="100"/>
    <n v="0"/>
    <x v="0"/>
    <n v="100"/>
    <x v="32"/>
    <n v="90"/>
    <n v="0"/>
    <n v="0"/>
    <s v="Xa hơn"/>
    <s v="N/a"/>
    <n v="0"/>
    <n v="0"/>
    <n v="0"/>
    <n v="0"/>
    <n v="0"/>
    <n v="0"/>
    <n v="0"/>
    <n v="0"/>
    <n v="0"/>
    <n v="0"/>
    <n v="0"/>
    <s v="Kiềng 3 chân"/>
    <s v="Kiềng 3 chân"/>
    <m/>
    <m/>
    <m/>
    <m/>
    <m/>
  </r>
  <r>
    <n v="324"/>
    <n v="217"/>
    <s v="Phạm Mạnh Đạm"/>
    <s v="25/08/2014"/>
    <s v="Thôn 1"/>
    <x v="1"/>
    <x v="3"/>
    <s v="Anh Sơn"/>
    <s v="Nghệ An"/>
    <s v="Lau Văn Hiên"/>
    <x v="8"/>
    <n v="5000"/>
    <n v="18333.333333333332"/>
    <x v="0"/>
    <n v="85"/>
    <s v="Nam"/>
    <s v="Cả nhà"/>
    <s v="N/a"/>
    <s v="Cả nhà"/>
    <s v="Kinh"/>
    <s v="Trung bình"/>
    <n v="6"/>
    <n v="2"/>
    <n v="0.25"/>
    <s v="Lúa, ngô"/>
    <n v="0"/>
    <n v="0"/>
    <n v="0"/>
    <m/>
    <n v="0"/>
    <s v="Điện, bếp ga"/>
    <n v="2"/>
    <s v="Vợ"/>
    <n v="0"/>
    <n v="0"/>
    <n v="0"/>
    <n v="0"/>
    <s v="N/a"/>
    <n v="300"/>
    <n v="0"/>
    <n v="20"/>
    <x v="0"/>
    <n v="0"/>
    <n v="0"/>
    <n v="0"/>
    <n v="60"/>
    <n v="40"/>
    <n v="0"/>
    <n v="0"/>
    <n v="0"/>
    <n v="0"/>
    <n v="30000"/>
    <n v="110000"/>
    <n v="0"/>
    <n v="0"/>
    <n v="0"/>
    <n v="0"/>
    <s v="Giảm dần"/>
    <s v="0"/>
    <x v="5"/>
    <n v="3"/>
    <n v="0"/>
    <n v="0"/>
    <n v="3"/>
    <n v="3"/>
    <n v="35"/>
    <s v="Khan hiếm dần"/>
    <s v="Rừng trồng xin bà con, rừng tự nhiên"/>
    <m/>
    <n v="90"/>
    <n v="0"/>
    <n v="10"/>
    <x v="0"/>
    <n v="100"/>
    <x v="40"/>
    <n v="0"/>
    <n v="5"/>
    <n v="0"/>
    <s v="Như trước"/>
    <n v="0"/>
    <n v="0"/>
    <n v="0"/>
    <n v="0"/>
    <n v="0"/>
    <n v="0"/>
    <n v="0"/>
    <n v="0"/>
    <n v="0"/>
    <s v="N/a"/>
    <m/>
    <m/>
    <s v="Kiềng 3 chân truyền thống"/>
    <n v="0"/>
    <s v="Không có ý kiến"/>
    <s v="N/a"/>
    <m/>
    <m/>
    <m/>
  </r>
  <r>
    <n v="325"/>
    <n v="218"/>
    <s v="Phạm Mạnh Đạm"/>
    <s v="25/08/2015"/>
    <s v="Thôn 1"/>
    <x v="1"/>
    <x v="3"/>
    <s v="Anh Sơn"/>
    <s v="Nghệ An"/>
    <s v="Lưu văn Trung"/>
    <x v="15"/>
    <n v="0"/>
    <n v="0"/>
    <x v="1"/>
    <n v="50"/>
    <s v="Nam"/>
    <s v="Cả nhà"/>
    <s v="N/a"/>
    <s v="Cả nhà"/>
    <s v="Kinh"/>
    <s v="Cận nghèo"/>
    <n v="1"/>
    <n v="0"/>
    <n v="0.15"/>
    <s v="Lúa"/>
    <n v="0"/>
    <n v="0"/>
    <n v="0"/>
    <m/>
    <n v="0"/>
    <s v="Điện, bếp ga"/>
    <n v="0"/>
    <s v="0"/>
    <n v="0"/>
    <n v="0"/>
    <n v="0"/>
    <n v="0"/>
    <s v="N/a"/>
    <n v="30"/>
    <n v="0"/>
    <n v="100"/>
    <x v="3"/>
    <n v="0"/>
    <n v="0"/>
    <n v="0"/>
    <n v="100"/>
    <n v="0"/>
    <n v="0"/>
    <n v="0"/>
    <n v="0"/>
    <n v="0"/>
    <n v="0"/>
    <n v="0"/>
    <n v="0"/>
    <n v="0"/>
    <n v="0"/>
    <n v="0"/>
    <s v="Giảm dần"/>
    <s v="0"/>
    <x v="2"/>
    <n v="0"/>
    <n v="0"/>
    <n v="0"/>
    <n v="0"/>
    <n v="0"/>
    <n v="0"/>
    <s v="N/a"/>
    <s v="Vườn nhà"/>
    <m/>
    <n v="0"/>
    <n v="0"/>
    <n v="100"/>
    <x v="0"/>
    <n v="100"/>
    <x v="32"/>
    <n v="0"/>
    <n v="30"/>
    <n v="0"/>
    <s v="Như trước"/>
    <n v="0"/>
    <n v="0"/>
    <n v="0"/>
    <n v="0"/>
    <n v="0"/>
    <n v="0"/>
    <n v="0"/>
    <n v="0"/>
    <n v="0"/>
    <s v="N/a"/>
    <m/>
    <m/>
    <s v="Bếp lò cải tiến"/>
    <n v="0"/>
    <s v="Không có ý kiến"/>
    <s v="N/a"/>
    <m/>
    <m/>
    <m/>
  </r>
  <r>
    <n v="326"/>
    <n v="219"/>
    <s v="Phạm Mạnh Đạm"/>
    <s v="25/08/2016"/>
    <s v="Thôn 1"/>
    <x v="1"/>
    <x v="3"/>
    <s v="Anh Sơn"/>
    <s v="Nghệ An"/>
    <s v="Lục Thị Bằng"/>
    <x v="7"/>
    <n v="8000"/>
    <n v="16000"/>
    <x v="0"/>
    <n v="36"/>
    <s v="Nữ"/>
    <s v="Cả nhà"/>
    <s v="N/a"/>
    <s v="Cả nhà"/>
    <s v="Kinh"/>
    <s v="Trung bình"/>
    <n v="5"/>
    <n v="2"/>
    <n v="0.15"/>
    <s v="Lúa"/>
    <n v="3.4"/>
    <n v="0"/>
    <n v="3.4"/>
    <s v="Keo"/>
    <n v="2"/>
    <s v="Điện, bếp ga"/>
    <n v="2"/>
    <s v="Vợ"/>
    <n v="0"/>
    <n v="0"/>
    <n v="0"/>
    <n v="0"/>
    <s v="N/a"/>
    <n v="300"/>
    <n v="0"/>
    <n v="80"/>
    <x v="4"/>
    <n v="0"/>
    <n v="0"/>
    <n v="0"/>
    <n v="10"/>
    <n v="80"/>
    <n v="10"/>
    <n v="0"/>
    <n v="0"/>
    <n v="0"/>
    <n v="40000"/>
    <n v="80000"/>
    <n v="0"/>
    <n v="0"/>
    <n v="0"/>
    <n v="0"/>
    <s v="Giảm dần"/>
    <s v="Biogas"/>
    <x v="5"/>
    <n v="1"/>
    <n v="0"/>
    <n v="0"/>
    <n v="3"/>
    <s v="N/a"/>
    <n v="32.5"/>
    <s v="Nguồn củi tăng dần"/>
    <s v="Rừng tự nhiên, rừng trồng của nhà"/>
    <m/>
    <n v="70"/>
    <n v="30"/>
    <n v="0"/>
    <x v="0"/>
    <n v="100"/>
    <x v="72"/>
    <n v="18"/>
    <n v="0"/>
    <n v="0"/>
    <s v="Như trước"/>
    <n v="0"/>
    <n v="0"/>
    <n v="0"/>
    <n v="0"/>
    <n v="0"/>
    <n v="0"/>
    <n v="0"/>
    <n v="0"/>
    <n v="0"/>
    <s v="N/a"/>
    <m/>
    <m/>
    <s v="Bếp lò cải tiến"/>
    <n v="0"/>
    <s v="Không có ý kiến"/>
    <s v="N/a"/>
    <s v="Cần hỗ trợ biogas"/>
    <m/>
    <m/>
  </r>
  <r>
    <n v="327"/>
    <n v="220"/>
    <s v="Phạm Mạnh Đạm"/>
    <s v="25/08/2017"/>
    <s v="Thôn 1"/>
    <x v="1"/>
    <x v="3"/>
    <s v="Anh Sơn"/>
    <s v="Nghệ An"/>
    <s v="Nguyễn Thanh An"/>
    <x v="8"/>
    <n v="5000"/>
    <n v="0"/>
    <x v="1"/>
    <n v="64"/>
    <s v="Nam"/>
    <s v="Cả nhà"/>
    <s v="N/a"/>
    <s v="Cả nhà"/>
    <s v="Kinh"/>
    <s v="Cận nghèo"/>
    <n v="2"/>
    <n v="0"/>
    <n v="0.2"/>
    <s v="Lúa"/>
    <n v="6"/>
    <n v="0"/>
    <n v="6"/>
    <s v="Keo"/>
    <n v="2"/>
    <s v="Điện"/>
    <n v="0"/>
    <m/>
    <n v="0"/>
    <n v="0"/>
    <n v="0"/>
    <n v="0"/>
    <s v="N/a"/>
    <n v="100"/>
    <n v="0"/>
    <n v="0"/>
    <x v="2"/>
    <n v="0"/>
    <n v="0"/>
    <n v="0"/>
    <n v="100"/>
    <n v="0"/>
    <n v="0"/>
    <n v="0"/>
    <n v="0"/>
    <n v="0"/>
    <n v="10000"/>
    <n v="0"/>
    <n v="0"/>
    <n v="0"/>
    <n v="0"/>
    <n v="0"/>
    <s v="Giảm dần"/>
    <s v="Bếp ga"/>
    <x v="3"/>
    <n v="1"/>
    <n v="0"/>
    <n v="0"/>
    <n v="7"/>
    <n v="1"/>
    <n v="32.5"/>
    <s v="Ổn định"/>
    <s v="Rừng tự nhiên và rừng trồng"/>
    <m/>
    <n v="80"/>
    <n v="0"/>
    <n v="20"/>
    <x v="0"/>
    <n v="100"/>
    <x v="13"/>
    <n v="0"/>
    <n v="10"/>
    <n v="0"/>
    <s v="Gần hơn"/>
    <n v="0"/>
    <n v="0"/>
    <n v="0"/>
    <n v="0"/>
    <n v="0"/>
    <n v="0"/>
    <n v="0"/>
    <n v="0"/>
    <n v="0"/>
    <s v="N/a"/>
    <m/>
    <m/>
    <s v="Kiềng 3 chân truyền thống"/>
    <n v="0"/>
    <s v="Không có ý kiến"/>
    <s v="N/a"/>
    <m/>
    <m/>
    <m/>
  </r>
  <r>
    <n v="328"/>
    <n v="221"/>
    <s v="Phạm Mạnh Đạm"/>
    <s v="25/08/2018"/>
    <s v="Thôn 1"/>
    <x v="1"/>
    <x v="3"/>
    <s v="Anh Sơn"/>
    <s v="Nghệ An"/>
    <s v="Nguyễn Văn Hui"/>
    <x v="46"/>
    <n v="12000"/>
    <n v="52000"/>
    <x v="0"/>
    <n v="49"/>
    <s v="Nam"/>
    <s v="Cả nhà"/>
    <s v="N/a"/>
    <s v="Cả nhà"/>
    <s v="Kinh"/>
    <s v="Trung bình"/>
    <n v="5"/>
    <n v="0"/>
    <n v="0.4"/>
    <s v="Lúa, ngô"/>
    <n v="2"/>
    <n v="0"/>
    <n v="2"/>
    <s v="Keo"/>
    <n v="2"/>
    <s v="Điện, bếp ga"/>
    <n v="100"/>
    <s v="cả nhà"/>
    <n v="0"/>
    <n v="0"/>
    <n v="0"/>
    <n v="0"/>
    <s v="N/a"/>
    <n v="50"/>
    <n v="0"/>
    <n v="80"/>
    <x v="4"/>
    <n v="0"/>
    <n v="0"/>
    <n v="0"/>
    <n v="100"/>
    <n v="0"/>
    <n v="0"/>
    <n v="0"/>
    <n v="0"/>
    <n v="0"/>
    <n v="60000"/>
    <n v="260000"/>
    <n v="0"/>
    <n v="0"/>
    <n v="0"/>
    <n v="0"/>
    <s v="Ổn định"/>
    <s v="Biogas"/>
    <x v="2"/>
    <n v="0"/>
    <n v="1"/>
    <s v="N/a"/>
    <s v="N/a"/>
    <s v="N/a"/>
    <s v="N/a"/>
    <s v="Ổn định"/>
    <s v="Rừng tự nhiên và rừng trồng"/>
    <m/>
    <n v="80"/>
    <n v="10"/>
    <n v="10"/>
    <x v="0"/>
    <n v="100"/>
    <x v="73"/>
    <n v="1"/>
    <n v="1"/>
    <n v="0"/>
    <s v="Như trước"/>
    <n v="0"/>
    <n v="0"/>
    <n v="0"/>
    <n v="0"/>
    <n v="0"/>
    <n v="0"/>
    <n v="0"/>
    <n v="0"/>
    <n v="0"/>
    <s v="N/a"/>
    <m/>
    <m/>
    <s v="Kiềng 3 chân truyền thống, bếp lò cải tiến"/>
    <n v="0"/>
    <s v="Không có ý kiến"/>
    <s v="N/a"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94">
  <r>
    <n v="2"/>
    <n v="1"/>
    <s v="Lê Thị Quỳnh Hoa"/>
    <s v="18/08/2014"/>
    <s v="Cú"/>
    <x v="0"/>
    <x v="0"/>
    <s v="Bá Thước"/>
    <s v="Thanh Hoá"/>
    <s v="Phạm Văn Thướng"/>
    <n v="51.428571428571431"/>
    <n v="1428.5714285714287"/>
    <n v="11428.571428571429"/>
    <n v="1"/>
    <n v="56"/>
    <s v="Nam"/>
    <s v="Cả nhà"/>
    <s v="N/a"/>
    <s v="N/a"/>
    <s v="Mường"/>
    <s v="N/a"/>
    <n v="7"/>
    <n v="2"/>
    <n v="0.125"/>
    <s v="Lúa"/>
    <n v="1.25"/>
    <n v="1"/>
    <n v="0.25"/>
    <s v="Xoan, keo"/>
    <n v="9"/>
    <s v="Điện, bếp ga"/>
    <n v="10"/>
    <s v="Con dâu"/>
    <n v="0"/>
    <m/>
    <n v="0"/>
    <s v="Chăn nuôi trâu, gà, vịt, cá"/>
    <n v="13000000"/>
    <n v="360"/>
    <n v="0"/>
    <n v="20"/>
    <n v="80"/>
    <n v="100"/>
    <n v="0"/>
    <n v="0"/>
    <n v="0"/>
    <n v="10"/>
    <n v="90"/>
    <n v="0"/>
    <n v="0"/>
    <n v="0"/>
    <n v="0"/>
    <n v="10000"/>
    <n v="80000"/>
    <n v="0"/>
    <n v="0"/>
    <n v="0"/>
    <n v="0"/>
    <s v="Giảm dần"/>
    <s v="Biogas"/>
    <n v="2"/>
    <n v="0.9"/>
    <n v="1"/>
    <n v="0.7"/>
    <n v="3"/>
    <s v="N/a"/>
    <n v="40"/>
    <s v="Ổn đinh"/>
    <s v="Rừng tự nhiên của nhà và rừng trồng của nhà"/>
    <m/>
    <n v="90"/>
    <n v="0"/>
    <n v="10"/>
    <n v="0"/>
    <n v="100"/>
    <n v="46.285714285714285"/>
    <n v="0"/>
    <n v="5.1428571428571432"/>
    <n v="0"/>
    <s v="Gần hơn"/>
    <s v="N/a"/>
    <n v="0"/>
    <n v="0"/>
    <n v="0"/>
    <n v="0"/>
    <n v="0"/>
    <n v="0"/>
    <n v="0"/>
    <n v="0"/>
    <s v="N/a"/>
    <m/>
    <m/>
    <s v="Kiềng 3 chân truyền thống"/>
    <s v="Kiềng 3 chân truyền thống"/>
    <s v="Có (Vì tiết kiệm được củi)"/>
    <m/>
    <s v="40.000 đ thì mua, 100.000 đ thì sẽ không mua"/>
    <m/>
    <m/>
  </r>
  <r>
    <n v="3"/>
    <n v="2"/>
    <s v="Lê Thị Quỳnh Hoa"/>
    <s v="18/08/2014"/>
    <s v="Cú"/>
    <x v="0"/>
    <x v="0"/>
    <s v="Bá Thước"/>
    <s v="Thanh Hoá"/>
    <s v="Phạm Văn Lực"/>
    <n v="90"/>
    <n v="4000"/>
    <n v="16000"/>
    <n v="1"/>
    <n v="50"/>
    <s v="Nam"/>
    <s v="Vợ"/>
    <n v="48"/>
    <s v="Nữ"/>
    <s v="Mường"/>
    <s v="N/a"/>
    <n v="5"/>
    <n v="0"/>
    <n v="0.4"/>
    <s v="Lúa, ngô"/>
    <n v="4"/>
    <n v="2"/>
    <n v="2"/>
    <s v="Xoan"/>
    <n v="7"/>
    <s v="Điện, bếp ga"/>
    <n v="15"/>
    <s v="Vợ con"/>
    <n v="720"/>
    <s v="Vợ con"/>
    <n v="0"/>
    <s v="Chăn nuôi trâu, gà, vịt, trâu, dê"/>
    <s v="N/a"/>
    <n v="450"/>
    <n v="0"/>
    <n v="10"/>
    <n v="90"/>
    <n v="100"/>
    <n v="0"/>
    <n v="0"/>
    <n v="0"/>
    <n v="10"/>
    <n v="90"/>
    <n v="0"/>
    <n v="0"/>
    <n v="0"/>
    <n v="0"/>
    <n v="20000"/>
    <n v="80000"/>
    <n v="0"/>
    <n v="0"/>
    <n v="0"/>
    <n v="0"/>
    <s v="Ổn đinh"/>
    <s v="Không, cứ dùng như thế này là được rồi"/>
    <n v="4"/>
    <n v="1"/>
    <n v="0.5"/>
    <n v="0.25"/>
    <n v="3"/>
    <s v="N/a"/>
    <n v="50"/>
    <s v="Ổn đinh"/>
    <s v="Rừng tự nhiên của nhà và rừng trồng của nhà"/>
    <m/>
    <n v="90"/>
    <n v="0"/>
    <n v="10"/>
    <n v="0"/>
    <n v="100"/>
    <n v="81"/>
    <n v="0"/>
    <n v="9"/>
    <n v="0"/>
    <s v="Như trước"/>
    <s v="N/a"/>
    <n v="0"/>
    <n v="0"/>
    <n v="0"/>
    <n v="0"/>
    <n v="0"/>
    <n v="0"/>
    <n v="0"/>
    <n v="0"/>
    <n v="1000"/>
    <s v="Luồng loại 1: 20.000 đ, luồng loại 2: 15.000, luồng loại 3: 10.000 đ, Xoan: 2.6 triệu/m3 to ; 1.1 triệu/ nhỏ"/>
    <s v="Xoan: 6-15 năm thu hoạch"/>
    <s v="Kiềng 3 chân truyền thống"/>
    <s v="Kiềng 3 chân truyền thống"/>
    <s v="Có (Vì tiết kiệm được củi, đỡ phải đi lấy củi)"/>
    <m/>
    <s v="Mong muốn hỗ trợ kỹ thuật để làm bếp cải tiến"/>
    <m/>
    <m/>
  </r>
  <r>
    <n v="4"/>
    <n v="3"/>
    <s v="Lê Thị Quỳnh Hoa"/>
    <s v="18/08/2014"/>
    <s v="Cú"/>
    <x v="0"/>
    <x v="0"/>
    <s v="Bá Thước"/>
    <s v="Thanh Hoá"/>
    <s v="Phạm Văn Ban"/>
    <n v="40"/>
    <n v="3333.3333333333335"/>
    <n v="13333.333333333334"/>
    <n v="0"/>
    <n v="40"/>
    <s v="Nam"/>
    <s v="Phạm Thị Hương"/>
    <n v="39"/>
    <s v="Nữ"/>
    <s v="Mường"/>
    <s v="N/a"/>
    <n v="6"/>
    <n v="1"/>
    <n v="0.125"/>
    <s v="Lúa"/>
    <n v="2"/>
    <n v="0"/>
    <n v="2"/>
    <s v="Keo, lát"/>
    <n v="7"/>
    <s v="Điện, bếp ga, bếp than tổ ong"/>
    <n v="0"/>
    <m/>
    <n v="0"/>
    <m/>
    <n v="0"/>
    <s v="Chăn nuôi gà vịt"/>
    <n v="4000000"/>
    <n v="240"/>
    <n v="0"/>
    <n v="0"/>
    <n v="100"/>
    <n v="100"/>
    <n v="0"/>
    <n v="0"/>
    <n v="0"/>
    <n v="100"/>
    <n v="0"/>
    <n v="0"/>
    <n v="0"/>
    <n v="0"/>
    <n v="0"/>
    <n v="20000"/>
    <n v="80000"/>
    <n v="0"/>
    <n v="0"/>
    <n v="0"/>
    <n v="0"/>
    <s v="Giảm dần"/>
    <s v="Không"/>
    <n v="0"/>
    <n v="0"/>
    <n v="2.5"/>
    <n v="0.5"/>
    <n v="15"/>
    <s v="N/a"/>
    <n v="30"/>
    <s v="Ổn đinh"/>
    <s v="Rừng trồng của nhà"/>
    <m/>
    <n v="80"/>
    <n v="0"/>
    <n v="20"/>
    <n v="0"/>
    <n v="100"/>
    <n v="32"/>
    <n v="0"/>
    <n v="8"/>
    <n v="0"/>
    <s v="Như trước"/>
    <s v="N/a"/>
    <n v="0"/>
    <n v="0"/>
    <n v="0"/>
    <n v="0"/>
    <n v="0"/>
    <n v="0"/>
    <n v="0"/>
    <n v="0"/>
    <s v="N/a"/>
    <m/>
    <m/>
    <s v="Kiềng 3 chân truyền thống"/>
    <s v="Kiềng 3 chân truyền thống"/>
    <s v="Có (Tiết kiệm củi)"/>
    <m/>
    <s v="Sẽ mua"/>
    <m/>
    <m/>
  </r>
  <r>
    <n v="5"/>
    <n v="4"/>
    <s v="Lê Thị Quỳnh Hoa"/>
    <s v="18/08/2014"/>
    <s v="Cú"/>
    <x v="0"/>
    <x v="0"/>
    <s v="Bá Thước"/>
    <s v="Thanh Hoá"/>
    <s v="Phạm Văn Thắng"/>
    <n v="25"/>
    <n v="3333.3333333333335"/>
    <n v="0"/>
    <n v="1"/>
    <n v="65"/>
    <s v="Nam"/>
    <s v="Chủ hộ"/>
    <n v="65"/>
    <s v="Nam"/>
    <s v="Mường"/>
    <s v="Trung bình"/>
    <n v="6"/>
    <n v="1"/>
    <n v="0.2"/>
    <s v="Lúa"/>
    <n v="5.2"/>
    <n v="4.4000000000000004"/>
    <n v="0.8"/>
    <s v="Luồng"/>
    <n v="17"/>
    <s v="Điện, phế liệu khác"/>
    <n v="6"/>
    <s v="Vợ"/>
    <n v="0"/>
    <m/>
    <n v="0"/>
    <s v="Chăn nuôi gà vịt, cá, trâu"/>
    <n v="12000000"/>
    <n v="150"/>
    <n v="0"/>
    <n v="10"/>
    <n v="90"/>
    <n v="100"/>
    <n v="0"/>
    <n v="0"/>
    <n v="0"/>
    <n v="20"/>
    <n v="80"/>
    <n v="0"/>
    <n v="0"/>
    <n v="0"/>
    <n v="0"/>
    <n v="20000"/>
    <n v="0"/>
    <n v="0"/>
    <n v="0"/>
    <n v="0"/>
    <n v="0"/>
    <s v="Giảm dần"/>
    <s v="Biogas (Vì sử dụng phân lợn vừa đỡ phải lấy củi và khỏi ô nhiễm)"/>
    <n v="1"/>
    <n v="0.8"/>
    <n v="1"/>
    <n v="0.9"/>
    <n v="3"/>
    <s v="N/a"/>
    <n v="15"/>
    <s v="Nguồn củi tăng dần"/>
    <s v="Rừng tự nhiên của nhà và rừng trồng của nhà"/>
    <m/>
    <n v="80"/>
    <n v="10"/>
    <n v="10"/>
    <n v="0"/>
    <n v="100"/>
    <n v="20"/>
    <n v="2.5"/>
    <n v="2.5"/>
    <n v="0"/>
    <s v="Như trước"/>
    <s v="N/a"/>
    <n v="0"/>
    <n v="0"/>
    <n v="0"/>
    <n v="0"/>
    <n v="0"/>
    <n v="0"/>
    <n v="0"/>
    <n v="0"/>
    <s v="N/a"/>
    <m/>
    <m/>
    <s v="Kiềng 3 chân truyền thống"/>
    <s v="Kiềng 3 chân truyền thống"/>
    <s v="Không có ý kiến"/>
    <m/>
    <s v="Không mua vì mất tiền, giá 40.000 đ/ bếp cách đây 3 năm"/>
    <m/>
    <m/>
  </r>
  <r>
    <n v="264"/>
    <n v="5"/>
    <s v="Lê Thị Quỳnh Hoa"/>
    <s v="23/08/2013"/>
    <s v="Na Ca"/>
    <x v="0"/>
    <x v="1"/>
    <s v="Tương Dương"/>
    <s v="Nghệ An"/>
    <s v="Vy Thị Thiên"/>
    <n v="150"/>
    <n v="7500"/>
    <n v="0"/>
    <n v="1"/>
    <n v="40"/>
    <s v="Nữ"/>
    <m/>
    <s v="N/a"/>
    <s v="N/a"/>
    <s v="Thái"/>
    <s v="N/a"/>
    <n v="4"/>
    <n v="1"/>
    <n v="0.1"/>
    <s v="Lúa"/>
    <n v="0"/>
    <n v="0"/>
    <n v="2"/>
    <s v="Keo"/>
    <n v="4"/>
    <n v="0"/>
    <n v="3"/>
    <m/>
    <n v="3600"/>
    <m/>
    <n v="0"/>
    <m/>
    <s v="N/a"/>
    <n v="600"/>
    <n v="50"/>
    <n v="50"/>
    <n v="0"/>
    <n v="100"/>
    <n v="0"/>
    <n v="0"/>
    <n v="0"/>
    <n v="30"/>
    <n v="70"/>
    <n v="0"/>
    <n v="0"/>
    <n v="0"/>
    <n v="0"/>
    <n v="30000"/>
    <n v="0"/>
    <n v="0"/>
    <n v="0"/>
    <n v="0"/>
    <n v="0"/>
    <s v="Tăng chậm"/>
    <m/>
    <n v="3"/>
    <n v="1.5"/>
    <n v="1"/>
    <n v="0.5"/>
    <n v="2"/>
    <s v="N/a"/>
    <n v="40"/>
    <s v="Khan hiếm dần"/>
    <s v="Rừng tự nhiên, rừng trồng của nhà"/>
    <m/>
    <n v="100"/>
    <n v="0"/>
    <n v="0"/>
    <n v="0"/>
    <n v="100"/>
    <n v="150"/>
    <n v="0"/>
    <n v="0"/>
    <n v="0"/>
    <s v="Xa hơn"/>
    <s v="N/a"/>
    <n v="0"/>
    <n v="0"/>
    <n v="0"/>
    <n v="0"/>
    <n v="0"/>
    <n v="0"/>
    <n v="0"/>
    <n v="0"/>
    <s v="N/a"/>
    <m/>
    <m/>
    <s v="Kiềng 3 chân truyền thống"/>
    <s v="Kiềng 3 chân truyền thống"/>
    <m/>
    <m/>
    <m/>
    <m/>
    <m/>
  </r>
  <r>
    <n v="265"/>
    <n v="6"/>
    <s v="Lê Thị Quỳnh Hoa"/>
    <s v="23/08/2014"/>
    <s v="Na Ca"/>
    <x v="0"/>
    <x v="1"/>
    <s v="Tương Dương"/>
    <s v="Nghệ An"/>
    <s v="Kha Văn Tuốt"/>
    <n v="75"/>
    <n v="3750"/>
    <n v="0"/>
    <n v="1"/>
    <n v="44"/>
    <s v="Nam"/>
    <m/>
    <s v="N/a"/>
    <s v="N/a"/>
    <s v="Thái"/>
    <s v="N/a"/>
    <n v="4"/>
    <n v="1"/>
    <n v="0.2"/>
    <s v="Lúa"/>
    <n v="0"/>
    <n v="3"/>
    <n v="0"/>
    <n v="0"/>
    <n v="0"/>
    <s v="Điện"/>
    <n v="2"/>
    <m/>
    <n v="0"/>
    <m/>
    <n v="0"/>
    <m/>
    <s v="N/a"/>
    <n v="300"/>
    <n v="0"/>
    <n v="80"/>
    <n v="20"/>
    <n v="100"/>
    <n v="0"/>
    <n v="0"/>
    <n v="0"/>
    <n v="30"/>
    <n v="70"/>
    <n v="0"/>
    <n v="0"/>
    <n v="0"/>
    <n v="0"/>
    <n v="15000"/>
    <n v="0"/>
    <n v="0"/>
    <n v="0"/>
    <n v="0"/>
    <n v="0"/>
    <s v="Tăng nhanh"/>
    <m/>
    <n v="1.5"/>
    <n v="1"/>
    <n v="0"/>
    <n v="0"/>
    <n v="1"/>
    <s v="N/a"/>
    <n v="10"/>
    <s v="Khan hiếm dần"/>
    <s v="Rừng tự nhiên của nhà, rừng trồng của nhà"/>
    <m/>
    <n v="100"/>
    <n v="0"/>
    <n v="0"/>
    <n v="0"/>
    <n v="100"/>
    <n v="75"/>
    <n v="0"/>
    <n v="0"/>
    <n v="0"/>
    <s v="Như trước"/>
    <s v="N/a"/>
    <n v="0"/>
    <n v="0"/>
    <n v="0"/>
    <n v="0"/>
    <n v="0"/>
    <n v="0"/>
    <n v="0"/>
    <n v="0"/>
    <s v="N/a"/>
    <m/>
    <m/>
    <s v="Kiềng 3 chân truyền thống"/>
    <s v="Kiềng 3 chân truyền thống"/>
    <m/>
    <m/>
    <m/>
    <m/>
    <m/>
  </r>
  <r>
    <n v="266"/>
    <n v="7"/>
    <s v="Lê Thị Quỳnh Hoa"/>
    <s v="23/08/2014"/>
    <s v="Na Ca"/>
    <x v="0"/>
    <x v="1"/>
    <s v="Tương Dương"/>
    <s v="Nghệ An"/>
    <s v="Lương Văn Thủy"/>
    <n v="20"/>
    <n v="5000"/>
    <n v="0"/>
    <n v="0"/>
    <n v="22"/>
    <s v="Nam"/>
    <m/>
    <s v="N/a"/>
    <s v="N/a"/>
    <s v="Thái"/>
    <s v="N/a"/>
    <n v="3"/>
    <n v="1"/>
    <n v="0.2"/>
    <s v="Lúa"/>
    <n v="0"/>
    <n v="0"/>
    <n v="1"/>
    <s v="Xoan"/>
    <n v="1"/>
    <s v="Điện"/>
    <n v="0"/>
    <m/>
    <n v="0"/>
    <m/>
    <n v="0"/>
    <m/>
    <s v="N/a"/>
    <n v="60"/>
    <n v="0"/>
    <n v="100"/>
    <n v="0"/>
    <n v="100"/>
    <n v="0"/>
    <n v="0"/>
    <n v="0"/>
    <n v="100"/>
    <n v="0"/>
    <n v="0"/>
    <n v="0"/>
    <n v="0"/>
    <n v="0"/>
    <n v="15000"/>
    <n v="0"/>
    <n v="0"/>
    <n v="0"/>
    <n v="0"/>
    <n v="0"/>
    <s v="Bình thường"/>
    <m/>
    <n v="1"/>
    <n v="1"/>
    <n v="0"/>
    <n v="0"/>
    <n v="7"/>
    <s v="N/a"/>
    <n v="15"/>
    <s v="Khan hiếm dần"/>
    <s v="Rừng tự nhiên, rừng trồng của nhà"/>
    <m/>
    <n v="100"/>
    <n v="0"/>
    <n v="0"/>
    <n v="0"/>
    <n v="100"/>
    <n v="20"/>
    <n v="0"/>
    <n v="0"/>
    <n v="0"/>
    <s v="Xa hơn"/>
    <s v="N/a"/>
    <n v="0"/>
    <n v="0"/>
    <n v="0"/>
    <n v="0"/>
    <n v="0"/>
    <n v="0"/>
    <n v="0"/>
    <n v="0"/>
    <s v="N/a"/>
    <m/>
    <m/>
    <m/>
    <m/>
    <m/>
    <m/>
    <m/>
    <m/>
    <m/>
  </r>
  <r>
    <n v="267"/>
    <n v="8"/>
    <s v="Lê Thị Quỳnh Hoa"/>
    <s v="23/08/2014"/>
    <s v="Na Ca"/>
    <x v="0"/>
    <x v="1"/>
    <s v="Tương Dương"/>
    <s v="Nghệ An"/>
    <s v="Vy Văn Sơn"/>
    <n v="60"/>
    <n v="0"/>
    <n v="0"/>
    <n v="0"/>
    <n v="47"/>
    <s v="Nam"/>
    <m/>
    <s v="N/a"/>
    <s v="N/a"/>
    <s v="Thái"/>
    <s v="N/a"/>
    <n v="4"/>
    <n v="1"/>
    <n v="0.1"/>
    <s v="Lúa"/>
    <n v="0"/>
    <n v="0"/>
    <n v="0.15"/>
    <s v="Xoan"/>
    <n v="2"/>
    <n v="0"/>
    <n v="0"/>
    <m/>
    <n v="0"/>
    <m/>
    <n v="0"/>
    <s v="Mổ heo"/>
    <s v="N/a"/>
    <n v="240"/>
    <n v="0"/>
    <n v="100"/>
    <n v="0"/>
    <n v="100"/>
    <n v="0"/>
    <n v="0"/>
    <n v="0"/>
    <n v="100"/>
    <n v="0"/>
    <n v="0"/>
    <n v="0"/>
    <n v="0"/>
    <n v="0"/>
    <n v="0"/>
    <n v="0"/>
    <n v="0"/>
    <n v="0"/>
    <n v="0"/>
    <n v="0"/>
    <s v="Bình thường"/>
    <m/>
    <n v="0.5"/>
    <n v="0.5"/>
    <n v="0"/>
    <n v="0"/>
    <n v="5"/>
    <s v="N/a"/>
    <n v="40"/>
    <s v="Khan hiếm dần"/>
    <s v="Rừng trồng của nhà"/>
    <m/>
    <n v="100"/>
    <n v="0"/>
    <n v="0"/>
    <n v="0"/>
    <n v="100"/>
    <n v="60"/>
    <n v="0"/>
    <n v="0"/>
    <n v="0"/>
    <s v="N/a"/>
    <s v="N/a"/>
    <n v="0"/>
    <n v="0"/>
    <n v="0"/>
    <n v="0"/>
    <n v="0"/>
    <n v="0"/>
    <n v="0"/>
    <n v="0"/>
    <s v="N/a"/>
    <m/>
    <m/>
    <s v="Kiềng 3 chân truyền thống"/>
    <m/>
    <m/>
    <m/>
    <m/>
    <m/>
    <m/>
  </r>
  <r>
    <n v="268"/>
    <n v="9"/>
    <s v="Lê Thị Quỳnh Hoa"/>
    <s v="23/08/2014"/>
    <s v="Na Ca"/>
    <x v="0"/>
    <x v="1"/>
    <s v="Tương Dương"/>
    <s v="Nghệ An"/>
    <s v="Kiêm Văn Vịnh"/>
    <n v="50"/>
    <n v="6000"/>
    <n v="0"/>
    <n v="0"/>
    <n v="25"/>
    <s v="Nam"/>
    <m/>
    <s v="N/a"/>
    <s v="N/a"/>
    <s v="Thái"/>
    <s v="N/a"/>
    <n v="5"/>
    <n v="0"/>
    <n v="0.1"/>
    <s v="Lúa"/>
    <n v="0"/>
    <n v="0"/>
    <n v="1"/>
    <s v="Xoan"/>
    <n v="2"/>
    <s v="Điện"/>
    <n v="0"/>
    <m/>
    <n v="0"/>
    <m/>
    <n v="0"/>
    <m/>
    <s v="N/a"/>
    <n v="250"/>
    <n v="100"/>
    <n v="0"/>
    <n v="0"/>
    <n v="100"/>
    <n v="0"/>
    <n v="0"/>
    <n v="0"/>
    <n v="50"/>
    <n v="50"/>
    <n v="0"/>
    <n v="0"/>
    <n v="0"/>
    <n v="0"/>
    <n v="30000"/>
    <n v="0"/>
    <n v="0"/>
    <n v="0"/>
    <n v="0"/>
    <n v="0"/>
    <s v="Giảm dần"/>
    <m/>
    <n v="2"/>
    <n v="1.5"/>
    <n v="0"/>
    <n v="0"/>
    <n v="1.5"/>
    <s v="N/a"/>
    <n v="10"/>
    <s v="Khan hiếm dần"/>
    <s v="Rừng trồng của nhà"/>
    <m/>
    <n v="100"/>
    <n v="0"/>
    <n v="0"/>
    <n v="0"/>
    <n v="100"/>
    <n v="50"/>
    <n v="0"/>
    <n v="0"/>
    <n v="0"/>
    <s v="N/a"/>
    <s v="N/a"/>
    <n v="0"/>
    <n v="0"/>
    <n v="0"/>
    <n v="0"/>
    <n v="0"/>
    <n v="0"/>
    <n v="0"/>
    <n v="0"/>
    <s v="N/a"/>
    <m/>
    <m/>
    <s v="Kiềng 3 chân truyền thống"/>
    <s v="Kiềng 3 chân truyền thống"/>
    <m/>
    <m/>
    <m/>
    <m/>
    <m/>
  </r>
  <r>
    <n v="269"/>
    <n v="10"/>
    <s v="Lê Thị Quỳnh Hoa"/>
    <s v="23/08/2014"/>
    <s v="Na Ca"/>
    <x v="0"/>
    <x v="1"/>
    <s v="Tương Dương"/>
    <s v="Nghệ An"/>
    <s v="Vy Thị Hòa"/>
    <n v="100"/>
    <n v="3750"/>
    <n v="0"/>
    <n v="1"/>
    <n v="39"/>
    <s v="Nữ"/>
    <m/>
    <s v="N/a"/>
    <s v="N/a"/>
    <s v="Thái"/>
    <s v="N/a"/>
    <n v="4"/>
    <n v="0"/>
    <n v="0.25"/>
    <s v="Lúa"/>
    <n v="0"/>
    <n v="0"/>
    <n v="1"/>
    <s v="Xoan"/>
    <n v="8"/>
    <s v="Điện"/>
    <n v="4"/>
    <m/>
    <n v="0"/>
    <m/>
    <n v="0"/>
    <m/>
    <s v="N/a"/>
    <n v="400"/>
    <n v="0"/>
    <n v="100"/>
    <n v="0"/>
    <n v="100"/>
    <n v="0"/>
    <n v="0"/>
    <n v="0"/>
    <n v="30"/>
    <n v="70"/>
    <n v="0"/>
    <n v="0"/>
    <n v="0"/>
    <n v="0"/>
    <n v="15000"/>
    <n v="0"/>
    <n v="0"/>
    <n v="0"/>
    <n v="0"/>
    <n v="0"/>
    <s v="Tăng chậm"/>
    <s v="Bếp ga"/>
    <n v="1"/>
    <n v="1"/>
    <n v="0"/>
    <n v="0"/>
    <n v="1.5"/>
    <s v="N/a"/>
    <n v="40"/>
    <s v="Khan hiếm dần"/>
    <s v="Rừng trồng của nhà"/>
    <m/>
    <n v="100"/>
    <n v="0"/>
    <n v="0"/>
    <n v="0"/>
    <n v="100"/>
    <n v="100"/>
    <n v="0"/>
    <n v="0"/>
    <n v="0"/>
    <s v="N/a"/>
    <s v="N/a"/>
    <n v="0"/>
    <n v="0"/>
    <n v="0"/>
    <n v="0"/>
    <n v="0"/>
    <n v="0"/>
    <n v="0"/>
    <n v="0"/>
    <s v="N/a"/>
    <m/>
    <m/>
    <s v="Kiềng 3 chân truyền thống"/>
    <s v="Kiềng 3 chân truyền thống"/>
    <m/>
    <m/>
    <m/>
    <m/>
    <m/>
  </r>
  <r>
    <n v="270"/>
    <n v="11"/>
    <s v="Lê Thị Quỳnh Hoa"/>
    <s v="23/08/2014"/>
    <s v="Na Ca"/>
    <x v="0"/>
    <x v="1"/>
    <s v="Tương Dương"/>
    <s v="Nghệ An"/>
    <s v="Lương Văn Loan"/>
    <n v="75"/>
    <n v="5000"/>
    <n v="0"/>
    <n v="1"/>
    <n v="56"/>
    <s v="Nam"/>
    <m/>
    <s v="N/a"/>
    <s v="N/a"/>
    <s v="Thái"/>
    <s v="N/a"/>
    <n v="4"/>
    <n v="0"/>
    <n v="0.1"/>
    <s v="Lúa"/>
    <n v="0"/>
    <n v="0"/>
    <n v="1"/>
    <s v="Xoan"/>
    <n v="3"/>
    <s v="Điện"/>
    <n v="2"/>
    <m/>
    <n v="0"/>
    <m/>
    <n v="0"/>
    <m/>
    <s v="N/a"/>
    <n v="300"/>
    <n v="10"/>
    <n v="90"/>
    <n v="0"/>
    <n v="100"/>
    <n v="0"/>
    <n v="0"/>
    <n v="0"/>
    <n v="50"/>
    <n v="50"/>
    <n v="0"/>
    <n v="0"/>
    <n v="0"/>
    <n v="0"/>
    <n v="20000"/>
    <n v="0"/>
    <n v="0"/>
    <n v="0"/>
    <n v="0"/>
    <n v="0"/>
    <s v="Giảm dần"/>
    <m/>
    <n v="1.5"/>
    <n v="1"/>
    <n v="0"/>
    <n v="0"/>
    <n v="3.5"/>
    <s v="N/a"/>
    <n v="37.5"/>
    <s v="Ổn định"/>
    <s v="Rừng trồng của nhà"/>
    <m/>
    <n v="100"/>
    <n v="0"/>
    <n v="0"/>
    <n v="0"/>
    <n v="100"/>
    <n v="75"/>
    <n v="0"/>
    <n v="0"/>
    <n v="0"/>
    <s v="N/a"/>
    <s v="N/a"/>
    <n v="0"/>
    <n v="0"/>
    <n v="0"/>
    <n v="0"/>
    <n v="0"/>
    <n v="0"/>
    <n v="0"/>
    <n v="0"/>
    <s v="N/a"/>
    <m/>
    <m/>
    <s v="Kiềng 3 chân truyền thống"/>
    <s v="Kiềng 3 chân truyền thống"/>
    <m/>
    <m/>
    <m/>
    <m/>
    <m/>
  </r>
  <r>
    <n v="271"/>
    <n v="12"/>
    <s v="Lê Thị Quỳnh Hoa"/>
    <s v="23/08/2014"/>
    <s v="Na Ca"/>
    <x v="0"/>
    <x v="1"/>
    <s v="Tương Dương"/>
    <s v="Nghệ An"/>
    <s v="Lữ Văn Chính"/>
    <n v="64.285714285714292"/>
    <n v="0"/>
    <n v="0"/>
    <n v="0"/>
    <n v="50"/>
    <s v="Nam"/>
    <m/>
    <s v="N/a"/>
    <s v="N/a"/>
    <s v="Thái"/>
    <s v="N/a"/>
    <n v="7"/>
    <n v="1"/>
    <n v="0.35"/>
    <s v="Lúa"/>
    <n v="0"/>
    <n v="0"/>
    <n v="1"/>
    <s v="Xoan"/>
    <n v="2"/>
    <n v="0"/>
    <n v="0"/>
    <m/>
    <n v="0"/>
    <m/>
    <n v="0"/>
    <m/>
    <s v="N/a"/>
    <n v="450"/>
    <n v="0"/>
    <n v="100"/>
    <n v="0"/>
    <n v="100"/>
    <n v="0"/>
    <n v="0"/>
    <n v="0"/>
    <n v="100"/>
    <n v="0"/>
    <n v="0"/>
    <n v="0"/>
    <n v="0"/>
    <n v="0"/>
    <n v="0"/>
    <n v="0"/>
    <n v="0"/>
    <n v="0"/>
    <n v="0"/>
    <n v="0"/>
    <s v="Bình thường"/>
    <m/>
    <n v="0"/>
    <n v="0"/>
    <n v="0.5"/>
    <n v="0.5"/>
    <n v="2"/>
    <s v="N/a"/>
    <n v="30"/>
    <s v="Khan hiếm dần"/>
    <s v="Rừng tự nhiên của nhà, rừng trồng của nhà"/>
    <m/>
    <n v="80"/>
    <n v="20"/>
    <n v="0"/>
    <n v="0"/>
    <n v="100"/>
    <n v="51.428571428571431"/>
    <n v="12.857142857142858"/>
    <n v="0"/>
    <n v="0"/>
    <s v="Xa hơn"/>
    <s v="N/a"/>
    <n v="0"/>
    <n v="0"/>
    <n v="0"/>
    <n v="0"/>
    <n v="0"/>
    <n v="0"/>
    <n v="0"/>
    <n v="0"/>
    <s v="N/a"/>
    <m/>
    <m/>
    <m/>
    <m/>
    <m/>
    <m/>
    <m/>
    <m/>
    <m/>
  </r>
  <r>
    <n v="272"/>
    <n v="13"/>
    <s v="Lê Thị Quỳnh Hoa"/>
    <s v="23/08/2014"/>
    <s v="Na Ca"/>
    <x v="0"/>
    <x v="1"/>
    <s v="Tương Dương"/>
    <s v="Nghệ An"/>
    <s v="Trần Thị Hà"/>
    <n v="112.5"/>
    <n v="0"/>
    <n v="0"/>
    <n v="1"/>
    <n v="38"/>
    <s v="Nữ"/>
    <s v="Cả nhà"/>
    <s v="N/a"/>
    <s v="N/a"/>
    <s v="Thái"/>
    <s v="N/a"/>
    <n v="4"/>
    <n v="1"/>
    <n v="0.1"/>
    <s v="Lúa"/>
    <n v="0"/>
    <n v="0"/>
    <n v="0"/>
    <n v="0"/>
    <n v="0"/>
    <s v="Biogas"/>
    <n v="20"/>
    <s v="Chủ hộ"/>
    <n v="1500"/>
    <s v="Chủ hộ"/>
    <n v="0"/>
    <m/>
    <s v="N/a"/>
    <n v="450"/>
    <n v="10"/>
    <n v="80"/>
    <n v="10"/>
    <n v="100"/>
    <n v="0"/>
    <n v="0"/>
    <n v="0"/>
    <n v="0"/>
    <n v="50"/>
    <n v="0"/>
    <n v="50"/>
    <n v="0"/>
    <n v="0"/>
    <n v="0"/>
    <n v="0"/>
    <n v="0"/>
    <n v="0"/>
    <n v="0"/>
    <n v="0"/>
    <s v="Tăng chậm"/>
    <s v="Điện"/>
    <n v="4.5"/>
    <n v="4"/>
    <n v="0"/>
    <n v="0"/>
    <n v="2"/>
    <s v="N/a"/>
    <n v="35"/>
    <s v="Khan hiếm dần"/>
    <s v="Rừng cộng đồng"/>
    <m/>
    <n v="100"/>
    <n v="0"/>
    <n v="0"/>
    <n v="0"/>
    <n v="100"/>
    <n v="112.5"/>
    <n v="0"/>
    <n v="0"/>
    <n v="0"/>
    <s v="Xa hơn"/>
    <n v="1.5"/>
    <n v="0"/>
    <n v="0"/>
    <n v="0"/>
    <n v="0"/>
    <n v="0"/>
    <n v="0"/>
    <n v="0"/>
    <n v="0"/>
    <s v="N/a"/>
    <m/>
    <m/>
    <s v="Kiềng 3 chân truyền thống"/>
    <s v="Kiềng 3 chân truyền thống"/>
    <m/>
    <m/>
    <s v="Mua nồi cơm điện"/>
    <m/>
    <m/>
  </r>
  <r>
    <n v="273"/>
    <n v="14"/>
    <s v="Lê Thị Quỳnh Hoa"/>
    <s v="23/08/2014"/>
    <s v="Na Ca"/>
    <x v="0"/>
    <x v="1"/>
    <s v="Tương Dương"/>
    <s v="Nghệ An"/>
    <s v="Lương Thị Nguyệt"/>
    <n v="75"/>
    <n v="0"/>
    <n v="0"/>
    <n v="1"/>
    <n v="49"/>
    <s v="Nữ"/>
    <m/>
    <s v="N/a"/>
    <s v="N/a"/>
    <s v="Thái"/>
    <s v="Khá"/>
    <n v="6"/>
    <n v="0"/>
    <n v="0.3"/>
    <s v="N/a"/>
    <n v="0"/>
    <n v="0"/>
    <n v="1"/>
    <s v="Xoan, keo"/>
    <n v="3"/>
    <n v="0"/>
    <n v="7"/>
    <s v="Chủ hộ"/>
    <n v="1500"/>
    <s v="Chủ hộ"/>
    <n v="0"/>
    <m/>
    <s v="N/a"/>
    <n v="450"/>
    <n v="0"/>
    <n v="80"/>
    <n v="20"/>
    <n v="100"/>
    <n v="0"/>
    <n v="0"/>
    <n v="0"/>
    <n v="20"/>
    <n v="40"/>
    <n v="0"/>
    <n v="40"/>
    <n v="0"/>
    <n v="0"/>
    <n v="0"/>
    <n v="0"/>
    <n v="0"/>
    <n v="0"/>
    <n v="0"/>
    <n v="0"/>
    <s v="Tăng chậm"/>
    <s v="Điện, bếp ga"/>
    <n v="1"/>
    <n v="3"/>
    <n v="0"/>
    <n v="0"/>
    <n v="1.4"/>
    <s v="N/a"/>
    <n v="35"/>
    <s v="Khan hiếm dần"/>
    <s v="Rừng cộng đồng, rừng trồng của nhà"/>
    <m/>
    <n v="90"/>
    <n v="10"/>
    <n v="0"/>
    <n v="0"/>
    <n v="100"/>
    <n v="67.5"/>
    <n v="7.5"/>
    <n v="0"/>
    <n v="0"/>
    <s v="Xa hơn"/>
    <n v="1.5"/>
    <n v="0"/>
    <n v="0"/>
    <n v="0"/>
    <n v="0"/>
    <n v="0"/>
    <n v="0"/>
    <n v="0"/>
    <n v="0"/>
    <s v="N/a"/>
    <s v="300.000 đ/ ste củi rừng tự nhiên"/>
    <m/>
    <s v="Kiềng 3 chân truyền thống"/>
    <s v="Kiềng 3 chân truyền thống"/>
    <s v="Có"/>
    <m/>
    <s v="Bếp củi cải tiền cho người, heo và cất rượu"/>
    <m/>
    <m/>
  </r>
  <r>
    <n v="274"/>
    <n v="15"/>
    <s v="Lê Thị Quỳnh Hoa"/>
    <s v="23/08/2014"/>
    <s v="Na Ca"/>
    <x v="0"/>
    <x v="1"/>
    <s v="Tương Dương"/>
    <s v="Nghệ An"/>
    <s v="Lộc Văn Thanh"/>
    <n v="60"/>
    <n v="0"/>
    <n v="0"/>
    <n v="0"/>
    <n v="25"/>
    <s v="Nam"/>
    <s v="Cả nhà"/>
    <s v="N/a"/>
    <s v="N/a"/>
    <s v="Thái"/>
    <s v="Nghèo"/>
    <n v="4"/>
    <n v="2"/>
    <n v="75"/>
    <s v="Lúa"/>
    <n v="0"/>
    <n v="0"/>
    <n v="0"/>
    <n v="0"/>
    <n v="0"/>
    <n v="0"/>
    <n v="0"/>
    <m/>
    <n v="0"/>
    <m/>
    <n v="0"/>
    <m/>
    <s v="N/a"/>
    <n v="240"/>
    <n v="0"/>
    <n v="100"/>
    <n v="0"/>
    <n v="100"/>
    <n v="0"/>
    <n v="0"/>
    <n v="0"/>
    <n v="100"/>
    <n v="0"/>
    <n v="0"/>
    <n v="0"/>
    <n v="0"/>
    <n v="0"/>
    <n v="0"/>
    <n v="0"/>
    <n v="0"/>
    <n v="0"/>
    <n v="0"/>
    <n v="0"/>
    <s v="Tăng chậm"/>
    <s v="Không"/>
    <n v="5"/>
    <n v="4"/>
    <n v="0"/>
    <n v="0"/>
    <n v="1"/>
    <s v="N/a"/>
    <n v="30"/>
    <s v="Khan hiếm dần"/>
    <s v="Rừng cộng đồng, rừng nhà nước"/>
    <m/>
    <n v="100"/>
    <n v="0"/>
    <n v="0"/>
    <n v="0"/>
    <n v="100"/>
    <n v="60"/>
    <n v="0"/>
    <n v="0"/>
    <n v="0"/>
    <s v="Xa hơn"/>
    <n v="1.5"/>
    <n v="0"/>
    <n v="0"/>
    <n v="0"/>
    <n v="0"/>
    <n v="0"/>
    <n v="0"/>
    <n v="0"/>
    <n v="0"/>
    <s v="N/a"/>
    <m/>
    <m/>
    <s v="Kiềng 3 chân truyền thống"/>
    <m/>
    <s v="Có"/>
    <m/>
    <s v="Bếp cải tiến bé"/>
    <m/>
    <m/>
  </r>
  <r>
    <n v="275"/>
    <n v="16"/>
    <s v="Lê Thị Quỳnh Hoa"/>
    <s v="23/08/2014"/>
    <s v="Na Ca"/>
    <x v="0"/>
    <x v="1"/>
    <s v="Tương Dương"/>
    <s v="Nghệ An"/>
    <s v="Lô Thị Thoan"/>
    <n v="168.75"/>
    <n v="0"/>
    <n v="0"/>
    <n v="1"/>
    <n v="32"/>
    <s v="Nữ"/>
    <s v="Chủ hộ"/>
    <n v="32"/>
    <s v="Nữ"/>
    <s v="Thái"/>
    <s v="Nghèo"/>
    <n v="4"/>
    <n v="2"/>
    <n v="0.1"/>
    <s v="Lúa"/>
    <n v="1"/>
    <n v="0"/>
    <n v="1"/>
    <s v="Keo"/>
    <n v="2"/>
    <n v="0"/>
    <n v="20"/>
    <s v="Chủ hộ"/>
    <n v="1500"/>
    <s v="Chủ hộ"/>
    <n v="0"/>
    <m/>
    <n v="200000"/>
    <n v="675"/>
    <n v="5"/>
    <n v="80"/>
    <n v="15"/>
    <n v="100"/>
    <n v="0"/>
    <n v="0"/>
    <n v="0"/>
    <n v="15"/>
    <n v="50"/>
    <n v="0"/>
    <n v="35"/>
    <n v="0"/>
    <n v="0"/>
    <n v="0"/>
    <n v="0"/>
    <n v="0"/>
    <n v="0"/>
    <n v="0"/>
    <n v="0"/>
    <s v="Tăng chậm"/>
    <s v="Biogas"/>
    <n v="1"/>
    <n v="3"/>
    <n v="0"/>
    <n v="0"/>
    <n v="2"/>
    <s v="N/a"/>
    <n v="42.5"/>
    <s v="Khan hiếm dần"/>
    <s v="Rừng tự nhiên của nhà, rừng cộng đồng"/>
    <m/>
    <n v="90"/>
    <n v="10"/>
    <n v="0"/>
    <n v="0"/>
    <n v="100"/>
    <n v="151.875"/>
    <n v="16.875"/>
    <n v="0"/>
    <n v="0"/>
    <s v="Xa hơn"/>
    <n v="1.5"/>
    <n v="0"/>
    <n v="0"/>
    <n v="0"/>
    <n v="0"/>
    <n v="0"/>
    <n v="0"/>
    <n v="0"/>
    <n v="0"/>
    <s v="N/a"/>
    <s v="Chưa bán"/>
    <m/>
    <s v="Kiềng 3 chân truyền thống"/>
    <s v="Kiềng 3 chân truyền thống"/>
    <s v="Không có ý kiến"/>
    <m/>
    <s v="Hỗ trợ biogas vì có heo"/>
    <m/>
    <m/>
  </r>
  <r>
    <n v="276"/>
    <n v="17"/>
    <s v="Lê Thị Quỳnh Hoa"/>
    <s v="23/08/2014"/>
    <s v="Na Ca"/>
    <x v="0"/>
    <x v="1"/>
    <s v="Tương Dương"/>
    <s v="Nghệ An"/>
    <s v="Lương Thị Nga"/>
    <n v="75"/>
    <n v="2500"/>
    <n v="15000"/>
    <n v="1"/>
    <n v="49"/>
    <s v="Nữ"/>
    <s v="Chủ hộ"/>
    <n v="49"/>
    <s v="Nữ"/>
    <s v="Thái"/>
    <s v="Cận nghèo"/>
    <n v="6"/>
    <n v="2"/>
    <n v="0.2"/>
    <s v="Lúa"/>
    <n v="0"/>
    <n v="0"/>
    <n v="2"/>
    <s v="Xoan"/>
    <n v="2"/>
    <s v="Điện, bếp ga"/>
    <n v="2"/>
    <s v="Chủ hộ"/>
    <n v="0"/>
    <m/>
    <n v="0"/>
    <m/>
    <s v="N/a"/>
    <n v="450"/>
    <n v="50"/>
    <n v="50"/>
    <n v="0"/>
    <n v="100"/>
    <n v="0"/>
    <n v="0"/>
    <n v="0"/>
    <n v="14"/>
    <n v="56"/>
    <n v="30"/>
    <n v="0"/>
    <n v="0"/>
    <n v="0"/>
    <n v="15000"/>
    <n v="90000"/>
    <n v="0"/>
    <n v="0"/>
    <n v="0"/>
    <n v="0"/>
    <s v="Giảm dần"/>
    <s v="Không"/>
    <n v="1"/>
    <n v="0.7"/>
    <n v="0"/>
    <n v="0"/>
    <n v="3"/>
    <s v="N/a"/>
    <n v="35"/>
    <s v="Khan hiếm dần"/>
    <s v="Rừng cộng đồng, rừng nhà nước"/>
    <m/>
    <n v="100"/>
    <n v="0"/>
    <n v="0"/>
    <n v="0"/>
    <n v="100"/>
    <n v="75"/>
    <n v="0"/>
    <n v="0"/>
    <n v="0"/>
    <s v="Xa hơn"/>
    <s v="N/a"/>
    <n v="0"/>
    <n v="0"/>
    <n v="0"/>
    <n v="0"/>
    <n v="0"/>
    <n v="0"/>
    <n v="0"/>
    <n v="0"/>
    <s v="N/a"/>
    <m/>
    <m/>
    <s v="Kiềng 3 chân truyền thống"/>
    <s v="Kiềng 3 chân truyền thống"/>
    <s v="Có"/>
    <m/>
    <s v="Hỗ trợ bếp cải tiến để nấu cám lợn"/>
    <m/>
    <s v="Hỗ trợ kỹ thuật trồng rừng"/>
  </r>
  <r>
    <n v="277"/>
    <n v="18"/>
    <s v="Lê Thị Quỳnh Hoa"/>
    <s v="23/08/2014"/>
    <s v="Na Ca"/>
    <x v="0"/>
    <x v="1"/>
    <s v="Tương Dương"/>
    <s v="Nghệ An"/>
    <s v="Lương Văn Mây"/>
    <n v="50"/>
    <n v="0"/>
    <n v="0"/>
    <n v="0"/>
    <n v="43"/>
    <s v="Nam"/>
    <s v="Cả nhà"/>
    <s v="N/a"/>
    <s v="N/a"/>
    <s v="Thái"/>
    <s v="Nghèo"/>
    <n v="4"/>
    <n v="1"/>
    <n v="0.15"/>
    <s v="Lúa"/>
    <n v="0"/>
    <n v="0"/>
    <n v="0.8"/>
    <s v="Keo"/>
    <n v="2"/>
    <n v="0"/>
    <n v="0"/>
    <m/>
    <n v="0"/>
    <m/>
    <n v="0"/>
    <m/>
    <s v="N/a"/>
    <n v="200"/>
    <n v="0"/>
    <n v="0"/>
    <n v="100"/>
    <n v="100"/>
    <n v="0"/>
    <n v="0"/>
    <n v="0"/>
    <n v="100"/>
    <n v="0"/>
    <n v="0"/>
    <n v="0"/>
    <n v="0"/>
    <n v="0"/>
    <n v="0"/>
    <n v="0"/>
    <n v="0"/>
    <n v="0"/>
    <n v="0"/>
    <n v="0"/>
    <s v="Giảm dần"/>
    <s v="Điện, bếp ga"/>
    <n v="0"/>
    <n v="0"/>
    <n v="2"/>
    <n v="0.7"/>
    <n v="3"/>
    <s v="N/a"/>
    <n v="50"/>
    <s v="Khan hiếm dần"/>
    <s v="Rừng trồng của nhà"/>
    <m/>
    <n v="80"/>
    <n v="0"/>
    <n v="20"/>
    <n v="0"/>
    <n v="100"/>
    <n v="40"/>
    <n v="0"/>
    <n v="10"/>
    <n v="0"/>
    <s v="N/a"/>
    <s v="N/a"/>
    <n v="0"/>
    <n v="0"/>
    <n v="0"/>
    <n v="0"/>
    <n v="0"/>
    <n v="0"/>
    <n v="0"/>
    <n v="0"/>
    <s v="N/a"/>
    <s v="Bán keo ước lượng theo vườn"/>
    <m/>
    <s v="Kiềng 3 chân truyền thống"/>
    <m/>
    <s v="Có"/>
    <m/>
    <s v="Hỗ trợ kỹ thuật hoặc bếp củi cải tiến"/>
    <s v="30 A (2012), hỗ trợ và cấp giống"/>
    <s v="Hỗ trợ Kinh tế để mua thép rào rừng"/>
  </r>
  <r>
    <n v="278"/>
    <n v="19"/>
    <s v="Lê Thị Quỳnh Hoa"/>
    <s v="23/08/2014"/>
    <s v="Na Ca"/>
    <x v="0"/>
    <x v="1"/>
    <s v="Tương Dương"/>
    <s v="Nghệ An"/>
    <s v="Lò Văn Khuê"/>
    <n v="37.5"/>
    <n v="5000"/>
    <n v="12500"/>
    <n v="1"/>
    <n v="50"/>
    <s v="Nam"/>
    <s v="Lò Thị Sinh"/>
    <n v="50"/>
    <s v="Nữ"/>
    <s v="Thái"/>
    <s v="Khá"/>
    <n v="4"/>
    <n v="0"/>
    <n v="0.2"/>
    <s v="Lúa"/>
    <n v="0"/>
    <n v="0"/>
    <n v="7.4999999999999997E-2"/>
    <s v="Keo, xoan, mây"/>
    <n v="2"/>
    <s v="Điện, bếp ga"/>
    <n v="0"/>
    <m/>
    <n v="120"/>
    <s v="Vợ"/>
    <n v="0"/>
    <s v="Chủ hộ là hội trưởng hội cựu chiến binh"/>
    <s v="N/a"/>
    <n v="150"/>
    <n v="0"/>
    <n v="10"/>
    <n v="90"/>
    <n v="100"/>
    <n v="0"/>
    <n v="0"/>
    <n v="0"/>
    <n v="100"/>
    <n v="0"/>
    <n v="0"/>
    <n v="0"/>
    <n v="0"/>
    <n v="0"/>
    <n v="20000"/>
    <n v="50000"/>
    <n v="0"/>
    <n v="0"/>
    <n v="0"/>
    <n v="0"/>
    <s v="Giảm dần"/>
    <m/>
    <n v="0"/>
    <n v="0"/>
    <n v="1"/>
    <n v="0.3"/>
    <n v="3"/>
    <s v="N/a"/>
    <n v="20"/>
    <s v="Khan hiếm dần"/>
    <s v="Rừng trồng của nhà,Rừng cộng đồng"/>
    <m/>
    <n v="70"/>
    <n v="0"/>
    <n v="30"/>
    <n v="0"/>
    <n v="100"/>
    <n v="26.25"/>
    <n v="0"/>
    <n v="11.25"/>
    <n v="0"/>
    <s v="Gần hơn"/>
    <s v="N/a"/>
    <n v="0"/>
    <n v="0"/>
    <n v="0"/>
    <n v="0"/>
    <n v="0"/>
    <n v="0"/>
    <n v="0"/>
    <n v="0"/>
    <s v="N/a"/>
    <m/>
    <m/>
    <s v="Kiềng 3 chân truyền thống"/>
    <m/>
    <s v="Không có ý kiến"/>
    <m/>
    <s v="Không có nguyện vọng"/>
    <m/>
    <s v="Hỗ trợ thép để làm hàng rào rừng"/>
  </r>
  <r>
    <n v="279"/>
    <n v="20"/>
    <s v="Lê Thị Quỳnh Hoa"/>
    <s v="23/08/2014"/>
    <s v="Na Ca"/>
    <x v="0"/>
    <x v="1"/>
    <s v="Tương Dương"/>
    <s v="Nghệ An"/>
    <s v="Kha Văn Phảo"/>
    <n v="60"/>
    <n v="0"/>
    <n v="0"/>
    <n v="1"/>
    <n v="44"/>
    <s v="Nam"/>
    <s v="Cả nhà"/>
    <s v="N/a"/>
    <s v="N/a"/>
    <s v="Thái"/>
    <s v="Nghèo"/>
    <n v="5"/>
    <n v="1"/>
    <n v="0.1"/>
    <s v="Lúa"/>
    <n v="0"/>
    <n v="0"/>
    <n v="0"/>
    <n v="0"/>
    <n v="0"/>
    <n v="0"/>
    <n v="0"/>
    <m/>
    <n v="240"/>
    <s v="Vợ"/>
    <n v="0"/>
    <s v="Chặt nứa"/>
    <s v="N/a"/>
    <n v="300"/>
    <n v="0"/>
    <n v="20"/>
    <n v="80"/>
    <n v="100"/>
    <n v="0"/>
    <n v="0"/>
    <n v="0"/>
    <n v="35"/>
    <n v="0"/>
    <n v="65"/>
    <n v="0"/>
    <n v="0"/>
    <n v="0"/>
    <n v="0"/>
    <n v="0"/>
    <n v="0"/>
    <n v="0"/>
    <n v="0"/>
    <n v="0"/>
    <s v="Giảm dần"/>
    <s v="Điện, bếp ga"/>
    <n v="1.5"/>
    <n v="0.17"/>
    <n v="1"/>
    <n v="0.5"/>
    <n v="3"/>
    <s v="N/a"/>
    <n v="35"/>
    <s v="Khan hiếm dần"/>
    <s v="Rừng trồng của nhà anh em, Rừng cộng đồng"/>
    <m/>
    <n v="80"/>
    <n v="20"/>
    <n v="0"/>
    <n v="0"/>
    <n v="100"/>
    <n v="48"/>
    <n v="12"/>
    <n v="0"/>
    <n v="0"/>
    <s v="Xa hơn"/>
    <s v="N/a"/>
    <n v="0"/>
    <n v="0"/>
    <n v="0"/>
    <n v="0"/>
    <n v="0"/>
    <n v="0"/>
    <n v="0"/>
    <n v="0"/>
    <s v="N/a"/>
    <s v="Nứa to: 1 chục 20.000 đ, nứa nhỏ 1 chục 8.000 đ"/>
    <m/>
    <s v="Kiềng 3 chân truyền thốg"/>
    <m/>
    <s v="có, vì để đỡ đi lấy củi"/>
    <m/>
    <s v="Có nguyện vọng hỗ trợ bếp củi cải tiến để đun trấu-&gt; Đỡ vất vả hơn"/>
    <m/>
    <s v="Có nguyện vọng được phân rừng trồng"/>
  </r>
  <r>
    <n v="280"/>
    <n v="21"/>
    <s v="Lê Thị Quỳnh Hoa"/>
    <s v="23/08/2014"/>
    <s v="Na Ca"/>
    <x v="0"/>
    <x v="1"/>
    <s v="Tương Dương"/>
    <s v="Nghệ An"/>
    <s v="Lộc Văn Giáo"/>
    <n v="45"/>
    <n v="0"/>
    <n v="0"/>
    <n v="1"/>
    <n v="52"/>
    <s v="Nam"/>
    <s v="Chủ hộ"/>
    <n v="52"/>
    <s v="Nam"/>
    <s v="Thái"/>
    <s v="Nghèo"/>
    <n v="2"/>
    <n v="0"/>
    <n v="0.05"/>
    <s v="Lúa"/>
    <n v="0"/>
    <n v="0"/>
    <n v="1.2"/>
    <s v="Keo, xoan"/>
    <n v="2"/>
    <n v="0"/>
    <n v="1"/>
    <s v="Chủ hộ"/>
    <n v="0"/>
    <m/>
    <n v="0"/>
    <s v="Đi làm cỏ thuê (100.000 đ/ ngày, 1 tháng làm 5 ngày)"/>
    <s v="N/a"/>
    <n v="90"/>
    <n v="0"/>
    <n v="0"/>
    <n v="100"/>
    <n v="100"/>
    <n v="0"/>
    <n v="0"/>
    <n v="0"/>
    <n v="40"/>
    <n v="60"/>
    <n v="0"/>
    <n v="0"/>
    <n v="0"/>
    <n v="0"/>
    <n v="0"/>
    <n v="0"/>
    <n v="0"/>
    <n v="0"/>
    <n v="0"/>
    <n v="0"/>
    <s v="Ổn đinh"/>
    <s v="điện, đỡ vất vả"/>
    <n v="0"/>
    <n v="0"/>
    <n v="1"/>
    <n v="0.3"/>
    <n v="3"/>
    <s v="N/a"/>
    <n v="10"/>
    <s v="Khan hiếm dần"/>
    <s v="Rừng trồng của nhà"/>
    <m/>
    <n v="70"/>
    <n v="30"/>
    <n v="0"/>
    <n v="0"/>
    <n v="100"/>
    <n v="31.5"/>
    <n v="13.5"/>
    <n v="0"/>
    <n v="0"/>
    <s v="Gần hơn"/>
    <s v="N/a"/>
    <n v="0"/>
    <n v="0"/>
    <n v="0"/>
    <n v="0"/>
    <n v="0"/>
    <n v="0"/>
    <n v="0"/>
    <n v="0"/>
    <s v="N/a"/>
    <m/>
    <m/>
    <s v="Kiềng 3 chân truyền thống"/>
    <s v="Kiềng 3 chân truyền thống"/>
    <s v="Có"/>
    <m/>
    <s v="Hỗ trợ lò, bếp để nấu cám lợn"/>
    <m/>
    <s v="Hỗ trợ thép để làm hàng rào rừng"/>
  </r>
  <r>
    <n v="281"/>
    <n v="22"/>
    <s v="Lê Thị Quỳnh Hoa"/>
    <s v="24/08/2014"/>
    <s v="Cập Chảng"/>
    <x v="0"/>
    <x v="2"/>
    <s v="Tương Dương"/>
    <s v="Nghệ An"/>
    <s v="Lâm Văn Tuấn"/>
    <n v="64.285714285714292"/>
    <n v="4285.7142857142853"/>
    <n v="0"/>
    <n v="1"/>
    <n v="24"/>
    <s v="Nam"/>
    <m/>
    <s v="N/a"/>
    <s v="N/a"/>
    <s v="Thái"/>
    <s v="N/a"/>
    <n v="7"/>
    <n v="2"/>
    <n v="1"/>
    <s v="Lúa"/>
    <n v="1.5"/>
    <n v="0"/>
    <n v="1.5"/>
    <s v="Keo"/>
    <n v="2"/>
    <s v="Điện"/>
    <n v="3"/>
    <m/>
    <n v="0"/>
    <m/>
    <n v="0"/>
    <m/>
    <s v="N/a"/>
    <n v="450"/>
    <n v="30"/>
    <n v="70"/>
    <n v="0"/>
    <n v="100"/>
    <n v="0"/>
    <n v="0"/>
    <n v="0"/>
    <n v="30"/>
    <n v="70"/>
    <n v="0"/>
    <n v="0"/>
    <n v="0"/>
    <n v="0"/>
    <n v="30000"/>
    <n v="0"/>
    <n v="0"/>
    <n v="0"/>
    <n v="0"/>
    <n v="0"/>
    <s v="Bình thường"/>
    <m/>
    <n v="2"/>
    <n v="1"/>
    <n v="3"/>
    <n v="1.5"/>
    <n v="3"/>
    <s v="N/a"/>
    <n v="40"/>
    <s v="Khan hiếm dần"/>
    <s v="rừng trồng của nhà,Rừng cộng đồng,Rừng nhà nước"/>
    <m/>
    <n v="80"/>
    <n v="20"/>
    <n v="0"/>
    <n v="0"/>
    <n v="100"/>
    <n v="51.428571428571431"/>
    <n v="12.857142857142858"/>
    <n v="0"/>
    <n v="0"/>
    <s v="Xa hơn"/>
    <s v="N/a"/>
    <n v="0"/>
    <n v="0"/>
    <n v="0"/>
    <n v="0"/>
    <n v="0"/>
    <n v="0"/>
    <n v="0"/>
    <n v="0"/>
    <s v="N/a"/>
    <m/>
    <m/>
    <s v="Kiềng 3 chân truyền thống"/>
    <s v="Kiềng 3 chân truyền thống"/>
    <m/>
    <m/>
    <m/>
    <m/>
    <m/>
  </r>
  <r>
    <n v="282"/>
    <n v="23"/>
    <s v="Lê Thị Quỳnh Hoa"/>
    <s v="24/08/2014"/>
    <s v="Cập Chảng"/>
    <x v="0"/>
    <x v="2"/>
    <s v="Tương Dương"/>
    <s v="Nghệ An"/>
    <s v="Vy Văn Thiện"/>
    <n v="30"/>
    <n v="6000"/>
    <n v="14000"/>
    <n v="0"/>
    <n v="33"/>
    <s v="Nam"/>
    <m/>
    <s v="N/a"/>
    <s v="N/a"/>
    <s v="Thái"/>
    <s v="N/a"/>
    <n v="5"/>
    <n v="1"/>
    <n v="0.5"/>
    <s v="Lúa"/>
    <n v="0"/>
    <n v="0"/>
    <n v="0"/>
    <n v="0"/>
    <n v="0"/>
    <s v="điện,bếp ga"/>
    <n v="0"/>
    <m/>
    <n v="0"/>
    <m/>
    <n v="0"/>
    <m/>
    <s v="N/a"/>
    <n v="150"/>
    <n v="0"/>
    <n v="100"/>
    <n v="0"/>
    <n v="100"/>
    <n v="0"/>
    <n v="0"/>
    <n v="0"/>
    <n v="100"/>
    <n v="0"/>
    <n v="0"/>
    <n v="0"/>
    <n v="0"/>
    <n v="0"/>
    <n v="30000"/>
    <n v="70000"/>
    <n v="0"/>
    <n v="0"/>
    <n v="0"/>
    <n v="0"/>
    <s v="Tăng chậm"/>
    <m/>
    <n v="2"/>
    <n v="1"/>
    <n v="0"/>
    <n v="0"/>
    <n v="2"/>
    <s v="N/a"/>
    <n v="12.5"/>
    <s v="Khan hiếm dần"/>
    <s v="rùng tự nhiên,Rừng cộng đồng"/>
    <m/>
    <n v="100"/>
    <n v="0"/>
    <n v="0"/>
    <n v="0"/>
    <n v="100"/>
    <n v="30"/>
    <n v="0"/>
    <n v="0"/>
    <n v="0"/>
    <s v="Xa hơn"/>
    <s v="N/a"/>
    <n v="0"/>
    <n v="0"/>
    <n v="0"/>
    <n v="0"/>
    <n v="0"/>
    <n v="0"/>
    <n v="0"/>
    <n v="0"/>
    <s v="N/a"/>
    <m/>
    <m/>
    <s v="Kiềng 3 chân truyền thống"/>
    <m/>
    <m/>
    <m/>
    <m/>
    <m/>
    <m/>
  </r>
  <r>
    <n v="283"/>
    <n v="24"/>
    <s v="Lê Thị Quỳnh Hoa"/>
    <s v="24/08/2014"/>
    <s v="Cập Chảng"/>
    <x v="0"/>
    <x v="2"/>
    <s v="Tương Dương"/>
    <s v="Nghệ An"/>
    <s v="Lò Thị Lam"/>
    <n v="150"/>
    <n v="6666.666666666667"/>
    <n v="0"/>
    <n v="1"/>
    <n v="25"/>
    <s v="Nam"/>
    <m/>
    <s v="N/a"/>
    <s v="N/a"/>
    <s v="Thái"/>
    <s v="N/a"/>
    <n v="3"/>
    <n v="1"/>
    <n v="0.5"/>
    <s v="N/a"/>
    <n v="0"/>
    <n v="0"/>
    <n v="1"/>
    <s v="keo,xoan"/>
    <n v="2"/>
    <s v="Điện"/>
    <n v="5"/>
    <m/>
    <n v="912"/>
    <m/>
    <n v="0"/>
    <m/>
    <s v="N/a"/>
    <n v="450"/>
    <n v="0"/>
    <n v="90"/>
    <n v="10"/>
    <n v="100"/>
    <n v="0"/>
    <n v="0"/>
    <n v="0"/>
    <n v="10"/>
    <n v="0"/>
    <n v="0"/>
    <n v="90"/>
    <n v="0"/>
    <n v="0"/>
    <n v="20000"/>
    <n v="0"/>
    <n v="0"/>
    <n v="0"/>
    <n v="0"/>
    <n v="0"/>
    <s v="Tăng chậm"/>
    <m/>
    <n v="2"/>
    <n v="1"/>
    <n v="0"/>
    <n v="0"/>
    <n v="2"/>
    <s v="N/a"/>
    <n v="22.5"/>
    <s v="Khan hiếm dần"/>
    <s v="Rừng cộng đồng"/>
    <m/>
    <n v="100"/>
    <n v="0"/>
    <n v="0"/>
    <n v="0"/>
    <n v="100"/>
    <n v="150"/>
    <n v="0"/>
    <n v="0"/>
    <n v="0"/>
    <s v="Xa hơn"/>
    <s v="N/a"/>
    <n v="0"/>
    <n v="0"/>
    <n v="0"/>
    <n v="0"/>
    <n v="0"/>
    <n v="0"/>
    <n v="0"/>
    <n v="0"/>
    <s v="N/a"/>
    <m/>
    <m/>
    <s v="Kiềng 3 chân truyền thống"/>
    <m/>
    <m/>
    <m/>
    <m/>
    <m/>
    <m/>
  </r>
  <r>
    <n v="284"/>
    <n v="25"/>
    <s v="Lê Thị Quỳnh Hoa"/>
    <s v="24/08/2014"/>
    <s v="Cập Chảng"/>
    <x v="0"/>
    <x v="2"/>
    <s v="Tương Dương"/>
    <s v="Nghệ An"/>
    <s v="Vy Vân Dui"/>
    <n v="60"/>
    <n v="3750"/>
    <n v="32500"/>
    <n v="0"/>
    <n v="65"/>
    <s v="Nam"/>
    <m/>
    <s v="N/a"/>
    <s v="N/a"/>
    <s v="Thái"/>
    <s v="N/a"/>
    <n v="4"/>
    <n v="0"/>
    <n v="0.5"/>
    <s v="Lúa"/>
    <n v="0"/>
    <n v="0"/>
    <n v="0"/>
    <n v="0"/>
    <n v="0"/>
    <s v="điện,bếp ga"/>
    <n v="0"/>
    <m/>
    <n v="0"/>
    <m/>
    <n v="0"/>
    <m/>
    <s v="N/a"/>
    <n v="240"/>
    <n v="0"/>
    <n v="20"/>
    <n v="80"/>
    <n v="100"/>
    <n v="0"/>
    <n v="0"/>
    <n v="0"/>
    <n v="100"/>
    <n v="0"/>
    <n v="0"/>
    <n v="0"/>
    <n v="0"/>
    <n v="0"/>
    <n v="15000"/>
    <n v="130000"/>
    <n v="0"/>
    <n v="0"/>
    <n v="0"/>
    <n v="0"/>
    <s v="Bình thường"/>
    <m/>
    <n v="2"/>
    <n v="1"/>
    <n v="0"/>
    <n v="0"/>
    <n v="7"/>
    <n v="1"/>
    <n v="17.5"/>
    <s v="Khan hiếm dần"/>
    <s v="Rừng cộng đồng"/>
    <m/>
    <n v="100"/>
    <n v="0"/>
    <n v="0"/>
    <n v="0"/>
    <n v="100"/>
    <n v="60"/>
    <n v="0"/>
    <n v="0"/>
    <n v="0"/>
    <s v="Xa hơn"/>
    <s v="N/a"/>
    <n v="0"/>
    <n v="0"/>
    <n v="0"/>
    <n v="0"/>
    <n v="0"/>
    <n v="0"/>
    <n v="0"/>
    <n v="0"/>
    <s v="N/a"/>
    <m/>
    <m/>
    <s v="Kiềng 3 chân truyền thống"/>
    <m/>
    <m/>
    <m/>
    <m/>
    <m/>
    <m/>
  </r>
  <r>
    <n v="285"/>
    <n v="26"/>
    <s v="Lê Thị Quỳnh Hoa"/>
    <s v="24/08/2014"/>
    <s v="Cập Chảng"/>
    <x v="0"/>
    <x v="2"/>
    <s v="Tương Dương"/>
    <s v="Nghệ An"/>
    <s v="Lâm Thị Thưởng"/>
    <n v="300"/>
    <n v="7500"/>
    <n v="0"/>
    <n v="1"/>
    <n v="30"/>
    <s v="Nữ"/>
    <m/>
    <s v="N/a"/>
    <s v="N/a"/>
    <s v="Thái"/>
    <s v="N/a"/>
    <n v="4"/>
    <n v="2"/>
    <n v="0.5"/>
    <s v="Lúa"/>
    <n v="0"/>
    <n v="0"/>
    <n v="0"/>
    <n v="0"/>
    <n v="0"/>
    <n v="0"/>
    <n v="0"/>
    <m/>
    <n v="0"/>
    <m/>
    <n v="0"/>
    <s v="làm bánh tráng"/>
    <s v="N/a"/>
    <n v="1200"/>
    <n v="100"/>
    <n v="0"/>
    <n v="0"/>
    <n v="100"/>
    <n v="0"/>
    <n v="0"/>
    <n v="0"/>
    <n v="0"/>
    <n v="0"/>
    <n v="0"/>
    <n v="100"/>
    <n v="0"/>
    <n v="1200000"/>
    <n v="30000"/>
    <n v="0"/>
    <n v="0"/>
    <n v="0"/>
    <n v="0"/>
    <n v="0"/>
    <s v="Tăng chậm"/>
    <m/>
    <n v="0"/>
    <n v="0"/>
    <n v="0"/>
    <n v="0"/>
    <n v="0"/>
    <n v="0"/>
    <n v="0"/>
    <s v="Khan hiếm dần"/>
    <s v="Rừng cộng đồng"/>
    <m/>
    <n v="100"/>
    <n v="0"/>
    <n v="0"/>
    <n v="0"/>
    <n v="100"/>
    <n v="300"/>
    <n v="0"/>
    <n v="0"/>
    <n v="0"/>
    <s v="Xa hơn"/>
    <s v="N/a"/>
    <n v="0"/>
    <n v="0"/>
    <n v="0"/>
    <n v="0"/>
    <n v="0"/>
    <n v="0"/>
    <n v="0"/>
    <n v="0"/>
    <s v="N/a"/>
    <m/>
    <m/>
    <s v="kiềng 3 chân truyền thống,bếp lò cải tiến 1 nồi"/>
    <m/>
    <m/>
    <m/>
    <m/>
    <m/>
    <m/>
  </r>
  <r>
    <n v="286"/>
    <n v="27"/>
    <s v="Lê Thị Quỳnh Hoa"/>
    <s v="24/08/2014"/>
    <s v="Cập Chảng"/>
    <x v="0"/>
    <x v="2"/>
    <s v="Tương Dương"/>
    <s v="Nghệ An"/>
    <s v="Lân Đình Huệ"/>
    <n v="225"/>
    <n v="15000"/>
    <n v="0"/>
    <n v="1"/>
    <n v="54"/>
    <s v="Nam"/>
    <m/>
    <s v="N/a"/>
    <s v="N/a"/>
    <s v="Thái"/>
    <s v="N/a"/>
    <n v="2"/>
    <n v="0"/>
    <n v="0"/>
    <s v="N/a"/>
    <n v="0"/>
    <n v="0"/>
    <n v="0"/>
    <n v="0"/>
    <n v="0"/>
    <n v="0"/>
    <n v="20"/>
    <m/>
    <n v="0"/>
    <m/>
    <n v="0"/>
    <m/>
    <s v="N/a"/>
    <n v="450"/>
    <n v="100"/>
    <n v="0"/>
    <n v="0"/>
    <n v="100"/>
    <n v="0"/>
    <n v="0"/>
    <n v="0"/>
    <n v="20"/>
    <n v="80"/>
    <n v="0"/>
    <n v="0"/>
    <n v="0"/>
    <n v="0"/>
    <n v="30000"/>
    <n v="0"/>
    <n v="0"/>
    <n v="0"/>
    <n v="0"/>
    <n v="0"/>
    <s v="Bình thường"/>
    <m/>
    <n v="2.5"/>
    <n v="2"/>
    <n v="0"/>
    <n v="0"/>
    <n v="2.5"/>
    <n v="3"/>
    <n v="35"/>
    <s v="Khan hiếm dần"/>
    <s v="Rừng cộng đồng"/>
    <m/>
    <n v="100"/>
    <n v="0"/>
    <n v="0"/>
    <n v="0"/>
    <n v="100"/>
    <n v="225"/>
    <n v="0"/>
    <n v="0"/>
    <n v="0"/>
    <s v="Xa hơn"/>
    <s v="N/a"/>
    <n v="0"/>
    <n v="0"/>
    <n v="0"/>
    <n v="0"/>
    <n v="0"/>
    <n v="0"/>
    <n v="0"/>
    <n v="0"/>
    <s v="N/a"/>
    <m/>
    <m/>
    <s v="Kiềng 3 chân truyền thống"/>
    <s v="Kiềng 3 chân truyền thống"/>
    <m/>
    <m/>
    <m/>
    <m/>
    <m/>
  </r>
  <r>
    <n v="287"/>
    <n v="28"/>
    <s v="Lê Thị Quỳnh Hoa"/>
    <s v="24/08/2014"/>
    <s v="Cập Chảng"/>
    <x v="0"/>
    <x v="2"/>
    <s v="Tương Dương"/>
    <s v="Nghệ An"/>
    <s v="Vy Vân Mão"/>
    <n v="37.5"/>
    <n v="5000"/>
    <n v="0"/>
    <n v="0"/>
    <n v="39"/>
    <s v="Nam"/>
    <m/>
    <s v="N/a"/>
    <s v="N/a"/>
    <s v="Thái"/>
    <s v="N/a"/>
    <n v="4"/>
    <n v="2"/>
    <n v="0.5"/>
    <s v="Lúa"/>
    <n v="0"/>
    <n v="0"/>
    <n v="0"/>
    <n v="0"/>
    <n v="0"/>
    <n v="0"/>
    <n v="0"/>
    <m/>
    <n v="0"/>
    <m/>
    <n v="0"/>
    <m/>
    <s v="N/a"/>
    <n v="150"/>
    <n v="80"/>
    <n v="20"/>
    <n v="0"/>
    <n v="100"/>
    <n v="0"/>
    <n v="0"/>
    <n v="0"/>
    <n v="100"/>
    <n v="0"/>
    <n v="0"/>
    <n v="0"/>
    <n v="0"/>
    <n v="0"/>
    <n v="20000"/>
    <n v="0"/>
    <n v="0"/>
    <n v="0"/>
    <n v="0"/>
    <n v="0"/>
    <s v="trung bình"/>
    <m/>
    <n v="2"/>
    <n v="1"/>
    <n v="0"/>
    <n v="0"/>
    <n v="4.5"/>
    <s v="N/a"/>
    <n v="30"/>
    <s v="Khan hiếm dần"/>
    <s v="Rừng cộng đồng"/>
    <m/>
    <n v="100"/>
    <n v="0"/>
    <n v="0"/>
    <n v="0"/>
    <n v="100"/>
    <n v="37.5"/>
    <n v="0"/>
    <n v="0"/>
    <n v="0"/>
    <s v="Xa hơn"/>
    <s v="N/a"/>
    <n v="0"/>
    <n v="0"/>
    <n v="0"/>
    <n v="0"/>
    <n v="0"/>
    <n v="0"/>
    <n v="0"/>
    <n v="0"/>
    <s v="N/a"/>
    <m/>
    <m/>
    <s v="Kiềng 3 chân truyền thống"/>
    <m/>
    <m/>
    <m/>
    <m/>
    <m/>
    <m/>
  </r>
  <r>
    <n v="289"/>
    <n v="29"/>
    <s v="Lê Thị Quỳnh Hoa"/>
    <s v="24/08/2014"/>
    <s v="Cập Chảng"/>
    <x v="0"/>
    <x v="2"/>
    <s v="Tương Dương"/>
    <s v="Nghệ An"/>
    <s v="Ngân Vân Lăng"/>
    <n v="41.666666666666664"/>
    <n v="5000"/>
    <n v="0"/>
    <n v="1"/>
    <n v="28"/>
    <s v="Nam"/>
    <s v="Vi Thị Thỉu"/>
    <n v="29"/>
    <s v="Nữ"/>
    <s v="Thái"/>
    <s v="N/a"/>
    <n v="3"/>
    <n v="1"/>
    <n v="0.1"/>
    <s v="Lúa"/>
    <n v="0"/>
    <n v="0"/>
    <n v="0"/>
    <n v="0"/>
    <n v="0"/>
    <s v="Điện"/>
    <n v="2"/>
    <m/>
    <n v="0"/>
    <m/>
    <n v="0"/>
    <m/>
    <s v="N/a"/>
    <n v="125"/>
    <n v="50"/>
    <n v="50"/>
    <n v="0"/>
    <n v="100"/>
    <n v="0"/>
    <n v="0"/>
    <n v="0"/>
    <n v="20"/>
    <n v="80"/>
    <n v="0"/>
    <n v="0"/>
    <n v="0"/>
    <n v="0"/>
    <n v="15000"/>
    <n v="0"/>
    <n v="0"/>
    <n v="0"/>
    <n v="0"/>
    <n v="0"/>
    <s v="Giảm dần"/>
    <m/>
    <n v="2"/>
    <n v="1"/>
    <n v="0"/>
    <n v="0"/>
    <n v="2"/>
    <s v="N/a"/>
    <n v="40"/>
    <s v="Ổn đinh"/>
    <s v="Rừng cộng đồng"/>
    <m/>
    <n v="100"/>
    <n v="0"/>
    <n v="0"/>
    <n v="0"/>
    <n v="100"/>
    <n v="41.666666666666657"/>
    <n v="0"/>
    <n v="0"/>
    <n v="0"/>
    <s v="Như trước"/>
    <s v="N/a"/>
    <n v="0"/>
    <n v="0"/>
    <n v="0"/>
    <n v="0"/>
    <n v="0"/>
    <n v="0"/>
    <n v="0"/>
    <n v="0"/>
    <s v="N/a"/>
    <m/>
    <m/>
    <s v="Kiềng 3 chân truyền thống"/>
    <s v="Kiềng 3 chân truyền thống"/>
    <m/>
    <m/>
    <m/>
    <m/>
    <m/>
  </r>
  <r>
    <n v="290"/>
    <n v="30"/>
    <s v="Lê Thị Quỳnh Hoa"/>
    <s v="24/08/2014"/>
    <s v="Cập Chảng"/>
    <x v="0"/>
    <x v="2"/>
    <s v="Tương Dương"/>
    <s v="Nghệ An"/>
    <s v="Lâm Văn Việt"/>
    <n v="300"/>
    <n v="0"/>
    <n v="0"/>
    <n v="1"/>
    <n v="75"/>
    <s v="Nam"/>
    <s v="Vi Thị Biệt"/>
    <n v="76"/>
    <s v="Nữ"/>
    <s v="Thái"/>
    <s v="N/a"/>
    <n v="2"/>
    <n v="0"/>
    <n v="0.1"/>
    <s v="Lúa"/>
    <n v="0.5"/>
    <n v="0"/>
    <n v="0.5"/>
    <s v="Keo"/>
    <n v="4"/>
    <n v="0"/>
    <n v="2"/>
    <m/>
    <n v="180"/>
    <s v="Vợ"/>
    <n v="0"/>
    <m/>
    <n v="360000"/>
    <n v="600"/>
    <n v="80"/>
    <n v="20"/>
    <n v="0"/>
    <n v="100"/>
    <n v="0"/>
    <n v="0"/>
    <n v="0"/>
    <n v="20"/>
    <n v="80"/>
    <n v="0"/>
    <n v="0"/>
    <n v="0"/>
    <n v="400"/>
    <n v="0"/>
    <n v="0"/>
    <n v="0"/>
    <n v="0"/>
    <n v="0"/>
    <n v="0"/>
    <s v="Tăng chậm"/>
    <m/>
    <n v="2"/>
    <n v="1"/>
    <n v="0"/>
    <n v="0"/>
    <n v="3.5"/>
    <s v="N/a"/>
    <n v="40"/>
    <s v="Khan hiếm dần"/>
    <s v="Rừng tự nhiên của nhà"/>
    <m/>
    <n v="100"/>
    <n v="0"/>
    <n v="0"/>
    <n v="0"/>
    <n v="100"/>
    <n v="300"/>
    <n v="0"/>
    <n v="0"/>
    <n v="0"/>
    <s v="Xa hơn"/>
    <s v="N/a"/>
    <n v="0"/>
    <n v="0"/>
    <n v="0"/>
    <n v="0"/>
    <n v="0"/>
    <n v="0"/>
    <n v="0"/>
    <n v="0"/>
    <s v="N/a"/>
    <s v="40.000đ/bó củi"/>
    <m/>
    <m/>
    <m/>
    <m/>
    <m/>
    <m/>
    <m/>
    <m/>
  </r>
  <r>
    <n v="291"/>
    <n v="31"/>
    <s v="Lê Thị Quỳnh Hoa"/>
    <s v="24/08/2014"/>
    <s v="Cập Chảng"/>
    <x v="0"/>
    <x v="2"/>
    <s v="Tương Dương"/>
    <s v="Nghệ An"/>
    <s v="Ngân Văn Tớn"/>
    <n v="50"/>
    <n v="0"/>
    <n v="0"/>
    <n v="0"/>
    <n v="40"/>
    <s v="Nam"/>
    <s v="QuangThị Cáng"/>
    <n v="42"/>
    <s v="Nữ"/>
    <s v="Thái"/>
    <s v="Nghèo"/>
    <n v="4"/>
    <n v="1"/>
    <n v="0.1"/>
    <s v="Lúa"/>
    <n v="0.5"/>
    <n v="0"/>
    <n v="0.5"/>
    <s v="Xoan"/>
    <n v="2.5"/>
    <n v="0"/>
    <n v="0"/>
    <m/>
    <n v="0"/>
    <m/>
    <n v="0"/>
    <m/>
    <s v="N/a"/>
    <n v="200"/>
    <n v="90"/>
    <n v="10"/>
    <n v="0"/>
    <n v="100"/>
    <n v="0"/>
    <n v="0"/>
    <n v="0"/>
    <n v="100"/>
    <n v="0"/>
    <n v="0"/>
    <n v="0"/>
    <n v="0"/>
    <n v="0"/>
    <n v="0"/>
    <n v="0"/>
    <n v="0"/>
    <n v="0"/>
    <n v="0"/>
    <n v="0"/>
    <m/>
    <m/>
    <s v="N/a"/>
    <s v="N/a"/>
    <n v="2"/>
    <n v="0.7"/>
    <n v="1"/>
    <s v="N/a"/>
    <n v="40"/>
    <s v="Ổn đinh"/>
    <s v="Rừng nhà nước"/>
    <m/>
    <n v="70"/>
    <n v="0"/>
    <n v="30"/>
    <n v="0"/>
    <n v="100"/>
    <n v="35"/>
    <n v="0"/>
    <n v="15"/>
    <n v="0"/>
    <s v="Xa hơn"/>
    <s v="N/a"/>
    <n v="0"/>
    <n v="0"/>
    <n v="0"/>
    <n v="0"/>
    <n v="0"/>
    <n v="0"/>
    <n v="0"/>
    <n v="0"/>
    <s v="N/a"/>
    <m/>
    <m/>
    <s v="Kiềng 3 chân truyền thống"/>
    <m/>
    <m/>
    <m/>
    <m/>
    <m/>
    <m/>
  </r>
  <r>
    <n v="292"/>
    <n v="32"/>
    <s v="Lê Thị Quỳnh Hoa"/>
    <s v="24/08/2014"/>
    <s v="Cập Chảng"/>
    <x v="0"/>
    <x v="2"/>
    <s v="Tương Dương"/>
    <s v="Nghệ An"/>
    <s v="Lâm Thị May"/>
    <n v="120"/>
    <n v="0"/>
    <n v="0"/>
    <n v="1"/>
    <n v="68"/>
    <s v="Nữ"/>
    <s v="Lâm Thị May"/>
    <n v="68"/>
    <s v="Nữ"/>
    <s v="Thái"/>
    <s v="Khá"/>
    <n v="5"/>
    <n v="0"/>
    <n v="0.05"/>
    <s v="Lúa"/>
    <n v="1"/>
    <n v="0"/>
    <n v="1"/>
    <s v="Xoan"/>
    <n v="3"/>
    <n v="0"/>
    <n v="2"/>
    <s v="Chủ hộ"/>
    <n v="60"/>
    <m/>
    <n v="0"/>
    <m/>
    <s v="N/a"/>
    <n v="600"/>
    <n v="20"/>
    <n v="60"/>
    <n v="20"/>
    <n v="100"/>
    <n v="0"/>
    <n v="0"/>
    <n v="0"/>
    <n v="30"/>
    <n v="70"/>
    <n v="0"/>
    <n v="0"/>
    <n v="0"/>
    <n v="0"/>
    <n v="0"/>
    <n v="0"/>
    <n v="0"/>
    <n v="0"/>
    <n v="0"/>
    <n v="0"/>
    <s v="Ổn đinh"/>
    <m/>
    <n v="2"/>
    <n v="1"/>
    <n v="0"/>
    <n v="0"/>
    <n v="1"/>
    <s v="N/a"/>
    <n v="40"/>
    <s v="Ổn đinh"/>
    <s v="Rừng tự nhiên của nhà"/>
    <m/>
    <n v="70"/>
    <n v="30"/>
    <n v="0"/>
    <n v="0"/>
    <n v="100"/>
    <n v="84"/>
    <n v="36"/>
    <n v="0"/>
    <n v="0"/>
    <s v="Xa hơn"/>
    <s v="N/a"/>
    <n v="0"/>
    <n v="0"/>
    <n v="0"/>
    <n v="0"/>
    <n v="0"/>
    <n v="0"/>
    <n v="0"/>
    <n v="0"/>
    <s v="N/a"/>
    <m/>
    <m/>
    <s v="Kiềng 3 chân truyền thống"/>
    <s v="Kiềng 3 chân truyền thống"/>
    <s v="không"/>
    <m/>
    <s v="không có nguyện vọng,nấu củi sướng hơn"/>
    <m/>
    <m/>
  </r>
  <r>
    <n v="293"/>
    <n v="33"/>
    <s v="Lê Thị Quỳnh Hoa"/>
    <s v="24/08/2014"/>
    <s v="Cập Chảng"/>
    <x v="0"/>
    <x v="2"/>
    <s v="Tương Dương"/>
    <s v="Nghệ An"/>
    <s v="Vi Văn Mạo"/>
    <n v="60"/>
    <n v="0"/>
    <n v="0"/>
    <n v="0"/>
    <n v="40"/>
    <s v="Nam"/>
    <s v="QuangThị Lún"/>
    <n v="30"/>
    <s v="Nữ"/>
    <s v="Thái"/>
    <s v="Nghèo"/>
    <n v="4"/>
    <n v="1"/>
    <n v="0.1"/>
    <s v="Lúa"/>
    <n v="0"/>
    <n v="0"/>
    <n v="0"/>
    <n v="0"/>
    <n v="0"/>
    <n v="0"/>
    <n v="0"/>
    <m/>
    <n v="0"/>
    <m/>
    <n v="0"/>
    <m/>
    <s v="N/a"/>
    <n v="240"/>
    <n v="80"/>
    <n v="20"/>
    <n v="0"/>
    <n v="100"/>
    <n v="0"/>
    <n v="0"/>
    <n v="0"/>
    <n v="100"/>
    <n v="0"/>
    <n v="0"/>
    <n v="0"/>
    <n v="0"/>
    <n v="0"/>
    <n v="0"/>
    <n v="0"/>
    <n v="0"/>
    <n v="0"/>
    <n v="0"/>
    <n v="0"/>
    <m/>
    <s v="điện,đỡ phải đun nấu"/>
    <n v="2"/>
    <n v="1"/>
    <n v="0"/>
    <n v="0"/>
    <n v="1"/>
    <s v="N/a"/>
    <n v="40"/>
    <s v="Khan hiếm dần"/>
    <s v="Rừng nhà nước"/>
    <m/>
    <n v="100"/>
    <n v="0"/>
    <n v="0"/>
    <n v="0"/>
    <n v="100"/>
    <n v="60"/>
    <n v="0"/>
    <n v="0"/>
    <n v="0"/>
    <s v="Xa hơn"/>
    <s v="N/a"/>
    <n v="0"/>
    <n v="0"/>
    <n v="0"/>
    <n v="0"/>
    <n v="0"/>
    <n v="0"/>
    <n v="0"/>
    <n v="0"/>
    <s v="N/a"/>
    <m/>
    <m/>
    <s v="Kiềng 3 chân truyền thống"/>
    <m/>
    <m/>
    <m/>
    <s v="có"/>
    <m/>
    <m/>
  </r>
  <r>
    <n v="294"/>
    <n v="34"/>
    <s v="Lê Thị Quỳnh Hoa"/>
    <s v="24/08/2014"/>
    <s v="Cập Chảng"/>
    <x v="0"/>
    <x v="2"/>
    <s v="Tương Dương"/>
    <s v="Nghệ An"/>
    <s v="Mưng Văn Phóng"/>
    <n v="75"/>
    <n v="0"/>
    <n v="0"/>
    <n v="1"/>
    <n v="48"/>
    <s v="Nam"/>
    <m/>
    <s v="N/a"/>
    <s v="N/a"/>
    <s v="Thái"/>
    <s v="N/a"/>
    <n v="4"/>
    <n v="1"/>
    <n v="0"/>
    <s v="N/a"/>
    <n v="0.5"/>
    <n v="0"/>
    <n v="0.5"/>
    <s v="Xoan"/>
    <n v="5"/>
    <n v="0"/>
    <n v="2"/>
    <m/>
    <n v="343"/>
    <m/>
    <n v="0"/>
    <m/>
    <s v="N/a"/>
    <n v="300"/>
    <n v="0"/>
    <n v="75"/>
    <n v="25"/>
    <n v="100"/>
    <n v="0"/>
    <n v="0"/>
    <n v="0"/>
    <n v="80"/>
    <n v="10"/>
    <n v="0"/>
    <n v="10"/>
    <n v="0"/>
    <n v="0"/>
    <n v="0"/>
    <n v="0"/>
    <n v="0"/>
    <n v="0"/>
    <n v="0"/>
    <n v="0"/>
    <s v="Giảm dần"/>
    <m/>
    <n v="1"/>
    <n v="1"/>
    <n v="0"/>
    <n v="0"/>
    <n v="2.5"/>
    <s v="N/a"/>
    <n v="35"/>
    <s v="Khan hiếm dần"/>
    <s v="Rừng tự nhiên của nhà,Rừng cộng đồng,rẫy"/>
    <m/>
    <n v="100"/>
    <n v="0"/>
    <n v="0"/>
    <n v="0"/>
    <n v="100"/>
    <n v="75"/>
    <n v="0"/>
    <n v="0"/>
    <n v="0"/>
    <s v="Như trước"/>
    <s v="N/a"/>
    <n v="0"/>
    <n v="0"/>
    <n v="0"/>
    <n v="0"/>
    <n v="0"/>
    <n v="0"/>
    <n v="0"/>
    <n v="0"/>
    <s v="N/a"/>
    <m/>
    <m/>
    <s v="Kiềng 3 chân truyền thống"/>
    <s v="Kiềng 3 chân truyền thống"/>
    <s v="không vì nhiều củi"/>
    <s v="không biết"/>
    <s v="không rõ"/>
    <s v="không có"/>
    <m/>
  </r>
  <r>
    <n v="295"/>
    <n v="35"/>
    <s v="Lê Thị Quỳnh Hoa"/>
    <s v="24/08/2014"/>
    <s v="Cập Chảng"/>
    <x v="0"/>
    <x v="2"/>
    <s v="Tương Dương"/>
    <s v="Nghệ An"/>
    <s v="Vi Văn Cả"/>
    <n v="37.5"/>
    <n v="0"/>
    <n v="0"/>
    <n v="1"/>
    <n v="37"/>
    <s v="Nam"/>
    <m/>
    <s v="N/a"/>
    <s v="N/a"/>
    <s v="Thái"/>
    <s v="N/a"/>
    <n v="4"/>
    <n v="2"/>
    <n v="0"/>
    <s v="N/a"/>
    <n v="0"/>
    <n v="0"/>
    <n v="0"/>
    <n v="0"/>
    <n v="0"/>
    <s v="điện,bếp ga"/>
    <n v="0"/>
    <m/>
    <n v="84"/>
    <m/>
    <n v="0"/>
    <m/>
    <s v="N/a"/>
    <n v="150"/>
    <n v="0"/>
    <n v="100"/>
    <n v="0"/>
    <n v="100"/>
    <n v="0"/>
    <n v="0"/>
    <n v="0"/>
    <n v="100"/>
    <n v="0"/>
    <n v="0"/>
    <n v="0"/>
    <n v="0"/>
    <n v="0"/>
    <n v="0"/>
    <n v="0"/>
    <n v="0"/>
    <n v="0"/>
    <n v="0"/>
    <n v="0"/>
    <s v="Giảm dần"/>
    <m/>
    <n v="1"/>
    <n v="1"/>
    <n v="0"/>
    <n v="0"/>
    <n v="7"/>
    <s v="N/a"/>
    <n v="37.5"/>
    <s v="Ổn đinh"/>
    <s v="Rừng cộng đồng,rẫy"/>
    <m/>
    <n v="100"/>
    <n v="0"/>
    <n v="0"/>
    <n v="0"/>
    <n v="100"/>
    <n v="37.5"/>
    <n v="0"/>
    <n v="0"/>
    <n v="0"/>
    <s v="Như trước"/>
    <s v="N/a"/>
    <n v="0"/>
    <n v="0"/>
    <n v="0"/>
    <n v="0"/>
    <n v="0"/>
    <n v="0"/>
    <n v="0"/>
    <n v="0"/>
    <s v="N/a"/>
    <m/>
    <m/>
    <s v="Kiềng 3 chân truyền thống"/>
    <s v="Kiềng 3 chân truyền thống"/>
    <s v="Có"/>
    <m/>
    <s v="Bếp cải tiến bé"/>
    <m/>
    <m/>
  </r>
  <r>
    <n v="296"/>
    <n v="36"/>
    <s v="Lê Thị Quỳnh Hoa"/>
    <s v="24/08/2014"/>
    <s v="Cập Chảng"/>
    <x v="0"/>
    <x v="2"/>
    <s v="Tương Dương"/>
    <s v="Nghệ An"/>
    <s v="Vi Thị Lan"/>
    <n v="150"/>
    <n v="0"/>
    <n v="0"/>
    <n v="1"/>
    <n v="54"/>
    <s v="Nữ"/>
    <s v="Cả nhà"/>
    <s v="N/a"/>
    <s v="N/a"/>
    <s v="Thái"/>
    <s v="Nghèo"/>
    <n v="3"/>
    <n v="1"/>
    <n v="25"/>
    <s v="N/a"/>
    <n v="0.75"/>
    <n v="0"/>
    <n v="0.75"/>
    <s v="xoan,lát"/>
    <n v="5"/>
    <s v="điện,bếp ga"/>
    <n v="10"/>
    <m/>
    <n v="343"/>
    <m/>
    <n v="0"/>
    <m/>
    <s v="N/a"/>
    <n v="450"/>
    <n v="0"/>
    <n v="80"/>
    <n v="20"/>
    <n v="100"/>
    <n v="0"/>
    <n v="0"/>
    <n v="0"/>
    <n v="5"/>
    <n v="70"/>
    <n v="15"/>
    <n v="10"/>
    <n v="0"/>
    <n v="0"/>
    <n v="0"/>
    <n v="0"/>
    <n v="0"/>
    <n v="0"/>
    <n v="0"/>
    <n v="0"/>
    <s v="Giảm dần"/>
    <s v="điện,bếp ga đang dùng"/>
    <n v="1"/>
    <n v="3"/>
    <n v="0"/>
    <n v="0"/>
    <n v="2"/>
    <s v="N/a"/>
    <n v="32.5"/>
    <s v="Khan hiếm dần"/>
    <s v="Rừng cộng đồng,rẫy"/>
    <m/>
    <n v="100"/>
    <n v="0"/>
    <n v="0"/>
    <n v="0"/>
    <n v="100"/>
    <n v="150"/>
    <n v="0"/>
    <n v="0"/>
    <n v="0"/>
    <s v="Như trước"/>
    <s v="N/a"/>
    <n v="0"/>
    <n v="0"/>
    <n v="0"/>
    <n v="0"/>
    <n v="0"/>
    <n v="0"/>
    <n v="0"/>
    <n v="0"/>
    <s v="N/a"/>
    <m/>
    <m/>
    <s v="Kiềng 3 chân truyền thống"/>
    <s v="Kiềng 3 chân truyền thống"/>
    <m/>
    <m/>
    <m/>
    <m/>
    <m/>
  </r>
  <r>
    <n v="297"/>
    <n v="37"/>
    <s v="Lê Thị Quỳnh Hoa"/>
    <s v="24/08/2014"/>
    <s v="Cập Chảng"/>
    <x v="0"/>
    <x v="2"/>
    <s v="Tương Dương"/>
    <s v="Nghệ An"/>
    <s v="Lương Thị Thu"/>
    <n v="83.333333333333329"/>
    <n v="0"/>
    <n v="0"/>
    <n v="1"/>
    <n v="49"/>
    <s v="Nữ"/>
    <m/>
    <s v="N/a"/>
    <s v="N/a"/>
    <s v="Thái"/>
    <s v="N/a"/>
    <n v="6"/>
    <n v="2"/>
    <n v="0"/>
    <s v="N/a"/>
    <n v="0"/>
    <n v="0"/>
    <n v="1"/>
    <s v="xoan,keo"/>
    <n v="7"/>
    <m/>
    <n v="2"/>
    <m/>
    <n v="343"/>
    <m/>
    <n v="0"/>
    <m/>
    <s v="N/a"/>
    <n v="500"/>
    <n v="10"/>
    <n v="80"/>
    <n v="10"/>
    <n v="100"/>
    <n v="0"/>
    <n v="0"/>
    <n v="0"/>
    <n v="45"/>
    <n v="15"/>
    <n v="40"/>
    <n v="0"/>
    <n v="0"/>
    <n v="0"/>
    <n v="0"/>
    <n v="0"/>
    <n v="0"/>
    <n v="0"/>
    <n v="0"/>
    <n v="0"/>
    <s v="như cũ"/>
    <s v="ddienj,bếp ga"/>
    <n v="1"/>
    <n v="2"/>
    <n v="0"/>
    <n v="0"/>
    <n v="1.5"/>
    <s v="N/a"/>
    <n v="35"/>
    <s v="Khan hiếm dần"/>
    <s v="Rừng cộng đồng,rẫy"/>
    <m/>
    <n v="100"/>
    <n v="0"/>
    <n v="0"/>
    <n v="0"/>
    <n v="100"/>
    <n v="83.333333333333314"/>
    <n v="0"/>
    <n v="0"/>
    <n v="0"/>
    <s v="Như trước"/>
    <s v="N/a"/>
    <n v="0"/>
    <n v="0"/>
    <n v="0"/>
    <n v="0"/>
    <n v="0"/>
    <n v="0"/>
    <n v="0"/>
    <n v="0"/>
    <s v="N/a"/>
    <m/>
    <m/>
    <s v="Kiềng 3 chân truyền thống"/>
    <s v="Kiềng 3 chân truyền thống"/>
    <s v="Có"/>
    <m/>
    <s v="bếp cải tiến"/>
    <m/>
    <m/>
  </r>
  <r>
    <n v="314"/>
    <n v="39"/>
    <s v="Lê Thị Quỳnh Hoa"/>
    <s v="25/8/2014"/>
    <s v="Thôn 1"/>
    <x v="1"/>
    <x v="3"/>
    <s v="Anh Sơn"/>
    <s v="Nghệ An"/>
    <s v="Nguyễn Thị Đại"/>
    <n v="37.5"/>
    <n v="12500"/>
    <n v="8250"/>
    <n v="1"/>
    <n v="47"/>
    <s v="Nữ"/>
    <m/>
    <s v="N/a"/>
    <s v="N/a"/>
    <s v="Kinh"/>
    <s v="N/a"/>
    <n v="4"/>
    <n v="0"/>
    <n v="0.45"/>
    <s v="Lúa"/>
    <n v="2"/>
    <n v="0"/>
    <n v="2"/>
    <s v="Keo"/>
    <n v="3"/>
    <s v="điện,bếp ga"/>
    <n v="2"/>
    <m/>
    <n v="0"/>
    <m/>
    <n v="0"/>
    <m/>
    <s v="N/a"/>
    <n v="150"/>
    <n v="0"/>
    <n v="0"/>
    <n v="100"/>
    <n v="100"/>
    <n v="0"/>
    <n v="0"/>
    <n v="0"/>
    <n v="20"/>
    <n v="80"/>
    <n v="0"/>
    <n v="0"/>
    <n v="0"/>
    <n v="0"/>
    <n v="50000"/>
    <n v="33000"/>
    <n v="0"/>
    <n v="0"/>
    <n v="0"/>
    <n v="0"/>
    <s v="Giảm dần"/>
    <m/>
    <n v="1.5"/>
    <n v="1"/>
    <n v="0"/>
    <n v="0"/>
    <n v="2.5"/>
    <s v="N/a"/>
    <n v="17.5"/>
    <s v="Ổn đinh"/>
    <s v="Chủ yếu rừng tự nhiên, rừng trồng của nhà"/>
    <m/>
    <n v="80"/>
    <n v="0"/>
    <n v="20"/>
    <n v="0"/>
    <n v="100"/>
    <n v="30"/>
    <n v="0"/>
    <n v="7.5"/>
    <n v="0"/>
    <s v="Như trước"/>
    <s v="N/a"/>
    <n v="0"/>
    <n v="0"/>
    <n v="0"/>
    <n v="0"/>
    <n v="0"/>
    <n v="0"/>
    <n v="0"/>
    <n v="0"/>
    <s v="N/a"/>
    <m/>
    <m/>
    <s v="Kiềng 3 chân truyền thống"/>
    <s v="Kiềng 3 chân truyền thống"/>
    <m/>
    <m/>
    <m/>
    <m/>
    <m/>
  </r>
  <r>
    <n v="315"/>
    <n v="40"/>
    <s v="Lê Thị Quỳnh Hoa"/>
    <s v="25/8/2014"/>
    <s v="Thôn 1"/>
    <x v="1"/>
    <x v="3"/>
    <s v="Anh Sơn"/>
    <s v="Nghệ An"/>
    <s v="Lương Thị Qúy"/>
    <n v="15"/>
    <n v="13333.333333333334"/>
    <n v="0"/>
    <n v="0"/>
    <n v="52"/>
    <s v="Nữ"/>
    <m/>
    <s v="N/a"/>
    <s v="N/a"/>
    <s v="Kinh"/>
    <s v="N/a"/>
    <n v="3"/>
    <n v="0"/>
    <n v="0.3"/>
    <s v="Lúa"/>
    <n v="11"/>
    <n v="0"/>
    <n v="11"/>
    <s v="Keo"/>
    <n v="6"/>
    <s v="Điện"/>
    <n v="0"/>
    <m/>
    <n v="0"/>
    <m/>
    <n v="0"/>
    <m/>
    <s v="N/a"/>
    <n v="45"/>
    <n v="0"/>
    <n v="0"/>
    <n v="100"/>
    <n v="100"/>
    <n v="0"/>
    <n v="0"/>
    <n v="0"/>
    <n v="100"/>
    <n v="0"/>
    <n v="0"/>
    <n v="0"/>
    <n v="0"/>
    <n v="0"/>
    <n v="40000"/>
    <n v="0"/>
    <n v="0"/>
    <n v="0"/>
    <n v="0"/>
    <n v="0"/>
    <s v="Giảm dần"/>
    <s v="Bếp ga"/>
    <n v="2.5"/>
    <n v="3"/>
    <n v="0"/>
    <n v="0"/>
    <n v="30"/>
    <s v="N/a"/>
    <n v="45"/>
    <s v="Ổn đinh"/>
    <s v="Rừng tự nhiên, rừng trồng của nhà"/>
    <m/>
    <n v="70"/>
    <n v="30"/>
    <n v="0"/>
    <n v="0"/>
    <n v="100"/>
    <n v="10.5"/>
    <n v="4.5"/>
    <n v="0"/>
    <n v="0"/>
    <s v="Như trước"/>
    <s v="N/a"/>
    <n v="0"/>
    <n v="0"/>
    <n v="0"/>
    <n v="0"/>
    <n v="0"/>
    <n v="0"/>
    <n v="0"/>
    <n v="0"/>
    <s v="N/a"/>
    <m/>
    <m/>
    <s v="Kiềng 3 chân truyền thống"/>
    <m/>
    <m/>
    <m/>
    <m/>
    <m/>
    <m/>
  </r>
  <r>
    <n v="316"/>
    <n v="41"/>
    <s v="Lê Thị Quỳnh Hoa"/>
    <s v="25/8/2014"/>
    <s v="Thôn 1"/>
    <x v="1"/>
    <x v="3"/>
    <s v="Anh Sơn"/>
    <s v="Nghệ An"/>
    <s v="Nguyễn Thị Bức"/>
    <n v="34.285714285714285"/>
    <n v="4714.2857142857147"/>
    <n v="0"/>
    <n v="1"/>
    <n v="57"/>
    <s v="Nữ"/>
    <m/>
    <s v="N/a"/>
    <s v="N/a"/>
    <s v="Kinh"/>
    <s v="N/a"/>
    <n v="7"/>
    <n v="0"/>
    <n v="0.35"/>
    <s v="lúa,ngô"/>
    <n v="4"/>
    <n v="0"/>
    <n v="4"/>
    <s v="keo,chè"/>
    <n v="3"/>
    <s v="Điện"/>
    <n v="7"/>
    <m/>
    <n v="0"/>
    <m/>
    <n v="0"/>
    <m/>
    <s v="N/a"/>
    <n v="240"/>
    <n v="0"/>
    <n v="0"/>
    <n v="100"/>
    <n v="100"/>
    <n v="0"/>
    <n v="0"/>
    <n v="0"/>
    <n v="20"/>
    <n v="80"/>
    <n v="0"/>
    <n v="0"/>
    <n v="0"/>
    <n v="0"/>
    <n v="33000"/>
    <n v="0"/>
    <n v="0"/>
    <n v="0"/>
    <n v="0"/>
    <n v="0"/>
    <s v="Bình thường"/>
    <m/>
    <n v="2"/>
    <n v="2"/>
    <n v="0"/>
    <n v="0"/>
    <n v="3.5"/>
    <s v="N/a"/>
    <n v="30"/>
    <s v="Ổn đinh"/>
    <s v="Rừng tự nhiên, rừng trồng của nhà"/>
    <m/>
    <n v="80"/>
    <n v="10"/>
    <n v="10"/>
    <n v="0"/>
    <n v="100"/>
    <n v="27.428571428571427"/>
    <n v="3.4285714285714284"/>
    <n v="3.4285714285714284"/>
    <n v="0"/>
    <s v="Như trước"/>
    <s v="N/a"/>
    <n v="0"/>
    <n v="0"/>
    <n v="0"/>
    <n v="0"/>
    <n v="0"/>
    <n v="0"/>
    <n v="0"/>
    <n v="0"/>
    <s v="N/a"/>
    <m/>
    <m/>
    <s v="Kiềng 3 chân truyền thống"/>
    <s v="Kiềng 3 chân truyền thống"/>
    <m/>
    <m/>
    <m/>
    <m/>
    <m/>
  </r>
  <r>
    <n v="317"/>
    <n v="42"/>
    <s v="Lê Thị Quỳnh Hoa"/>
    <s v="25/8/2014"/>
    <s v="Thôn 1"/>
    <x v="1"/>
    <x v="3"/>
    <s v="Anh Sơn"/>
    <s v="Nghệ An"/>
    <s v="Nguyễn Thị Tiên"/>
    <n v="15"/>
    <n v="7500"/>
    <n v="32500"/>
    <n v="0"/>
    <n v="63"/>
    <s v="Nữ"/>
    <m/>
    <s v="N/a"/>
    <s v="N/a"/>
    <s v="Kinh"/>
    <s v="N/a"/>
    <n v="4"/>
    <n v="0"/>
    <n v="0.2"/>
    <s v="lúa,ngô"/>
    <n v="0"/>
    <n v="0"/>
    <n v="0"/>
    <n v="0"/>
    <n v="0"/>
    <s v="điện,bếp ga"/>
    <n v="0"/>
    <m/>
    <n v="0"/>
    <m/>
    <n v="0"/>
    <m/>
    <s v="N/a"/>
    <n v="60"/>
    <n v="0"/>
    <n v="0"/>
    <n v="100"/>
    <n v="100"/>
    <n v="0"/>
    <n v="0"/>
    <n v="0"/>
    <n v="100"/>
    <n v="0"/>
    <n v="0"/>
    <n v="0"/>
    <n v="0"/>
    <n v="0"/>
    <n v="30000"/>
    <n v="130000"/>
    <n v="0"/>
    <n v="0"/>
    <n v="0"/>
    <n v="0"/>
    <s v="Giảm dần"/>
    <m/>
    <n v="3"/>
    <n v="2"/>
    <n v="0"/>
    <n v="0"/>
    <n v="30"/>
    <s v="N/a"/>
    <n v="50"/>
    <s v="Ổn định"/>
    <s v="Rừng tự nhiên, xin của hàng xóm trồng keo"/>
    <m/>
    <n v="60"/>
    <n v="40"/>
    <n v="0"/>
    <n v="0"/>
    <n v="100"/>
    <n v="9"/>
    <n v="6"/>
    <n v="0"/>
    <n v="0"/>
    <s v="Như trước"/>
    <s v="N/a"/>
    <n v="0"/>
    <n v="0"/>
    <n v="0"/>
    <n v="0"/>
    <n v="0"/>
    <n v="0"/>
    <n v="0"/>
    <n v="0"/>
    <s v="N/a"/>
    <m/>
    <m/>
    <s v="Kiềng 3 chân truyền thống"/>
    <s v="Kiềng 3 chân truyền thống"/>
    <m/>
    <m/>
    <m/>
    <m/>
    <m/>
  </r>
  <r>
    <n v="318"/>
    <n v="43"/>
    <s v="Lê Thị Quỳnh Hoa"/>
    <s v="25/8/2014"/>
    <s v="Thôn 1"/>
    <x v="1"/>
    <x v="3"/>
    <s v="Anh Sơn"/>
    <s v="Nghệ An"/>
    <s v="Nguyễn Thị Thanh"/>
    <n v="90"/>
    <n v="20000"/>
    <n v="20000"/>
    <n v="1"/>
    <n v="43"/>
    <s v="Nữ"/>
    <m/>
    <s v="N/a"/>
    <s v="N/a"/>
    <s v="Kinh"/>
    <s v="N/a"/>
    <n v="5"/>
    <n v="0"/>
    <n v="0.4"/>
    <s v="lúa,ngô"/>
    <n v="6"/>
    <n v="0"/>
    <n v="6"/>
    <s v="Keo"/>
    <n v="5"/>
    <s v="điện,bếp ga"/>
    <n v="15"/>
    <m/>
    <n v="0"/>
    <m/>
    <n v="0"/>
    <m/>
    <s v="N/a"/>
    <n v="450"/>
    <n v="0"/>
    <n v="0"/>
    <n v="100"/>
    <n v="100"/>
    <n v="0"/>
    <n v="0"/>
    <n v="0"/>
    <n v="10"/>
    <n v="90"/>
    <n v="0"/>
    <n v="0"/>
    <n v="0"/>
    <n v="0"/>
    <n v="100000"/>
    <n v="100000"/>
    <n v="0"/>
    <n v="0"/>
    <n v="0"/>
    <n v="0"/>
    <s v="Giảm dần"/>
    <s v="Biogas"/>
    <n v="5"/>
    <n v="3"/>
    <n v="0"/>
    <n v="0"/>
    <n v="2.5"/>
    <s v="N/a"/>
    <n v="37.5"/>
    <s v="Khan hiếm dần"/>
    <s v="Rừng tự nhiên, rừng trồng của nhà"/>
    <m/>
    <n v="90"/>
    <n v="10"/>
    <n v="0"/>
    <n v="0"/>
    <n v="100"/>
    <n v="81"/>
    <n v="9"/>
    <n v="0"/>
    <n v="0"/>
    <s v="Xa hơn"/>
    <s v="N/a"/>
    <n v="0"/>
    <n v="0"/>
    <n v="0"/>
    <n v="0"/>
    <n v="0"/>
    <n v="0"/>
    <n v="0"/>
    <n v="0"/>
    <s v="N/a"/>
    <m/>
    <m/>
    <s v="Kiềng 3 chân truyền thống"/>
    <s v="Kiềng 3 chân truyền thống"/>
    <m/>
    <m/>
    <m/>
    <m/>
    <m/>
  </r>
  <r>
    <n v="319"/>
    <n v="44"/>
    <s v="Lê Thị Quỳnh Hoa"/>
    <s v="25/8/2014"/>
    <s v="Thôn 1"/>
    <x v="1"/>
    <x v="3"/>
    <s v="Anh Sơn"/>
    <s v="Nghệ An"/>
    <s v="Lê Thị Tịnh"/>
    <n v="60"/>
    <n v="10000"/>
    <n v="0"/>
    <n v="0"/>
    <n v="60"/>
    <s v="Nữ"/>
    <m/>
    <s v="N/a"/>
    <s v="N/a"/>
    <s v="Kinh"/>
    <s v="N/a"/>
    <n v="1"/>
    <n v="0"/>
    <n v="0.25"/>
    <s v="Lúa"/>
    <n v="3"/>
    <n v="0"/>
    <n v="3"/>
    <s v="Keo"/>
    <n v="7"/>
    <s v="Điện"/>
    <n v="0"/>
    <m/>
    <n v="0"/>
    <m/>
    <n v="0"/>
    <m/>
    <s v="N/a"/>
    <n v="60"/>
    <n v="0"/>
    <n v="0"/>
    <n v="100"/>
    <n v="100"/>
    <n v="0"/>
    <n v="0"/>
    <n v="0"/>
    <n v="100"/>
    <n v="0"/>
    <n v="0"/>
    <n v="0"/>
    <n v="0"/>
    <n v="0"/>
    <n v="10000"/>
    <n v="0"/>
    <n v="0"/>
    <n v="0"/>
    <n v="0"/>
    <n v="0"/>
    <s v="Giảm dần"/>
    <m/>
    <n v="4"/>
    <n v="0.3"/>
    <n v="0"/>
    <n v="0"/>
    <n v="14"/>
    <s v="N/a"/>
    <n v="32.5"/>
    <s v="Ổn đinh"/>
    <s v="Rừng tự nhiên, rừng trồng của nhà"/>
    <m/>
    <n v="80"/>
    <n v="0"/>
    <n v="20"/>
    <n v="0"/>
    <n v="100"/>
    <n v="48"/>
    <n v="0"/>
    <n v="12"/>
    <n v="0"/>
    <s v="Gần hơn"/>
    <s v="N/a"/>
    <n v="0"/>
    <n v="0"/>
    <n v="0"/>
    <n v="0"/>
    <n v="0"/>
    <n v="0"/>
    <n v="0"/>
    <n v="0"/>
    <s v="N/a"/>
    <m/>
    <m/>
    <s v="Kiềng 3 chân truyền thống"/>
    <m/>
    <s v="không,ở một mình không cần"/>
    <m/>
    <m/>
    <m/>
    <m/>
  </r>
  <r>
    <n v="320"/>
    <n v="45"/>
    <s v="Lê Thị Quỳnh Hoa"/>
    <s v="25/8/2014"/>
    <s v="Thôn 1"/>
    <x v="1"/>
    <x v="3"/>
    <s v="Anh Sơn"/>
    <s v="Nghệ An"/>
    <s v="Đinh Thị Hệ"/>
    <n v="112.5"/>
    <n v="3750"/>
    <n v="0"/>
    <n v="1"/>
    <n v="42"/>
    <s v="Nữ"/>
    <m/>
    <s v="N/a"/>
    <s v="N/a"/>
    <s v="Kinh"/>
    <s v="N/a"/>
    <n v="4"/>
    <n v="2"/>
    <n v="0.1"/>
    <s v="Lúa"/>
    <n v="0"/>
    <n v="0"/>
    <n v="0"/>
    <n v="0"/>
    <n v="0"/>
    <s v="Điện"/>
    <n v="2"/>
    <m/>
    <n v="0"/>
    <m/>
    <n v="0"/>
    <m/>
    <s v="N/a"/>
    <n v="450"/>
    <n v="0"/>
    <n v="0"/>
    <n v="100"/>
    <n v="100"/>
    <n v="0"/>
    <n v="0"/>
    <n v="0"/>
    <n v="10"/>
    <n v="90"/>
    <n v="0"/>
    <n v="0"/>
    <n v="0"/>
    <n v="0"/>
    <n v="15000"/>
    <n v="0"/>
    <n v="0"/>
    <n v="0"/>
    <n v="0"/>
    <n v="0"/>
    <s v="Bình thường"/>
    <s v="Bếp ga"/>
    <n v="4"/>
    <n v="0.3"/>
    <n v="0"/>
    <n v="0"/>
    <n v="5"/>
    <s v="N/a"/>
    <n v="40"/>
    <s v="khan hiến dần"/>
    <s v="Rừng tự nhiên, xin rừng trồng nhà người khác"/>
    <m/>
    <n v="90"/>
    <n v="0"/>
    <n v="10"/>
    <n v="0"/>
    <n v="100"/>
    <n v="101.25"/>
    <n v="0"/>
    <n v="11.25"/>
    <n v="0"/>
    <s v="Xa hơn"/>
    <s v="N/a"/>
    <n v="0"/>
    <n v="0"/>
    <n v="0"/>
    <n v="0"/>
    <n v="0"/>
    <n v="0"/>
    <n v="0"/>
    <n v="0"/>
    <s v="N/a"/>
    <m/>
    <m/>
    <s v="bếp lò cải tiến 2-3 nồi"/>
    <s v="bếp lò cải tiến"/>
    <m/>
    <m/>
    <m/>
    <m/>
    <m/>
  </r>
  <r>
    <n v="321"/>
    <n v="46"/>
    <s v="Lê Thị Quỳnh Hoa"/>
    <s v="25/8/2014"/>
    <s v="Thôn 1"/>
    <x v="1"/>
    <x v="3"/>
    <s v="Anh Sơn"/>
    <s v="Nghệ An"/>
    <s v="Phan Xuân Lai"/>
    <n v="30"/>
    <n v="7500"/>
    <n v="25000"/>
    <n v="0"/>
    <n v="63"/>
    <s v="Nam"/>
    <m/>
    <s v="N/a"/>
    <s v="N/a"/>
    <s v="Kinh"/>
    <s v="N/a"/>
    <n v="4"/>
    <n v="1"/>
    <n v="0.1"/>
    <s v="Lúa"/>
    <n v="0"/>
    <n v="0"/>
    <n v="0"/>
    <n v="0"/>
    <n v="0"/>
    <s v="điện,bếp ga"/>
    <n v="0"/>
    <m/>
    <n v="0"/>
    <m/>
    <n v="0"/>
    <m/>
    <s v="N/a"/>
    <n v="120"/>
    <n v="0"/>
    <n v="0"/>
    <n v="100"/>
    <n v="100"/>
    <n v="0"/>
    <n v="0"/>
    <n v="0"/>
    <n v="100"/>
    <n v="0"/>
    <n v="0"/>
    <n v="0"/>
    <n v="0"/>
    <n v="0"/>
    <n v="30000"/>
    <n v="100000"/>
    <n v="0"/>
    <n v="0"/>
    <n v="0"/>
    <n v="0"/>
    <s v="giảm nhanh"/>
    <m/>
    <n v="4"/>
    <n v="4"/>
    <n v="0"/>
    <n v="0"/>
    <n v="30"/>
    <s v="N/a"/>
    <n v="200"/>
    <s v="Nguồn củi tăng dần"/>
    <s v="Chủ yếu rừng trồng của nhà, rừng tự nhiên"/>
    <m/>
    <n v="60"/>
    <n v="40"/>
    <n v="0"/>
    <n v="0"/>
    <n v="100"/>
    <n v="18"/>
    <n v="12"/>
    <n v="0"/>
    <n v="0"/>
    <s v="Gần hơn"/>
    <s v="N/a"/>
    <n v="0"/>
    <n v="0"/>
    <n v="0"/>
    <n v="0"/>
    <n v="0"/>
    <n v="0"/>
    <n v="0"/>
    <n v="0"/>
    <s v="N/a"/>
    <m/>
    <m/>
    <s v="bếp lò cải tiến 2-3 nồi"/>
    <m/>
    <m/>
    <m/>
    <m/>
    <m/>
    <m/>
  </r>
  <r>
    <n v="322"/>
    <n v="47"/>
    <s v="Lê Thị Quỳnh Hoa"/>
    <s v="25/8/2014"/>
    <s v="Thôn 1"/>
    <x v="1"/>
    <x v="3"/>
    <s v="Anh Sơn"/>
    <s v="Nghệ An"/>
    <s v="Đặng Thị Qùy"/>
    <n v="75"/>
    <n v="6666.666666666667"/>
    <n v="16666.666666666668"/>
    <n v="1"/>
    <n v="75"/>
    <s v="Nữ"/>
    <m/>
    <s v="N/a"/>
    <s v="N/a"/>
    <s v="Kinh"/>
    <s v="N/a"/>
    <n v="6"/>
    <n v="3"/>
    <n v="0.2"/>
    <s v="Lúa"/>
    <n v="1.5"/>
    <n v="0"/>
    <n v="1.5"/>
    <s v="Keo"/>
    <n v="7"/>
    <s v="điện,bếp ga"/>
    <n v="2"/>
    <m/>
    <n v="1000"/>
    <m/>
    <n v="0"/>
    <m/>
    <s v="N/a"/>
    <n v="450"/>
    <n v="0"/>
    <n v="0"/>
    <n v="100"/>
    <n v="100"/>
    <n v="0"/>
    <n v="0"/>
    <n v="0"/>
    <n v="10"/>
    <n v="10"/>
    <n v="0"/>
    <n v="80"/>
    <n v="0"/>
    <n v="0"/>
    <n v="40000"/>
    <n v="100000"/>
    <n v="0"/>
    <n v="0"/>
    <n v="0"/>
    <n v="0"/>
    <s v="Giảm dần"/>
    <m/>
    <n v="2"/>
    <n v="2"/>
    <n v="0"/>
    <n v="0"/>
    <n v="3"/>
    <s v="N/a"/>
    <n v="30"/>
    <s v="khan hiến dần"/>
    <s v="Rừng tự nhiên, rừng trồng của nhà"/>
    <m/>
    <n v="80"/>
    <n v="10"/>
    <n v="10"/>
    <n v="0"/>
    <n v="100"/>
    <n v="60"/>
    <n v="7.5"/>
    <n v="7.5"/>
    <n v="0"/>
    <s v="Như trước"/>
    <s v="N/a"/>
    <n v="0"/>
    <n v="0"/>
    <n v="0"/>
    <n v="0"/>
    <n v="0"/>
    <n v="0"/>
    <n v="0"/>
    <n v="0"/>
    <s v="N/a"/>
    <m/>
    <m/>
    <s v="bếp lò cải tiến 2-3 nồi"/>
    <s v="bếp lò cải tiến"/>
    <m/>
    <m/>
    <m/>
    <m/>
    <m/>
  </r>
  <r>
    <n v="323"/>
    <n v="48"/>
    <s v="Lê Thị Quỳnh Hoa"/>
    <s v="25/8/2014"/>
    <s v="Thôn 1"/>
    <x v="1"/>
    <x v="3"/>
    <s v="Anh Sơn"/>
    <s v="Nghệ An"/>
    <s v="Bùi Thị Hải"/>
    <n v="75"/>
    <n v="6666.666666666667"/>
    <n v="21666.666666666668"/>
    <n v="1"/>
    <n v="55"/>
    <s v="Nữ"/>
    <m/>
    <s v="N/a"/>
    <s v="N/a"/>
    <s v="Kinh"/>
    <s v="N/a"/>
    <n v="6"/>
    <n v="0"/>
    <n v="0.4"/>
    <s v="Lúa"/>
    <n v="4"/>
    <n v="0"/>
    <n v="4"/>
    <s v="keo,chè"/>
    <n v="3"/>
    <s v="điện,bếp ga"/>
    <n v="20"/>
    <m/>
    <n v="0"/>
    <m/>
    <n v="0"/>
    <m/>
    <s v="N/a"/>
    <n v="450"/>
    <n v="0"/>
    <n v="0"/>
    <n v="100"/>
    <n v="100"/>
    <n v="0"/>
    <n v="0"/>
    <n v="0"/>
    <n v="20"/>
    <n v="80"/>
    <n v="0"/>
    <n v="0"/>
    <n v="0"/>
    <n v="0"/>
    <n v="40000"/>
    <n v="130000"/>
    <n v="0"/>
    <n v="0"/>
    <n v="0"/>
    <n v="0"/>
    <s v="Tăng chậm"/>
    <m/>
    <n v="4"/>
    <n v="3"/>
    <n v="0"/>
    <n v="0"/>
    <n v="2.5"/>
    <s v="N/a"/>
    <n v="35"/>
    <s v="khan hiến dần"/>
    <s v="Rừng trồng của nhà"/>
    <m/>
    <n v="80"/>
    <n v="20"/>
    <n v="0"/>
    <n v="0"/>
    <n v="100"/>
    <n v="60"/>
    <n v="15"/>
    <n v="0"/>
    <n v="0"/>
    <s v="Gần hơn"/>
    <s v="N/a"/>
    <n v="0"/>
    <n v="0"/>
    <n v="0"/>
    <n v="0"/>
    <n v="0"/>
    <n v="0"/>
    <n v="0"/>
    <n v="0"/>
    <s v="N/a"/>
    <m/>
    <m/>
    <s v="bếp lò cải tiến 2-3 nồi"/>
    <s v="bếp lò cải tiến"/>
    <m/>
    <m/>
    <m/>
    <m/>
    <m/>
  </r>
  <r>
    <n v="1"/>
    <n v="49"/>
    <s v="Nguyễn Hải Trung"/>
    <s v="18/08/2014"/>
    <s v="Cú"/>
    <x v="0"/>
    <x v="0"/>
    <s v="Bá Thước"/>
    <s v="Thanh Hoá"/>
    <s v="Phạm Văn Xoa"/>
    <n v="62.5"/>
    <n v="3750"/>
    <n v="22500"/>
    <n v="0"/>
    <n v="44"/>
    <s v="Nam"/>
    <s v="Trương Thị Dương"/>
    <n v="44"/>
    <s v="Nữ"/>
    <s v="Mường"/>
    <s v="N/a"/>
    <n v="4"/>
    <n v="1"/>
    <n v="0.2"/>
    <s v="lúa, mía"/>
    <n v="1.5"/>
    <n v="0.3"/>
    <n v="1.5"/>
    <s v="lát, xoan"/>
    <n v="7"/>
    <s v="điện, gas, bếp than"/>
    <n v="0"/>
    <m/>
    <n v="0"/>
    <m/>
    <n v="0"/>
    <n v="0"/>
    <n v="3000000"/>
    <n v="250"/>
    <n v="0"/>
    <n v="70"/>
    <n v="30"/>
    <n v="100"/>
    <n v="0"/>
    <n v="0"/>
    <n v="0"/>
    <n v="100"/>
    <n v="0"/>
    <n v="0"/>
    <n v="0"/>
    <n v="0"/>
    <n v="0"/>
    <n v="15000"/>
    <n v="90000"/>
    <n v="0"/>
    <n v="0"/>
    <n v="0"/>
    <n v="0"/>
    <s v="Giảm dần"/>
    <s v="Điện"/>
    <n v="2"/>
    <n v="1"/>
    <n v="1.5"/>
    <n v="1"/>
    <n v="10"/>
    <s v="N/a"/>
    <n v="25"/>
    <s v="Khan hiếm nhanh"/>
    <s v="Rừng tự nhiên của nhà và rừng trồng của nhà"/>
    <m/>
    <n v="90"/>
    <n v="10"/>
    <n v="0"/>
    <n v="0"/>
    <n v="100"/>
    <n v="56.25"/>
    <n v="6.25"/>
    <n v="0"/>
    <n v="0"/>
    <s v="Xa hơn"/>
    <s v="N/a"/>
    <n v="0"/>
    <n v="0"/>
    <n v="0"/>
    <n v="0"/>
    <n v="0"/>
    <n v="0"/>
    <n v="0"/>
    <n v="0"/>
    <n v="0"/>
    <s v="Luồng 9m: 14.000/ cây, Luồng 8m: 8.000/ cây, Xoan: 1m3: 2tr6"/>
    <n v="0"/>
    <s v="Kiềng 3 chân truyền thống"/>
    <n v="0"/>
    <s v="Có"/>
    <n v="0"/>
    <s v="&lt;200.000 đ sẽ mua"/>
    <n v="0"/>
    <n v="0"/>
  </r>
  <r>
    <n v="6"/>
    <n v="50"/>
    <s v="Nguyễn Hải Trung"/>
    <s v="18/08/2014"/>
    <s v="Cú"/>
    <x v="0"/>
    <x v="0"/>
    <s v="Bá Thước"/>
    <s v="Thanh Hoá"/>
    <s v="Lê Xuân Hùng"/>
    <n v="25"/>
    <n v="12500"/>
    <n v="20000"/>
    <n v="1"/>
    <n v="43"/>
    <s v="Nam"/>
    <s v="Phạm Thị Quế"/>
    <n v="42"/>
    <s v="Nữ"/>
    <s v="Mường"/>
    <s v="N/a"/>
    <n v="4"/>
    <n v="0"/>
    <n v="0.15"/>
    <s v="Lúa"/>
    <n v="1.5"/>
    <n v="1"/>
    <n v="0.5"/>
    <s v="lát, keo"/>
    <n v="7"/>
    <s v="điện, bếp gas"/>
    <n v="2"/>
    <s v="Vợ"/>
    <n v="0"/>
    <m/>
    <n v="0"/>
    <n v="0"/>
    <s v="N/a"/>
    <n v="100"/>
    <n v="0"/>
    <n v="0"/>
    <n v="100"/>
    <n v="100"/>
    <n v="0"/>
    <n v="0"/>
    <n v="0"/>
    <n v="0"/>
    <n v="100"/>
    <n v="0"/>
    <n v="0"/>
    <m/>
    <n v="0"/>
    <n v="50000"/>
    <n v="80000"/>
    <n v="0"/>
    <n v="0"/>
    <m/>
    <n v="0"/>
    <s v="Giảm dần"/>
    <s v="Bếp gas"/>
    <n v="1"/>
    <n v="0.5"/>
    <n v="0"/>
    <n v="0"/>
    <n v="7"/>
    <s v="N/a"/>
    <n v="25"/>
    <s v="Khan hiếm dần"/>
    <s v="Rừng tự nhiên của nhà và rừng trồng của nhà"/>
    <m/>
    <n v="70"/>
    <n v="30"/>
    <n v="0"/>
    <n v="0"/>
    <n v="100"/>
    <n v="17.5"/>
    <n v="7.5"/>
    <n v="0"/>
    <n v="0"/>
    <s v="Như trước"/>
    <m/>
    <n v="0"/>
    <n v="0"/>
    <n v="0"/>
    <n v="0"/>
    <n v="0"/>
    <n v="0"/>
    <n v="0"/>
    <n v="0"/>
    <n v="0"/>
    <n v="0"/>
    <n v="0"/>
    <s v="Xếp gạch"/>
    <n v="0"/>
    <s v="không"/>
    <n v="0"/>
    <s v="Muốn xây hầm biogas"/>
    <s v="WB4 : keo, lát, xoan, sao đen -&gt; không hiệu quả"/>
    <n v="0"/>
  </r>
  <r>
    <n v="8"/>
    <n v="52"/>
    <s v="Nguyễn Hải Trung"/>
    <s v="18/08/2014"/>
    <s v="Cú"/>
    <x v="0"/>
    <x v="0"/>
    <s v="Bá Thước"/>
    <s v="Thanh Hoá"/>
    <s v="Lê Văn Nam"/>
    <n v="15"/>
    <n v="7500"/>
    <n v="25000"/>
    <n v="0"/>
    <n v="41"/>
    <s v="Nam"/>
    <s v="N/a"/>
    <s v="N/a"/>
    <s v="N/a"/>
    <s v="Mường"/>
    <s v="N/a"/>
    <n v="4"/>
    <n v="1"/>
    <n v="0.05"/>
    <s v="Lúa"/>
    <n v="2"/>
    <n v="1"/>
    <n v="1"/>
    <s v="luồng, xoan"/>
    <n v="15"/>
    <s v="điện, bếp gas"/>
    <n v="0"/>
    <m/>
    <n v="0"/>
    <m/>
    <n v="0"/>
    <s v="chăn dê, mộc"/>
    <s v="N/a"/>
    <n v="60"/>
    <n v="0"/>
    <n v="0"/>
    <n v="100"/>
    <n v="100"/>
    <n v="0"/>
    <n v="0"/>
    <n v="0"/>
    <n v="0"/>
    <n v="0"/>
    <n v="100"/>
    <n v="0"/>
    <n v="0"/>
    <n v="0"/>
    <n v="30000"/>
    <n v="100000"/>
    <n v="0"/>
    <n v="0"/>
    <n v="0"/>
    <n v="0"/>
    <s v="giảm nhanh"/>
    <n v="0"/>
    <n v="0.5"/>
    <n v="0.5"/>
    <n v="1.5"/>
    <n v="1"/>
    <n v="7"/>
    <s v="N/a"/>
    <n v="15"/>
    <s v="Ổn đinh"/>
    <s v="Rừng tự nhiên của nhà và rừng trồng của nhà"/>
    <m/>
    <n v="90"/>
    <n v="10"/>
    <n v="0"/>
    <n v="0"/>
    <n v="100"/>
    <n v="13.5"/>
    <n v="1.5"/>
    <n v="0"/>
    <n v="0"/>
    <s v="Như trước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"/>
    <n v="53"/>
    <s v="Nguyễn Hải Trung"/>
    <s v="18/08/2014"/>
    <s v="Cú"/>
    <x v="0"/>
    <x v="0"/>
    <s v="Bá Thước"/>
    <s v="Thanh Hoá"/>
    <s v="Hà Ngọc Thanh"/>
    <n v="40"/>
    <n v="6666.666666666667"/>
    <n v="73333.333333333328"/>
    <n v="1"/>
    <n v="51"/>
    <s v="Nam"/>
    <s v="Nguyễn Thị Thân"/>
    <n v="48"/>
    <s v="Nữ"/>
    <s v="Mường"/>
    <s v="Trung bình"/>
    <n v="3"/>
    <n v="1"/>
    <n v="0.12"/>
    <s v="Lúa"/>
    <n v="0"/>
    <n v="0"/>
    <n v="0"/>
    <n v="0"/>
    <n v="0"/>
    <s v="điện, bếp gas"/>
    <n v="2"/>
    <s v="Vợ"/>
    <n v="0"/>
    <m/>
    <n v="0"/>
    <n v="0"/>
    <s v="N/a"/>
    <n v="120"/>
    <n v="0"/>
    <n v="0"/>
    <n v="100"/>
    <n v="100"/>
    <n v="0"/>
    <n v="0"/>
    <n v="0"/>
    <n v="0"/>
    <n v="100"/>
    <n v="0"/>
    <n v="0"/>
    <n v="0"/>
    <n v="0"/>
    <n v="20000"/>
    <n v="220000"/>
    <n v="0"/>
    <n v="0"/>
    <n v="0"/>
    <n v="0"/>
    <s v="Không dùng nữa và giá gas đắt hơn nữa vẫn sẽ dùng"/>
    <s v="Mong hỗ trợ xây hầm biogas"/>
    <n v="1.5"/>
    <n v="3"/>
    <n v="1"/>
    <n v="1"/>
    <n v="2.5"/>
    <n v="1"/>
    <n v="10"/>
    <s v="Nguồn củi tăng nhanh"/>
    <s v="Rừng tự nhiên của nhà và rừng trồng của nhà"/>
    <m/>
    <n v="90"/>
    <n v="10"/>
    <n v="0"/>
    <n v="0"/>
    <n v="100"/>
    <n v="36"/>
    <n v="4"/>
    <n v="0"/>
    <n v="0"/>
    <s v="Gần hơn"/>
    <n v="1"/>
    <n v="0"/>
    <n v="0"/>
    <n v="0"/>
    <n v="0"/>
    <n v="0"/>
    <n v="0"/>
    <n v="0"/>
    <n v="0"/>
    <n v="0"/>
    <n v="0"/>
    <n v="0"/>
    <n v="0"/>
    <n v="0"/>
    <n v="0"/>
    <n v="0"/>
    <s v="Hỗ trợ bếp số 2 trong bảng giới thiệu vì sau này có thể nuôi heo"/>
    <n v="0"/>
    <n v="0"/>
  </r>
  <r>
    <n v="11"/>
    <n v="55"/>
    <s v="Nguyễn Hải Trung"/>
    <s v="18/08/2014"/>
    <s v="Cú"/>
    <x v="0"/>
    <x v="0"/>
    <s v="Bá Thước"/>
    <s v="Thanh Hoá"/>
    <s v="Trương Ngọc Tươi"/>
    <n v="25"/>
    <n v="5000"/>
    <n v="21666.666666666668"/>
    <n v="1"/>
    <n v="52"/>
    <s v="Nam"/>
    <s v="Hoàng Thị Mai"/>
    <n v="50"/>
    <s v="Nữ"/>
    <s v="Mường"/>
    <s v="Nghèo"/>
    <n v="6"/>
    <n v="1"/>
    <n v="0.22"/>
    <s v="Lúa"/>
    <n v="0.2"/>
    <n v="0"/>
    <n v="0.2"/>
    <s v="luồng, xoan"/>
    <n v="15"/>
    <s v="điện, bếp gas"/>
    <n v="8"/>
    <s v="Vợ"/>
    <n v="0"/>
    <m/>
    <n v="0"/>
    <n v="0"/>
    <n v="1800000"/>
    <n v="150"/>
    <n v="0"/>
    <n v="0"/>
    <n v="100"/>
    <n v="100"/>
    <n v="0"/>
    <n v="0"/>
    <n v="0"/>
    <n v="0"/>
    <n v="100"/>
    <n v="0"/>
    <n v="0"/>
    <n v="0"/>
    <n v="0"/>
    <n v="30000"/>
    <n v="130000"/>
    <n v="0"/>
    <n v="0"/>
    <n v="0"/>
    <n v="0"/>
    <s v="Tăng chậm (do nuôi heo), không nuôi heo thì không dùng củi"/>
    <s v="Biogas"/>
    <n v="1"/>
    <n v="2"/>
    <n v="0"/>
    <n v="0"/>
    <n v="7"/>
    <n v="1"/>
    <n v="40"/>
    <s v="Nguồn củi tăng dần từ rừng luồng và xoan"/>
    <s v="Rừng tự nhiên của nhà và rừng trồng của nhà (luồng)"/>
    <m/>
    <n v="90"/>
    <n v="10"/>
    <n v="0"/>
    <n v="0"/>
    <n v="100"/>
    <n v="22.5"/>
    <n v="2.5"/>
    <n v="0"/>
    <n v="0"/>
    <s v="Gần hơn"/>
    <m/>
    <n v="0"/>
    <n v="0"/>
    <n v="0"/>
    <n v="0"/>
    <n v="0"/>
    <n v="0"/>
    <n v="0"/>
    <n v="0"/>
    <s v="1 bó = 40kg = 25.000đ (củi đã khô)"/>
    <s v="Không bán cả rừng, chỉ chặt bán gỗ xẻ (lát, keo, xoan)"/>
    <n v="0"/>
    <s v="Kiềng 3 chân truyền thống"/>
    <s v="Kiềng 3 chân truyền thống"/>
    <s v="Không có ý kiến vì ít dùng củi"/>
    <n v="0"/>
    <s v="Hỗ trợ làm Biogas, hầm vỏ nhựa"/>
    <n v="0"/>
    <s v="Củi không quan trọng"/>
  </r>
  <r>
    <n v="13"/>
    <n v="57"/>
    <s v="Nguyễn Hải Trung"/>
    <s v="18/08/2014"/>
    <s v="Cú"/>
    <x v="0"/>
    <x v="0"/>
    <s v="Bá Thước"/>
    <s v="Thanh Hoá"/>
    <s v="Phạm Thị Cày"/>
    <n v="40"/>
    <n v="16666.666666666668"/>
    <n v="26666.666666666668"/>
    <n v="0"/>
    <n v="67"/>
    <s v="Nữ"/>
    <s v="Phạm Thị Cày"/>
    <n v="67"/>
    <s v="Nữ"/>
    <s v="Mường"/>
    <s v="Nghèo"/>
    <n v="3"/>
    <n v="0"/>
    <n v="0.25"/>
    <s v="Lúa"/>
    <n v="0"/>
    <n v="0"/>
    <n v="0"/>
    <s v="N/a"/>
    <s v="N/a"/>
    <s v="điện, bếp gas"/>
    <n v="0"/>
    <m/>
    <n v="0"/>
    <m/>
    <n v="0"/>
    <n v="0"/>
    <n v="0"/>
    <n v="120"/>
    <n v="0"/>
    <n v="0"/>
    <n v="100"/>
    <n v="100"/>
    <n v="0"/>
    <n v="0"/>
    <n v="0"/>
    <n v="100"/>
    <n v="0"/>
    <n v="0"/>
    <n v="0"/>
    <n v="0"/>
    <n v="0"/>
    <n v="50000"/>
    <n v="80000"/>
    <n v="0"/>
    <n v="0"/>
    <n v="0"/>
    <n v="0"/>
    <s v="Giảm dần"/>
    <n v="0"/>
    <n v="0"/>
    <n v="0"/>
    <n v="0"/>
    <n v="0"/>
    <n v="0"/>
    <n v="0"/>
    <n v="0"/>
    <s v="Giảm dần"/>
    <s v="Vườn nhà, xin quanh nhà"/>
    <m/>
    <n v="0"/>
    <n v="0"/>
    <n v="60"/>
    <n v="40"/>
    <n v="100"/>
    <n v="0"/>
    <n v="0"/>
    <n v="24"/>
    <n v="16"/>
    <s v="N/a"/>
    <s v="N/a"/>
    <s v="N/a"/>
    <s v="N/a"/>
    <s v="N/a"/>
    <s v="N/a"/>
    <s v="N/a"/>
    <s v="N/a"/>
    <s v="N/a"/>
    <s v="N/a"/>
    <s v="N/a"/>
    <s v="N/a"/>
    <s v="N/a"/>
    <s v="Kiềng 3 chân truyền thống"/>
    <s v="N/a"/>
    <s v="N/a"/>
    <s v="N/a"/>
    <s v="N/a"/>
    <s v="N/a"/>
    <s v="N/a"/>
  </r>
  <r>
    <n v="14"/>
    <n v="58"/>
    <s v="Nguyễn Hải Trung"/>
    <s v="18/08/2014"/>
    <s v="Cú"/>
    <x v="0"/>
    <x v="0"/>
    <s v="Bá Thước"/>
    <s v="Thanh Hoá"/>
    <s v="Trương Trần Trung"/>
    <n v="20"/>
    <n v="16666.666666666668"/>
    <n v="43333.333333333336"/>
    <n v="1"/>
    <n v="41"/>
    <s v="Nam"/>
    <s v="Cả gia đình"/>
    <s v="N/a"/>
    <s v="N/a"/>
    <s v="Mường"/>
    <s v="N/a"/>
    <n v="3"/>
    <n v="1"/>
    <n v="0.1"/>
    <s v="Lúa"/>
    <n v="0"/>
    <n v="0"/>
    <n v="0"/>
    <s v="N/a"/>
    <s v="N/a"/>
    <s v="điện, bếp gas"/>
    <n v="2"/>
    <m/>
    <n v="0"/>
    <m/>
    <n v="0"/>
    <n v="0"/>
    <s v="N/a"/>
    <n v="60"/>
    <n v="0"/>
    <n v="0"/>
    <n v="100"/>
    <n v="100"/>
    <n v="0"/>
    <n v="0"/>
    <n v="0"/>
    <n v="10"/>
    <n v="90"/>
    <n v="0"/>
    <n v="0"/>
    <n v="0"/>
    <n v="0"/>
    <n v="50000"/>
    <n v="130000"/>
    <n v="0"/>
    <n v="0"/>
    <n v="0"/>
    <n v="0"/>
    <s v="Giảm dần"/>
    <s v="Biogas"/>
    <n v="0"/>
    <n v="0"/>
    <n v="1.5"/>
    <n v="1.5"/>
    <n v="10"/>
    <s v="N/a"/>
    <n v="25"/>
    <s v="N/a"/>
    <s v="Rừng cộng đồng và vườn nhà"/>
    <m/>
    <n v="80"/>
    <n v="0"/>
    <n v="20"/>
    <n v="0"/>
    <n v="100"/>
    <n v="16"/>
    <n v="0"/>
    <n v="4"/>
    <n v="0"/>
    <s v="N/a"/>
    <s v="N/a"/>
    <s v="N/a"/>
    <s v="N/a"/>
    <s v="N/a"/>
    <s v="N/a"/>
    <s v="N/a"/>
    <s v="N/a"/>
    <s v="N/a"/>
    <s v="N/a"/>
    <s v="N/a"/>
    <s v="N/a"/>
    <s v="N/a"/>
    <s v="Kiềng 3 chân và bếp lò cải tiến 1 nồi"/>
    <s v="Kiềng 3 chân truyền thống"/>
    <s v="Có: vì tiết kiệm củi"/>
    <n v="0"/>
    <n v="0"/>
    <s v="N/a"/>
    <s v="N/a"/>
  </r>
  <r>
    <n v="15"/>
    <n v="59"/>
    <s v="Nguyễn Hải Trung"/>
    <s v="18/08/2014"/>
    <s v="Cú"/>
    <x v="0"/>
    <x v="0"/>
    <s v="Bá Thước"/>
    <s v="Thanh Hoá"/>
    <s v="Đinh Văn Thành"/>
    <n v="300"/>
    <n v="16666.666666666668"/>
    <n v="16666.666666666668"/>
    <n v="1"/>
    <n v="32"/>
    <s v="Nam"/>
    <s v="Cả nhà"/>
    <s v="N/a"/>
    <s v="N/a"/>
    <s v="Mường"/>
    <s v="N/a"/>
    <n v="6"/>
    <n v="2"/>
    <n v="0.05"/>
    <s v="Lúa"/>
    <n v="25"/>
    <n v="14"/>
    <n v="11"/>
    <s v="Luồng"/>
    <n v="13"/>
    <s v="điện, bếp gas"/>
    <n v="10"/>
    <m/>
    <n v="0"/>
    <m/>
    <n v="0"/>
    <n v="0"/>
    <n v="0"/>
    <n v="1800"/>
    <n v="0"/>
    <n v="50"/>
    <n v="50"/>
    <n v="100"/>
    <n v="0"/>
    <n v="0"/>
    <n v="0"/>
    <n v="20"/>
    <n v="80"/>
    <n v="0"/>
    <n v="0"/>
    <n v="0"/>
    <n v="0"/>
    <n v="100000"/>
    <n v="100000"/>
    <n v="0"/>
    <n v="0"/>
    <n v="0"/>
    <n v="0"/>
    <s v="Giảm nhanh do chăn nuôi ít đi và dùng bình gas"/>
    <s v="Biogas"/>
    <n v="1"/>
    <n v="1"/>
    <n v="1"/>
    <n v="1"/>
    <n v="30"/>
    <s v="N/a"/>
    <s v="N/a"/>
    <s v="Ổn đinh"/>
    <s v="Rừng cộng đồng"/>
    <m/>
    <n v="90"/>
    <n v="10"/>
    <n v="0"/>
    <n v="0"/>
    <n v="100"/>
    <n v="270"/>
    <n v="30"/>
    <n v="0"/>
    <n v="0"/>
    <s v="Như trước"/>
    <n v="0"/>
    <n v="0"/>
    <n v="0"/>
    <n v="0"/>
    <n v="0"/>
    <n v="0"/>
    <n v="0"/>
    <n v="0"/>
    <n v="0"/>
    <n v="0"/>
    <n v="0"/>
    <n v="0"/>
    <s v="Bếp lò cải tiến 2-3 nồi và bếp lò cải tiến có ống khói ra ngoài nhà"/>
    <s v="bếp lò cải tiến"/>
    <s v="Có"/>
    <n v="0"/>
    <s v="Mong muốn được hỗ trợ kỹ thuật và tài chính"/>
    <n v="0"/>
    <n v="0"/>
  </r>
  <r>
    <n v="17"/>
    <n v="61"/>
    <s v="Nguyễn Hải Trung"/>
    <s v="19/08/2014"/>
    <n v="3"/>
    <x v="0"/>
    <x v="4"/>
    <s v="Bá Thước"/>
    <s v="Thanh Hoá"/>
    <s v="Hà Văn Thưa"/>
    <n v="50"/>
    <n v="5000"/>
    <n v="0"/>
    <n v="0"/>
    <n v="68"/>
    <s v="Nam"/>
    <s v="Hà Thị Ém"/>
    <n v="66"/>
    <s v="Nữ"/>
    <s v="Thái"/>
    <s v="Nghèo"/>
    <n v="2"/>
    <n v="0"/>
    <n v="0.06"/>
    <s v="Lúa"/>
    <n v="0.2"/>
    <n v="0"/>
    <n v="0.2"/>
    <s v="luồng, sắn"/>
    <n v="7.5"/>
    <s v="Điện"/>
    <n v="0"/>
    <m/>
    <n v="0"/>
    <m/>
    <n v="0"/>
    <n v="0"/>
    <n v="0"/>
    <n v="100"/>
    <n v="0"/>
    <n v="0"/>
    <n v="100"/>
    <n v="100"/>
    <n v="0"/>
    <n v="0"/>
    <n v="0"/>
    <n v="70"/>
    <n v="0"/>
    <n v="30"/>
    <n v="0"/>
    <n v="0"/>
    <n v="0"/>
    <n v="10000"/>
    <n v="0"/>
    <n v="0"/>
    <n v="0"/>
    <n v="0"/>
    <n v="0"/>
    <s v="Cân bằng"/>
    <n v="0"/>
    <n v="1.5"/>
    <n v="3"/>
    <n v="0"/>
    <n v="0"/>
    <n v="2"/>
    <n v="1"/>
    <n v="20"/>
    <s v="Khan hiếm dần"/>
    <s v="Rừng tự nhiên, củi rừng trồng luồng"/>
    <m/>
    <n v="80"/>
    <n v="20"/>
    <n v="0"/>
    <n v="0"/>
    <n v="100"/>
    <n v="40"/>
    <n v="10"/>
    <n v="0"/>
    <n v="0"/>
    <s v="Như trước"/>
    <n v="0"/>
    <n v="0"/>
    <n v="0"/>
    <n v="0"/>
    <n v="0"/>
    <n v="0"/>
    <n v="0"/>
    <n v="0"/>
    <n v="0"/>
    <n v="0"/>
    <n v="0"/>
    <n v="0"/>
    <s v="Kiềng 3 chân"/>
    <n v="0"/>
    <s v="Có"/>
    <s v="o"/>
    <s v="Kinh phí để xây lò"/>
    <n v="0"/>
    <n v="0"/>
  </r>
  <r>
    <n v="18"/>
    <n v="62"/>
    <s v="Nguyễn Hải Trung"/>
    <s v="19/08/2014"/>
    <n v="3"/>
    <x v="0"/>
    <x v="4"/>
    <s v="Bá Thước"/>
    <s v="Thanh Hoá"/>
    <s v="Hà Văn Luận"/>
    <n v="50"/>
    <n v="5000"/>
    <n v="0"/>
    <n v="0"/>
    <n v="45"/>
    <s v="Nam"/>
    <s v="Hà Thị Thao"/>
    <n v="47"/>
    <s v="Nữ"/>
    <s v="Thái"/>
    <s v="N/a"/>
    <n v="3"/>
    <n v="0"/>
    <n v="0.09"/>
    <s v="lúa, sắn"/>
    <n v="0.15"/>
    <n v="3"/>
    <n v="0.15"/>
    <s v="luồng, keo"/>
    <n v="2"/>
    <s v="Điện"/>
    <n v="0"/>
    <m/>
    <n v="0"/>
    <m/>
    <n v="0"/>
    <n v="0"/>
    <s v="N/a"/>
    <n v="150"/>
    <n v="0"/>
    <n v="50"/>
    <n v="50"/>
    <n v="100"/>
    <n v="0"/>
    <n v="0"/>
    <n v="0"/>
    <n v="70"/>
    <n v="20"/>
    <n v="10"/>
    <n v="0"/>
    <n v="0"/>
    <n v="0"/>
    <n v="15000"/>
    <n v="0"/>
    <n v="0"/>
    <n v="0"/>
    <n v="0"/>
    <n v="0"/>
    <s v="Như các năm trước"/>
    <s v="điện, gas"/>
    <n v="1.6"/>
    <n v="3"/>
    <n v="0"/>
    <n v="0"/>
    <n v="3.5"/>
    <n v="3.5"/>
    <n v="20"/>
    <s v="Khan hiếm dần"/>
    <s v="Rừng tự nhiên, củi rừng trồng luồng"/>
    <m/>
    <n v="50"/>
    <n v="50"/>
    <n v="0"/>
    <n v="0"/>
    <n v="100"/>
    <n v="25"/>
    <n v="25"/>
    <n v="0"/>
    <n v="0"/>
    <s v="Như trước"/>
    <n v="0"/>
    <n v="0"/>
    <n v="0"/>
    <n v="0"/>
    <n v="0"/>
    <n v="0"/>
    <n v="0"/>
    <n v="0"/>
    <n v="0"/>
    <n v="0"/>
    <n v="0"/>
    <n v="0"/>
    <s v="Kiềng 3 chân truyền thống"/>
    <s v="Kiềng 3 chân"/>
    <s v="Có"/>
    <n v="0"/>
    <s v="Hỗ trợ về Kinh phí và kỹ thuật"/>
    <s v="Dự án 661: keo và dự án 47: luồng. Kết quả tốt"/>
    <n v="0"/>
  </r>
  <r>
    <n v="19"/>
    <n v="63"/>
    <s v="Nguyễn Hải Trung"/>
    <s v="19/08/2014"/>
    <n v="3"/>
    <x v="0"/>
    <x v="4"/>
    <s v="Bá Thước"/>
    <s v="Thanh Hoá"/>
    <s v="Hà Văn Thu"/>
    <n v="45"/>
    <n v="9000"/>
    <n v="0"/>
    <n v="0"/>
    <n v="66"/>
    <s v="Nam"/>
    <s v="Hà Bị Bượn"/>
    <n v="43"/>
    <s v="Nữ"/>
    <s v="Thái"/>
    <s v="N/a"/>
    <n v="4"/>
    <n v="0"/>
    <n v="0.2"/>
    <s v="lúa, sắn"/>
    <n v="0.3"/>
    <n v="0"/>
    <n v="0.3"/>
    <s v="Luồng"/>
    <n v="4"/>
    <s v="Điện"/>
    <n v="0"/>
    <m/>
    <n v="0"/>
    <m/>
    <n v="0"/>
    <n v="0"/>
    <s v="N/a"/>
    <n v="180"/>
    <n v="0"/>
    <n v="100"/>
    <n v="0"/>
    <n v="100"/>
    <n v="0"/>
    <n v="0"/>
    <n v="0"/>
    <n v="100"/>
    <n v="0"/>
    <n v="0"/>
    <n v="0"/>
    <n v="0"/>
    <n v="0"/>
    <n v="36000"/>
    <n v="0"/>
    <n v="0"/>
    <n v="0"/>
    <n v="0"/>
    <n v="0"/>
    <s v="Như các năm trước"/>
    <s v="điện, gas"/>
    <n v="1"/>
    <n v="3.5"/>
    <n v="1"/>
    <n v="2.5"/>
    <n v="4.5"/>
    <n v="2"/>
    <n v="30"/>
    <s v="Ổng định"/>
    <s v="Rừng tự nhiên, củi rừng trồng luồng"/>
    <m/>
    <n v="80"/>
    <n v="0"/>
    <n v="20"/>
    <n v="0"/>
    <n v="100"/>
    <n v="36"/>
    <n v="0"/>
    <n v="9"/>
    <n v="0"/>
    <s v="Như trước"/>
    <n v="0"/>
    <n v="0"/>
    <n v="0"/>
    <n v="0"/>
    <n v="0"/>
    <n v="0"/>
    <n v="0"/>
    <n v="0"/>
    <n v="0"/>
    <n v="0"/>
    <n v="0"/>
    <n v="0"/>
    <s v="Kiềng 3 chân truyền thống"/>
    <n v="0"/>
    <s v="Có"/>
    <n v="0"/>
    <s v="Hỗ trợ về Kinh phí"/>
    <s v="Dự án 661: keo, luồng. Lấy được củi đốt"/>
    <s v="Đầu tư thêm về luồng"/>
  </r>
  <r>
    <n v="20"/>
    <n v="64"/>
    <s v="Nguyễn Hải Trung"/>
    <s v="19/08/2014"/>
    <n v="3"/>
    <x v="0"/>
    <x v="4"/>
    <s v="Bá Thước"/>
    <s v="Thanh Hoá"/>
    <s v="Hà Văn Tơ"/>
    <n v="40"/>
    <n v="3000"/>
    <n v="0"/>
    <n v="0"/>
    <n v="49"/>
    <s v="Nam"/>
    <s v="Hà Thị Cắt"/>
    <n v="45"/>
    <s v="Nữ"/>
    <s v="Thái"/>
    <s v="N/a"/>
    <n v="5"/>
    <n v="0"/>
    <n v="0.18"/>
    <s v="ngô, sắn"/>
    <n v="0.3"/>
    <n v="0"/>
    <n v="0.3"/>
    <s v="keo, luồng"/>
    <n v="5"/>
    <s v="Điện"/>
    <n v="0"/>
    <m/>
    <n v="0"/>
    <m/>
    <n v="0"/>
    <n v="0"/>
    <n v="0"/>
    <n v="200"/>
    <n v="0"/>
    <n v="50"/>
    <n v="50"/>
    <n v="100"/>
    <n v="0"/>
    <n v="0"/>
    <n v="0"/>
    <n v="100"/>
    <n v="0"/>
    <n v="0"/>
    <n v="0"/>
    <n v="0"/>
    <n v="0"/>
    <n v="15000"/>
    <n v="0"/>
    <n v="0"/>
    <n v="0"/>
    <n v="0"/>
    <n v="0"/>
    <s v="Như các năm trước"/>
    <s v="điện, gas, biogas"/>
    <n v="3"/>
    <n v="3"/>
    <n v="2"/>
    <n v="2.5"/>
    <n v="3"/>
    <n v="3"/>
    <n v="30"/>
    <s v="Khan hiếm dần"/>
    <s v="Rừng tự nhiên, củi rừng trồng luồng"/>
    <m/>
    <n v="60"/>
    <n v="40"/>
    <n v="0"/>
    <n v="0"/>
    <n v="100"/>
    <n v="24"/>
    <n v="16"/>
    <n v="0"/>
    <n v="0"/>
    <s v="Như trước"/>
    <n v="0"/>
    <n v="0"/>
    <n v="0"/>
    <n v="0"/>
    <n v="0"/>
    <n v="0"/>
    <n v="0"/>
    <n v="0"/>
    <n v="0"/>
    <s v="60.000đ/ 1 tạ keo"/>
    <n v="0"/>
    <n v="0"/>
    <s v="Kiềng 3 chân truyền thống"/>
    <n v="0"/>
    <s v="Có"/>
    <n v="0"/>
    <s v="Hỗ trợ về Kinh phí"/>
    <n v="0"/>
    <s v="Hỗ trợ về kỹ thuật trồng và Kinh phí"/>
  </r>
  <r>
    <n v="21"/>
    <n v="65"/>
    <s v="Nguyễn Hải Trung"/>
    <s v="19/08/2014"/>
    <n v="3"/>
    <x v="0"/>
    <x v="4"/>
    <s v="Bá Thước"/>
    <s v="Thanh Hoá"/>
    <s v="Lò Văn Phú"/>
    <n v="100"/>
    <n v="13333.333333333334"/>
    <n v="33333.333333333336"/>
    <n v="1"/>
    <n v="28"/>
    <s v="Nam"/>
    <s v="Lò Thị Thảo"/>
    <n v="28"/>
    <s v="Nữ"/>
    <s v="Thái"/>
    <s v="N/a"/>
    <n v="3"/>
    <n v="1"/>
    <n v="0.12"/>
    <s v="Lúa"/>
    <n v="0.52"/>
    <n v="0"/>
    <n v="0.52"/>
    <s v="Luồng"/>
    <n v="3"/>
    <s v="điện, bếp gas"/>
    <n v="2"/>
    <s v="Vợ"/>
    <n v="120"/>
    <s v="Vợ"/>
    <n v="0"/>
    <n v="0"/>
    <n v="1200000"/>
    <n v="300"/>
    <n v="0"/>
    <n v="50"/>
    <n v="50"/>
    <n v="100"/>
    <n v="0"/>
    <n v="0"/>
    <n v="0"/>
    <n v="30"/>
    <n v="70"/>
    <n v="0"/>
    <n v="0"/>
    <n v="0"/>
    <n v="0"/>
    <n v="40000"/>
    <n v="100000"/>
    <n v="0"/>
    <n v="0"/>
    <n v="0"/>
    <n v="0"/>
    <s v="Tăng chậm"/>
    <s v="điện, gas, biogas"/>
    <n v="1"/>
    <n v="3"/>
    <n v="1"/>
    <n v="1.5"/>
    <n v="2"/>
    <n v="3"/>
    <n v="40"/>
    <s v="Khan hiếm dần"/>
    <s v="Rừng tự nhiên, củi rừng trồng luồng"/>
    <m/>
    <n v="100"/>
    <n v="0"/>
    <n v="0"/>
    <n v="0"/>
    <n v="100"/>
    <n v="100"/>
    <n v="0"/>
    <n v="0"/>
    <n v="0"/>
    <s v="Như trước"/>
    <n v="0"/>
    <n v="0"/>
    <n v="0"/>
    <n v="0"/>
    <n v="0"/>
    <n v="0"/>
    <n v="0"/>
    <n v="0"/>
    <n v="0"/>
    <s v="18.000đ/ 1 cây luồng"/>
    <n v="0"/>
    <n v="0"/>
    <s v="Kiềng 3 chân và bếp lò cải tiến 1 nồi"/>
    <s v="bếp lò cải tiến"/>
    <s v="Có"/>
    <n v="0"/>
    <s v="Hỗ trợ về Kinh phí"/>
    <n v="0"/>
    <s v="Hỗ trợ về cây giống"/>
  </r>
  <r>
    <n v="22"/>
    <n v="66"/>
    <s v="Nguyễn Hải Trung"/>
    <s v="19/08/2014"/>
    <n v="3"/>
    <x v="0"/>
    <x v="4"/>
    <s v="Bá Thước"/>
    <s v="Thanh Hoá"/>
    <s v="Hà Văn Sơn"/>
    <n v="90"/>
    <n v="14000"/>
    <n v="0"/>
    <n v="1"/>
    <n v="42"/>
    <s v="Nam"/>
    <s v="Hà Thị Hạnh"/>
    <n v="41"/>
    <s v="Nữ"/>
    <s v="Thái"/>
    <s v="N/a"/>
    <n v="5"/>
    <n v="0"/>
    <n v="0.2"/>
    <s v="Lúa, ngô"/>
    <n v="0.3"/>
    <n v="0"/>
    <n v="0.3"/>
    <s v="Luồng"/>
    <n v="15"/>
    <s v="Điện"/>
    <n v="2"/>
    <s v="bố"/>
    <n v="25"/>
    <s v="Vợ"/>
    <n v="0"/>
    <n v="0"/>
    <n v="1000000"/>
    <n v="450"/>
    <n v="0"/>
    <n v="0"/>
    <n v="100"/>
    <n v="100"/>
    <n v="0"/>
    <n v="0"/>
    <n v="0"/>
    <n v="20"/>
    <n v="0"/>
    <n v="0"/>
    <n v="80"/>
    <n v="0"/>
    <n v="0"/>
    <n v="70000"/>
    <n v="0"/>
    <n v="0"/>
    <n v="0"/>
    <n v="0"/>
    <n v="0"/>
    <s v="Tăng chậm"/>
    <n v="0"/>
    <n v="2"/>
    <n v="2.5"/>
    <n v="1.5"/>
    <n v="2"/>
    <n v="2"/>
    <n v="3"/>
    <n v="45"/>
    <s v="Khan hiếm dần"/>
    <s v="Rừng tự nhiên, củi rừng trồng luồng"/>
    <m/>
    <n v="50"/>
    <n v="50"/>
    <n v="0"/>
    <n v="0"/>
    <n v="100"/>
    <n v="45"/>
    <n v="45"/>
    <n v="0"/>
    <n v="0"/>
    <s v="Như trước"/>
    <n v="0"/>
    <n v="0"/>
    <n v="0"/>
    <n v="0"/>
    <n v="0"/>
    <n v="0"/>
    <n v="0"/>
    <n v="0"/>
    <n v="0"/>
    <n v="0"/>
    <n v="0"/>
    <n v="0"/>
    <s v="Kiềng 3 chân"/>
    <s v="Kiềng 3 chân"/>
    <s v="Có"/>
    <n v="0"/>
    <s v="Hỗ trợ về Kinh phí"/>
    <s v="Dự án 661: keo. Cây keo chết, không hiệu quả"/>
    <s v="Hỗ trợ về cây giống"/>
  </r>
  <r>
    <n v="23"/>
    <n v="67"/>
    <s v="Nguyễn Hải Trung"/>
    <s v="19/08/2014"/>
    <n v="3"/>
    <x v="0"/>
    <x v="4"/>
    <s v="Bá Thước"/>
    <s v="Thanh Hoá"/>
    <s v="Lò Văn Giáo"/>
    <n v="75"/>
    <n v="11666.666666666666"/>
    <n v="21666.666666666668"/>
    <n v="0"/>
    <n v="51"/>
    <s v="Nam"/>
    <s v="Hà Thị Thỏi"/>
    <n v="51"/>
    <s v="Nữ"/>
    <s v="Thái"/>
    <s v="N/a"/>
    <n v="6"/>
    <n v="0"/>
    <n v="0.18"/>
    <s v="Lúa"/>
    <n v="10"/>
    <n v="7"/>
    <n v="3"/>
    <s v="keo, luồng"/>
    <n v="5"/>
    <s v="điện, bếp gas"/>
    <n v="0"/>
    <m/>
    <n v="0"/>
    <m/>
    <n v="0"/>
    <n v="0"/>
    <n v="0"/>
    <n v="450"/>
    <n v="0"/>
    <n v="50"/>
    <n v="50"/>
    <n v="100"/>
    <n v="0"/>
    <n v="0"/>
    <n v="0"/>
    <n v="100"/>
    <n v="0"/>
    <n v="0"/>
    <n v="0"/>
    <n v="0"/>
    <n v="0"/>
    <n v="70000"/>
    <n v="130000"/>
    <n v="0"/>
    <n v="0"/>
    <n v="0"/>
    <n v="0"/>
    <s v="giảm nhanh"/>
    <s v="điện, gas"/>
    <n v="2"/>
    <n v="3.5"/>
    <n v="2"/>
    <n v="2.5"/>
    <n v="2"/>
    <n v="3"/>
    <n v="20"/>
    <s v="Ổn đinh"/>
    <s v="Rừng tự nhiên, củi rừng trồng luồng"/>
    <m/>
    <n v="50"/>
    <n v="50"/>
    <n v="0"/>
    <n v="0"/>
    <n v="100"/>
    <n v="37.5"/>
    <n v="37.5"/>
    <n v="0"/>
    <n v="0"/>
    <s v="Như trước"/>
    <n v="0"/>
    <n v="0"/>
    <n v="0"/>
    <n v="0"/>
    <n v="0"/>
    <n v="0"/>
    <n v="1"/>
    <n v="0"/>
    <n v="0"/>
    <s v="1 bế = 30.000đ"/>
    <n v="0"/>
    <n v="0"/>
    <s v="Kiềng 3 chân"/>
    <n v="0"/>
    <s v="Có"/>
    <n v="0"/>
    <s v="Hỗ trợ về Kinh phí"/>
    <s v="Dự án 661: keo. Dự án WB4: lát. Kết quả không cao, đất không phù hợp với keo"/>
    <n v="0"/>
  </r>
  <r>
    <n v="24"/>
    <n v="68"/>
    <s v="Nguyễn Hải Trung"/>
    <s v="19/08/2014"/>
    <n v="3"/>
    <x v="0"/>
    <x v="4"/>
    <s v="Bá Thước"/>
    <s v="Thanh Hoá"/>
    <s v="Lò Văn Vĩnh"/>
    <n v="40"/>
    <n v="1666.6666666666667"/>
    <n v="0"/>
    <n v="0"/>
    <n v="50"/>
    <s v="Nam"/>
    <s v="Lò Thị Thắm"/>
    <n v="48"/>
    <s v="Nữ"/>
    <s v="Thái"/>
    <s v="Khá"/>
    <n v="6"/>
    <n v="1"/>
    <n v="0.2"/>
    <s v="Lúa"/>
    <n v="3.5"/>
    <n v="0"/>
    <n v="3.5"/>
    <s v="keo, luồng"/>
    <n v="7"/>
    <s v="Điện"/>
    <n v="0"/>
    <m/>
    <n v="0"/>
    <m/>
    <n v="0"/>
    <n v="0"/>
    <s v="N/a"/>
    <n v="240"/>
    <n v="0"/>
    <n v="0"/>
    <n v="100"/>
    <n v="100"/>
    <n v="0"/>
    <n v="0"/>
    <n v="0"/>
    <n v="100"/>
    <n v="0"/>
    <n v="0"/>
    <n v="0"/>
    <n v="0"/>
    <n v="0"/>
    <n v="10000"/>
    <n v="0"/>
    <n v="0"/>
    <n v="0"/>
    <n v="0"/>
    <n v="0"/>
    <s v="Giảm dần do sử dụng điện"/>
    <s v="điện, gas"/>
    <n v="1"/>
    <n v="0.8"/>
    <n v="0"/>
    <n v="0"/>
    <n v="3"/>
    <s v="N/a"/>
    <n v="35"/>
    <s v="Nguồn củi tăng dần"/>
    <s v="Rừng tự nhiên, củi rừng trồng luồng"/>
    <m/>
    <n v="80"/>
    <n v="20"/>
    <n v="0"/>
    <n v="0"/>
    <n v="100"/>
    <n v="32"/>
    <n v="8"/>
    <n v="0"/>
    <n v="0"/>
    <s v="Gần hơn"/>
    <s v="3km"/>
    <n v="0"/>
    <n v="0"/>
    <n v="0"/>
    <n v="0"/>
    <n v="0"/>
    <n v="0"/>
    <n v="0"/>
    <n v="0"/>
    <n v="0"/>
    <n v="0"/>
    <n v="0"/>
    <s v="Kiềng 3 chân"/>
    <n v="0"/>
    <s v="Có"/>
    <n v="0"/>
    <s v="chưa được nhìn thấy, bán bếp cải tiến sẽ mua kể cả đắt để tiết kiệm củi"/>
    <n v="0"/>
    <n v="0"/>
  </r>
  <r>
    <n v="25"/>
    <n v="69"/>
    <s v="Nguyễn Hải Trung"/>
    <s v="19/08/2014"/>
    <n v="3"/>
    <x v="0"/>
    <x v="4"/>
    <s v="Bá Thước"/>
    <s v="Thanh Hoá"/>
    <s v="Lò Văn Lái"/>
    <n v="37.5"/>
    <n v="3750"/>
    <n v="0"/>
    <n v="0"/>
    <n v="43"/>
    <s v="Nam"/>
    <s v="Hà Thị Đậu"/>
    <n v="45"/>
    <s v="Nữ"/>
    <s v="Thái"/>
    <s v="Khá"/>
    <n v="4"/>
    <n v="0"/>
    <n v="0.09"/>
    <s v="Lúa, ngô"/>
    <n v="3.5"/>
    <n v="0"/>
    <n v="0.3"/>
    <s v="keo, luồng"/>
    <n v="6"/>
    <s v="Điện"/>
    <n v="0"/>
    <m/>
    <n v="0"/>
    <m/>
    <n v="0"/>
    <n v="0"/>
    <n v="0"/>
    <n v="150"/>
    <n v="0"/>
    <n v="0"/>
    <n v="100"/>
    <n v="100"/>
    <n v="0"/>
    <n v="0"/>
    <n v="0"/>
    <n v="100"/>
    <n v="0"/>
    <n v="0"/>
    <n v="0"/>
    <n v="0"/>
    <n v="0"/>
    <n v="15000"/>
    <n v="0"/>
    <n v="0"/>
    <n v="0"/>
    <n v="0"/>
    <n v="0"/>
    <s v="Giảm dần"/>
    <n v="0"/>
    <n v="1"/>
    <n v="0.4"/>
    <n v="0"/>
    <n v="0"/>
    <n v="7"/>
    <s v="N/a"/>
    <n v="35"/>
    <s v="Nguồn củi tăng dần"/>
    <s v="Rừng tự nhiên, củi rừng trồng luồng"/>
    <m/>
    <n v="90"/>
    <n v="10"/>
    <n v="0"/>
    <n v="0"/>
    <n v="100"/>
    <n v="33.75"/>
    <n v="3.75"/>
    <n v="0"/>
    <n v="0"/>
    <s v="Gần hơn"/>
    <s v="3 km"/>
    <n v="0"/>
    <n v="0"/>
    <n v="0"/>
    <n v="0"/>
    <n v="0"/>
    <n v="0"/>
    <n v="0"/>
    <n v="0"/>
    <n v="0"/>
    <n v="0"/>
    <n v="0"/>
    <s v="Kiềng 3 chân"/>
    <n v="0"/>
    <s v="Có"/>
    <n v="0"/>
    <s v="Sẽ mua nếu tiết kiệm được củi"/>
    <n v="0"/>
    <n v="0"/>
  </r>
  <r>
    <n v="26"/>
    <n v="70"/>
    <s v="Nguyễn Hải Trung"/>
    <s v="19/08/2014"/>
    <n v="3"/>
    <x v="0"/>
    <x v="4"/>
    <s v="Bá Thước"/>
    <s v="Thanh Hoá"/>
    <s v="Hà Văn Yên"/>
    <n v="30"/>
    <n v="2000"/>
    <n v="0"/>
    <n v="1"/>
    <n v="48"/>
    <s v="Nam"/>
    <s v="Vi Thị Luyện"/>
    <n v="47"/>
    <s v="Nữ"/>
    <s v="Thái"/>
    <s v="Khá"/>
    <n v="5"/>
    <n v="0"/>
    <n v="0.05"/>
    <s v="Lúa"/>
    <n v="0"/>
    <n v="0"/>
    <n v="1"/>
    <s v="xoan, luồng"/>
    <n v="8"/>
    <s v="điện, bếp gas"/>
    <n v="0"/>
    <m/>
    <n v="20"/>
    <s v="N/a"/>
    <n v="0"/>
    <s v="chăn nuôi gà, thu gom sắn"/>
    <s v="N/a"/>
    <n v="150"/>
    <n v="0"/>
    <n v="0"/>
    <n v="100"/>
    <n v="100"/>
    <n v="0"/>
    <n v="0"/>
    <n v="0"/>
    <n v="100"/>
    <n v="0"/>
    <n v="0"/>
    <n v="0"/>
    <n v="0"/>
    <n v="0"/>
    <n v="10000"/>
    <n v="0"/>
    <n v="0"/>
    <n v="0"/>
    <n v="0"/>
    <n v="0"/>
    <s v="Giảm dần"/>
    <s v="điện, gas"/>
    <n v="2"/>
    <n v="1.2"/>
    <n v="1.5"/>
    <n v="1"/>
    <n v="3"/>
    <s v="N/a"/>
    <n v="30"/>
    <s v="Nguồn củi tăng dần"/>
    <s v="Rừng tự nhiên, củi rừng trồng luồng"/>
    <m/>
    <n v="70"/>
    <n v="30"/>
    <n v="0"/>
    <n v="0"/>
    <n v="100"/>
    <n v="21"/>
    <n v="9"/>
    <n v="0"/>
    <n v="0"/>
    <s v="Gần hơn"/>
    <s v="N/a"/>
    <n v="0"/>
    <n v="0"/>
    <n v="0"/>
    <n v="0"/>
    <n v="0"/>
    <n v="0"/>
    <n v="0"/>
    <n v="0"/>
    <n v="0"/>
    <n v="0"/>
    <n v="0"/>
    <s v="Kiềng 3 chân"/>
    <n v="0"/>
    <s v="Có"/>
    <n v="0"/>
    <s v="Chưa được thấy, bao nhiêu cũng mua nếu tiết kiệm củi"/>
    <n v="0"/>
    <n v="0"/>
  </r>
  <r>
    <n v="27"/>
    <n v="71"/>
    <s v="Nguyễn Hải Trung"/>
    <s v="19/08/2014"/>
    <n v="3"/>
    <x v="0"/>
    <x v="4"/>
    <s v="Bá Thước"/>
    <s v="Thanh Hoá"/>
    <s v="Hà Văn Giáp"/>
    <n v="30"/>
    <n v="3750"/>
    <n v="20000"/>
    <n v="0"/>
    <n v="30"/>
    <s v="Nam"/>
    <s v="Hà Thị Huệ"/>
    <n v="29"/>
    <s v="Nữ"/>
    <s v="Thái"/>
    <s v="Cận nghèo"/>
    <n v="4"/>
    <n v="1"/>
    <n v="0.21"/>
    <s v="Lúa"/>
    <n v="0"/>
    <n v="0"/>
    <n v="0.4"/>
    <s v="Keo, xoan"/>
    <n v="7"/>
    <s v="điện, bếp gas"/>
    <n v="0"/>
    <m/>
    <n v="0"/>
    <m/>
    <n v="0"/>
    <s v="chăn nuôi bò, cá"/>
    <s v="N/a"/>
    <n v="120"/>
    <n v="0"/>
    <n v="0"/>
    <n v="100"/>
    <n v="100"/>
    <n v="0"/>
    <n v="0"/>
    <n v="0"/>
    <n v="100"/>
    <n v="0"/>
    <n v="0"/>
    <n v="0"/>
    <n v="0"/>
    <n v="0"/>
    <n v="15000"/>
    <n v="80000"/>
    <n v="0"/>
    <n v="0"/>
    <n v="0"/>
    <n v="0"/>
    <s v="Giảm dần"/>
    <s v="Điện"/>
    <n v="1"/>
    <n v="0.55000000000000004"/>
    <n v="1"/>
    <n v="1"/>
    <n v="3"/>
    <s v="N/a"/>
    <n v="20"/>
    <s v="Khan hiếm dần"/>
    <s v="Rừng tự nhiên, củi rừng trồng luồng"/>
    <m/>
    <n v="80"/>
    <n v="0"/>
    <n v="20"/>
    <n v="0"/>
    <n v="100"/>
    <n v="24"/>
    <n v="0"/>
    <n v="6"/>
    <n v="0"/>
    <s v="Gần hơn"/>
    <n v="0"/>
    <n v="0"/>
    <n v="0"/>
    <n v="0"/>
    <n v="0"/>
    <n v="0"/>
    <n v="0"/>
    <n v="0"/>
    <n v="0"/>
    <n v="0"/>
    <n v="0"/>
    <n v="0"/>
    <s v="Kiềng 3 chân"/>
    <n v="0"/>
    <s v="Có"/>
    <n v="0"/>
    <s v="Có ý định sẽ mua 1 cái"/>
    <n v="0"/>
    <n v="0"/>
  </r>
  <r>
    <n v="28"/>
    <n v="72"/>
    <s v="Nguyễn Hải Trung"/>
    <s v="19/08/2014"/>
    <n v="3"/>
    <x v="0"/>
    <x v="4"/>
    <s v="Bá Thước"/>
    <s v="Thanh Hoá"/>
    <s v="Lò Văn Ây"/>
    <n v="48"/>
    <n v="2000"/>
    <n v="0"/>
    <n v="0"/>
    <n v="45"/>
    <s v="Nam"/>
    <s v="Lương Thị Luyến"/>
    <n v="40"/>
    <s v="Nữ"/>
    <s v="Thái"/>
    <s v="Cận nghèo"/>
    <n v="5"/>
    <n v="0"/>
    <n v="0.13200000000000001"/>
    <s v="Lúa"/>
    <n v="0.1"/>
    <n v="0"/>
    <n v="0.4"/>
    <s v="luồng, xoan, keo"/>
    <n v="2"/>
    <s v="Điện"/>
    <n v="0"/>
    <m/>
    <n v="0"/>
    <m/>
    <n v="0"/>
    <s v="Bán cành xoan"/>
    <s v="N/a"/>
    <n v="240"/>
    <n v="0"/>
    <n v="0"/>
    <n v="100"/>
    <n v="100"/>
    <n v="0"/>
    <n v="0"/>
    <n v="0"/>
    <n v="100"/>
    <n v="0"/>
    <n v="0"/>
    <n v="0"/>
    <n v="0"/>
    <n v="0"/>
    <n v="10000"/>
    <n v="0"/>
    <n v="0"/>
    <n v="0"/>
    <n v="0"/>
    <n v="0"/>
    <s v="Giảm dần do có điện"/>
    <n v="0"/>
    <n v="1"/>
    <n v="0.45"/>
    <n v="1"/>
    <n v="1"/>
    <n v="3"/>
    <s v="N/a"/>
    <n v="35"/>
    <s v="Nguồn củi tăng dần"/>
    <s v="Rừng tự nhiên, củi rừng trồng luồng"/>
    <m/>
    <n v="70"/>
    <n v="30"/>
    <n v="0"/>
    <n v="0"/>
    <n v="100"/>
    <n v="33.6"/>
    <n v="14.4"/>
    <n v="0"/>
    <n v="0"/>
    <s v="Gần hơn"/>
    <s v="3km"/>
    <n v="0"/>
    <n v="0"/>
    <n v="0"/>
    <n v="0"/>
    <n v="0"/>
    <n v="0"/>
    <n v="0"/>
    <n v="0"/>
    <n v="0"/>
    <s v="Xoan to: &gt;2triệu, Xoan nhỏ: &lt; 1triệu, Luồng: 12.000đ/ cây"/>
    <n v="0"/>
    <s v="Kiềng 3 chân"/>
    <n v="0"/>
    <s v="Có"/>
    <n v="0"/>
    <s v="Mong muốn được xây bếp cải tiến, hỗ trợ kỹ thuật"/>
    <s v="661 (2006, 147 (2012), WB4 (2008), CRA (2006)"/>
    <s v="Hỗ trợ giống, kỹ thuật, Kinh phí"/>
  </r>
  <r>
    <n v="29"/>
    <n v="73"/>
    <s v="Nguyễn Hải Trung"/>
    <s v="19/08/2014"/>
    <n v="3"/>
    <x v="0"/>
    <x v="4"/>
    <s v="Bá Thước"/>
    <s v="Thanh Hoá"/>
    <s v="Hà Văn Vững"/>
    <n v="40"/>
    <n v="2000"/>
    <n v="0"/>
    <n v="0"/>
    <n v="56"/>
    <s v="Nam"/>
    <s v="Lương Thị Miền"/>
    <n v="56"/>
    <s v="Nữ"/>
    <s v="Thái"/>
    <s v="Cận nghèo"/>
    <n v="5"/>
    <n v="1"/>
    <n v="0.15"/>
    <s v="Lúa, ngô"/>
    <n v="0"/>
    <n v="0"/>
    <n v="0.5"/>
    <s v="N/a"/>
    <s v="N/a"/>
    <s v="Điện"/>
    <n v="0"/>
    <m/>
    <n v="0"/>
    <m/>
    <n v="0"/>
    <s v="nuôi trâu, gà"/>
    <s v="N/a"/>
    <n v="200"/>
    <n v="0"/>
    <n v="0"/>
    <n v="100"/>
    <n v="100"/>
    <n v="0"/>
    <n v="0"/>
    <n v="0"/>
    <n v="100"/>
    <n v="0"/>
    <n v="0"/>
    <n v="0"/>
    <n v="0"/>
    <n v="0"/>
    <n v="10000"/>
    <n v="0"/>
    <n v="0"/>
    <n v="0"/>
    <n v="0"/>
    <n v="0"/>
    <s v="Giảm dần"/>
    <s v="điện, gas"/>
    <n v="1"/>
    <n v="0.6"/>
    <n v="1"/>
    <n v="0.6"/>
    <n v="7"/>
    <s v="N/a"/>
    <n v="30"/>
    <s v="Nguồn củi tăng dần"/>
    <s v="Rừng tự nhiên, củi rừng trồng luồng"/>
    <m/>
    <n v="90"/>
    <n v="10"/>
    <n v="0"/>
    <n v="0"/>
    <n v="100"/>
    <n v="36"/>
    <n v="4"/>
    <n v="0"/>
    <n v="0"/>
    <s v="Gần hơn"/>
    <n v="2.5"/>
    <n v="0"/>
    <n v="0"/>
    <n v="0"/>
    <n v="0"/>
    <n v="0"/>
    <n v="0"/>
    <n v="0"/>
    <n v="0"/>
    <n v="0"/>
    <n v="0"/>
    <n v="0"/>
    <s v="Kiềng 3 chân"/>
    <n v="0"/>
    <s v="Có"/>
    <n v="0"/>
    <s v="Cố gắng mua dù đắt và mong đươc hỗ trợ Kinh phí xây lò"/>
    <n v="0"/>
    <n v="0"/>
  </r>
  <r>
    <n v="30"/>
    <n v="74"/>
    <s v="Nguyễn Hải Trung"/>
    <s v="19/08/2014"/>
    <n v="3"/>
    <x v="0"/>
    <x v="4"/>
    <s v="Bá Thước"/>
    <s v="Thanh Hoá"/>
    <s v="Lò Văn Quynh"/>
    <n v="60"/>
    <n v="2000"/>
    <n v="10000"/>
    <n v="0"/>
    <n v="52"/>
    <s v="Nam"/>
    <s v="Hà Thị Chừn"/>
    <n v="50"/>
    <s v="Nữ"/>
    <s v="Thái"/>
    <s v="N/a"/>
    <n v="5"/>
    <n v="1"/>
    <n v="0.4"/>
    <s v="Lúa"/>
    <n v="5"/>
    <n v="0"/>
    <n v="0.4"/>
    <s v="keo, luồng"/>
    <n v="10"/>
    <s v="điện, bếp gas"/>
    <n v="0"/>
    <m/>
    <n v="0"/>
    <m/>
    <n v="0"/>
    <s v="chăn nuôi bò"/>
    <s v="N/a"/>
    <n v="300"/>
    <n v="0"/>
    <n v="0"/>
    <n v="100"/>
    <n v="100"/>
    <n v="0"/>
    <n v="0"/>
    <n v="0"/>
    <n v="100"/>
    <n v="0"/>
    <n v="0"/>
    <n v="0"/>
    <n v="0"/>
    <n v="0"/>
    <n v="10000"/>
    <n v="50000"/>
    <n v="0"/>
    <n v="0"/>
    <n v="0"/>
    <n v="0"/>
    <s v="Giảm dần vì đã có nồi cơm điện và bếp gas"/>
    <n v="0"/>
    <n v="1"/>
    <n v="0.8"/>
    <n v="1"/>
    <n v="0.5"/>
    <n v="3"/>
    <s v="N/a"/>
    <n v="35"/>
    <s v="Nguồn củi tăng dần"/>
    <s v="Rừng tự nhiên, củi rừng trồng luồng"/>
    <m/>
    <n v="90"/>
    <n v="10"/>
    <n v="0"/>
    <n v="0"/>
    <n v="100"/>
    <n v="54"/>
    <n v="6"/>
    <n v="0"/>
    <n v="0"/>
    <s v="Gần hơn"/>
    <s v="3 km"/>
    <n v="0"/>
    <n v="0"/>
    <n v="0"/>
    <n v="0"/>
    <n v="0"/>
    <n v="0"/>
    <n v="0"/>
    <n v="0"/>
    <n v="0"/>
    <n v="0"/>
    <n v="0"/>
    <s v="Kiềng 3 chân"/>
    <n v="0"/>
    <s v="Có"/>
    <n v="0"/>
    <s v="Chưa được nhìn thấy bếp cải tiến, nếu bán 200.000đ vẫn sẽ mua"/>
    <n v="0"/>
    <n v="0"/>
  </r>
  <r>
    <n v="31"/>
    <n v="75"/>
    <s v="Nguyễn Hải Trung"/>
    <s v="19/08/2014"/>
    <n v="3"/>
    <x v="0"/>
    <x v="4"/>
    <s v="Bá Thước"/>
    <s v="Thanh Hoá"/>
    <s v="Hà Văn Liên"/>
    <n v="45"/>
    <n v="3750"/>
    <n v="0"/>
    <n v="0"/>
    <n v="38"/>
    <s v="Nam"/>
    <s v="Lò Thị Hành"/>
    <n v="36"/>
    <s v="Nữ"/>
    <s v="Thái"/>
    <s v="N/a"/>
    <n v="4"/>
    <n v="2"/>
    <n v="0.01"/>
    <s v="Lúa"/>
    <n v="0"/>
    <n v="0"/>
    <n v="0.5"/>
    <s v="Keo"/>
    <n v="8"/>
    <s v="Điện"/>
    <n v="0"/>
    <m/>
    <n v="0"/>
    <m/>
    <n v="0"/>
    <s v="nuôi bò"/>
    <n v="2000000"/>
    <n v="180"/>
    <n v="0"/>
    <n v="0"/>
    <n v="100"/>
    <n v="100"/>
    <n v="0"/>
    <n v="0"/>
    <n v="0"/>
    <n v="100"/>
    <n v="0"/>
    <n v="0"/>
    <n v="0"/>
    <n v="0"/>
    <n v="0"/>
    <n v="15000"/>
    <n v="0"/>
    <n v="0"/>
    <n v="0"/>
    <n v="0"/>
    <n v="0"/>
    <s v="Giảm dần"/>
    <n v="0"/>
    <n v="2"/>
    <n v="0.75"/>
    <n v="1.5"/>
    <n v="1"/>
    <n v="3"/>
    <s v="N/a"/>
    <n v="20"/>
    <s v="Nguồn củi tăng dần"/>
    <s v="Rừng tự nhiên, củi rừng trồng luồng"/>
    <m/>
    <n v="70"/>
    <n v="20"/>
    <n v="10"/>
    <n v="0"/>
    <n v="100"/>
    <n v="31.5"/>
    <n v="9"/>
    <n v="4.5"/>
    <n v="0"/>
    <s v="Gần hơn"/>
    <s v="N/a"/>
    <n v="0"/>
    <n v="0"/>
    <n v="0"/>
    <n v="0"/>
    <n v="0"/>
    <n v="0"/>
    <n v="0"/>
    <n v="0"/>
    <n v="0"/>
    <n v="0"/>
    <n v="0"/>
    <s v="Kiềng 3 chân"/>
    <n v="0"/>
    <s v="Có"/>
    <n v="0"/>
    <s v="Sẽ mua nếu tiết kiệm củi"/>
    <n v="0"/>
    <n v="0"/>
  </r>
  <r>
    <n v="32"/>
    <n v="76"/>
    <s v="Nguyễn Hải Trung"/>
    <s v="19/08/2014"/>
    <n v="3"/>
    <x v="0"/>
    <x v="4"/>
    <s v="Bá Thước"/>
    <s v="Thanh Hoá"/>
    <s v="Hà Văn Xuân"/>
    <n v="50"/>
    <n v="1666.6666666666667"/>
    <n v="0"/>
    <n v="0"/>
    <n v="38"/>
    <s v="Nam"/>
    <s v="Hà Thị Vân"/>
    <n v="35"/>
    <s v="Nữ"/>
    <s v="Thái"/>
    <s v="Cận nghèo"/>
    <n v="6"/>
    <n v="2"/>
    <n v="0.2"/>
    <s v="Lúa"/>
    <n v="0"/>
    <n v="0"/>
    <n v="0.4"/>
    <s v="luồng, xoan, keo"/>
    <n v="6"/>
    <s v="Điện"/>
    <n v="0"/>
    <m/>
    <n v="0"/>
    <m/>
    <n v="0"/>
    <s v="nuôi trâu, cá"/>
    <s v="N/a"/>
    <n v="300"/>
    <n v="0"/>
    <n v="0"/>
    <n v="100"/>
    <n v="100"/>
    <n v="0"/>
    <n v="0"/>
    <n v="0"/>
    <n v="100"/>
    <n v="0"/>
    <n v="0"/>
    <n v="0"/>
    <n v="0"/>
    <n v="0"/>
    <n v="10000"/>
    <n v="0"/>
    <n v="0"/>
    <n v="0"/>
    <n v="0"/>
    <n v="0"/>
    <s v="Vẫn như trước"/>
    <s v="điện, gas"/>
    <n v="1"/>
    <n v="0.6"/>
    <n v="1"/>
    <n v="0.7"/>
    <n v="2"/>
    <s v="N/a"/>
    <n v="30"/>
    <s v="Nguồn củi tăng dần"/>
    <s v="Rừng tự nhiên, củi rừng trồng luồng"/>
    <m/>
    <n v="90"/>
    <n v="10"/>
    <n v="0"/>
    <n v="0"/>
    <n v="100"/>
    <n v="45"/>
    <n v="5"/>
    <n v="0"/>
    <n v="0"/>
    <s v="Gần hơn"/>
    <n v="2.5"/>
    <n v="0"/>
    <n v="0"/>
    <n v="0"/>
    <n v="0"/>
    <n v="0"/>
    <n v="0"/>
    <n v="0"/>
    <n v="0"/>
    <n v="0"/>
    <n v="0"/>
    <n v="0"/>
    <s v="Kiềng 3 chân"/>
    <n v="0"/>
    <s v="Có"/>
    <n v="0"/>
    <s v="Sẽ mua dù đắt"/>
    <n v="0"/>
    <n v="0"/>
  </r>
  <r>
    <n v="33"/>
    <n v="77"/>
    <s v="Nguyễn Hải Trung"/>
    <s v="21/08/2014"/>
    <s v="Minh Thuận"/>
    <x v="1"/>
    <x v="5"/>
    <s v="Ngọc Lặc"/>
    <s v="Thanh Hoá"/>
    <s v="Lê Thị Tính"/>
    <n v="42.857142857142854"/>
    <n v="2142.8571428571427"/>
    <n v="0"/>
    <n v="0"/>
    <n v="42"/>
    <s v="Nữ"/>
    <n v="0"/>
    <n v="0"/>
    <n v="0"/>
    <s v="Mường"/>
    <s v="Nghèo"/>
    <n v="7"/>
    <n v="3"/>
    <n v="0.37"/>
    <s v="lúa, sắn"/>
    <n v="0"/>
    <n v="0"/>
    <n v="0"/>
    <n v="0"/>
    <n v="0"/>
    <n v="0"/>
    <n v="0"/>
    <m/>
    <n v="0"/>
    <m/>
    <n v="0"/>
    <s v="làm cỏ"/>
    <n v="900000"/>
    <n v="300"/>
    <n v="0"/>
    <n v="10"/>
    <n v="90"/>
    <n v="100"/>
    <n v="0"/>
    <n v="0"/>
    <n v="0"/>
    <n v="100"/>
    <n v="0"/>
    <n v="0"/>
    <n v="0"/>
    <n v="0"/>
    <n v="0"/>
    <n v="15000"/>
    <n v="0"/>
    <n v="0"/>
    <n v="0"/>
    <n v="0"/>
    <n v="0"/>
    <s v="Ổn đinh"/>
    <s v="điện, gas"/>
    <n v="2.5"/>
    <n v="1"/>
    <n v="3"/>
    <n v="2"/>
    <n v="3"/>
    <s v="N/a"/>
    <n v="30"/>
    <s v="Khan hiếm dần"/>
    <s v="Rừng cộng đồng, rừng trồng của nhà"/>
    <m/>
    <n v="50"/>
    <n v="40"/>
    <n v="10"/>
    <n v="0"/>
    <n v="100"/>
    <n v="21.428571428571427"/>
    <n v="17.142857142857142"/>
    <n v="4.2857142857142856"/>
    <n v="0"/>
    <s v="N/a"/>
    <s v="N/a"/>
    <n v="0"/>
    <n v="0"/>
    <n v="0"/>
    <n v="0"/>
    <n v="0"/>
    <n v="0"/>
    <n v="0"/>
    <n v="0"/>
    <n v="0"/>
    <n v="0"/>
    <n v="0"/>
    <s v="Kiềng 3 chân"/>
    <n v="0"/>
    <s v="N/a"/>
    <n v="0"/>
    <s v="Không có nguyện vọng mua"/>
    <n v="0"/>
    <n v="0"/>
  </r>
  <r>
    <n v="34"/>
    <n v="78"/>
    <s v="Nguyễn Hải Trung"/>
    <s v="21/08/2014"/>
    <s v="Minh Thuận"/>
    <x v="1"/>
    <x v="5"/>
    <s v="Ngọc Lặc"/>
    <s v="Thanh Hoá"/>
    <s v="Trương Đức Mạnh"/>
    <n v="15"/>
    <n v="5000"/>
    <n v="0"/>
    <n v="1"/>
    <n v="42"/>
    <s v="Nam"/>
    <s v="Kim Thị Hiền"/>
    <n v="40"/>
    <s v="Nữ"/>
    <s v="Kinh"/>
    <s v="Khá"/>
    <n v="4"/>
    <n v="2"/>
    <n v="0.2"/>
    <s v="Lúa"/>
    <n v="0.5"/>
    <n v="0"/>
    <n v="0.5"/>
    <s v="Keo"/>
    <n v="4"/>
    <s v="điện, bếp gas"/>
    <n v="30"/>
    <s v="cả nhà"/>
    <n v="0"/>
    <m/>
    <n v="0"/>
    <s v="Máy xát, chăn nuôi"/>
    <n v="4000000"/>
    <n v="60"/>
    <n v="0"/>
    <n v="0"/>
    <n v="100"/>
    <n v="100"/>
    <n v="0"/>
    <n v="0"/>
    <n v="0"/>
    <n v="100"/>
    <n v="0"/>
    <n v="0"/>
    <n v="0"/>
    <n v="0"/>
    <n v="0"/>
    <n v="20000"/>
    <n v="0"/>
    <n v="0"/>
    <n v="0"/>
    <n v="0"/>
    <n v="0"/>
    <s v="giảm nhanh"/>
    <n v="0"/>
    <n v="0"/>
    <n v="0"/>
    <n v="0"/>
    <n v="0"/>
    <n v="0"/>
    <n v="0"/>
    <n v="0"/>
    <s v="Khan hiếm dần"/>
    <s v="Vườn nhà"/>
    <m/>
    <n v="0"/>
    <n v="0"/>
    <n v="100"/>
    <n v="0"/>
    <n v="100"/>
    <n v="0"/>
    <n v="0"/>
    <n v="15"/>
    <n v="0"/>
    <s v="N/a"/>
    <n v="0"/>
    <n v="0"/>
    <n v="0"/>
    <n v="0"/>
    <n v="0"/>
    <n v="0"/>
    <n v="0"/>
    <n v="0"/>
    <n v="0"/>
    <n v="0"/>
    <n v="0"/>
    <n v="0"/>
    <s v="Kiềng 3 chân"/>
    <n v="0"/>
    <n v="0"/>
    <n v="0"/>
    <n v="0"/>
    <s v="Dự án 661 (2008) và 327 (1995). Kết quả tốt"/>
    <n v="0"/>
  </r>
  <r>
    <n v="35"/>
    <n v="79"/>
    <s v="Nguyễn Hải Trung"/>
    <s v="21/08/2014"/>
    <s v="Minh Thuận"/>
    <x v="1"/>
    <x v="5"/>
    <s v="Ngọc Lặc"/>
    <s v="Thanh Hoá"/>
    <s v="Bùi Văn Đạt"/>
    <n v="37.5"/>
    <n v="5000"/>
    <n v="0"/>
    <n v="0"/>
    <n v="44"/>
    <s v="Nam"/>
    <s v="N/a"/>
    <s v="N/a"/>
    <s v="N/a"/>
    <s v="Mường"/>
    <s v="Mới thoát nghèo"/>
    <n v="4"/>
    <n v="0"/>
    <n v="0.15"/>
    <s v="lúa, mía"/>
    <n v="3.5"/>
    <n v="0"/>
    <n v="3.5"/>
    <s v="Keo"/>
    <n v="1"/>
    <s v="Điện"/>
    <n v="0"/>
    <m/>
    <n v="0"/>
    <m/>
    <n v="0"/>
    <s v="nuôi trâu"/>
    <s v="N/a"/>
    <n v="150"/>
    <n v="0"/>
    <n v="0"/>
    <n v="100"/>
    <n v="100"/>
    <n v="0"/>
    <n v="0"/>
    <n v="0"/>
    <n v="100"/>
    <n v="0"/>
    <n v="0"/>
    <n v="0"/>
    <n v="0"/>
    <n v="0"/>
    <n v="20000"/>
    <n v="0"/>
    <n v="0"/>
    <n v="0"/>
    <n v="0"/>
    <n v="0"/>
    <s v="Ổn đinh"/>
    <n v="0"/>
    <n v="2"/>
    <n v="1"/>
    <n v="2"/>
    <n v="1.5"/>
    <n v="3"/>
    <s v="N/a"/>
    <n v="30"/>
    <s v="Khan hiếm dần"/>
    <s v="Rừng tự nhiên, rừng trồng của nhà"/>
    <m/>
    <n v="70"/>
    <n v="30"/>
    <n v="0"/>
    <n v="0"/>
    <n v="100"/>
    <n v="26.25"/>
    <n v="11.25"/>
    <n v="0"/>
    <n v="0"/>
    <s v="Như trước"/>
    <n v="0"/>
    <n v="0"/>
    <n v="0"/>
    <n v="0"/>
    <n v="0"/>
    <n v="0"/>
    <n v="0"/>
    <n v="0"/>
    <n v="0"/>
    <n v="0"/>
    <n v="0"/>
    <n v="0"/>
    <s v="Kiềng 3 chân"/>
    <n v="0"/>
    <s v="Có"/>
    <n v="0"/>
    <s v="Đỡ tốn củi thì thích"/>
    <s v="Hỗ trợ 2 năm cho tiền, giống nhưng sau đó thì không cho nữa"/>
    <s v="Xin được hỗ trợ vốn"/>
  </r>
  <r>
    <n v="36"/>
    <n v="80"/>
    <s v="Nguyễn Hải Trung"/>
    <s v="21/08/2014"/>
    <s v="Minh Thuận"/>
    <x v="1"/>
    <x v="5"/>
    <s v="Ngọc Lặc"/>
    <s v="Thanh Hoá"/>
    <s v="Nguyễn Văn Định"/>
    <n v="37.5"/>
    <n v="7500"/>
    <n v="0"/>
    <n v="1"/>
    <n v="57"/>
    <s v="Nam"/>
    <s v="Đặng Thị Lý"/>
    <n v="55"/>
    <s v="Nữ"/>
    <s v="Mường"/>
    <s v="Khá"/>
    <n v="4"/>
    <n v="2"/>
    <n v="0.15"/>
    <s v="Lúa"/>
    <n v="1.5"/>
    <n v="0"/>
    <n v="1.5"/>
    <s v="Keo"/>
    <n v="2"/>
    <s v="Điện"/>
    <n v="1"/>
    <s v="Vợ"/>
    <n v="0"/>
    <m/>
    <n v="0"/>
    <n v="0"/>
    <n v="3000000"/>
    <n v="150"/>
    <n v="0"/>
    <n v="0"/>
    <n v="100"/>
    <n v="100"/>
    <n v="0"/>
    <n v="0"/>
    <n v="0"/>
    <n v="40"/>
    <n v="60"/>
    <n v="0"/>
    <n v="0"/>
    <n v="0"/>
    <n v="0"/>
    <n v="30000"/>
    <n v="0"/>
    <n v="0"/>
    <n v="0"/>
    <n v="0"/>
    <n v="0"/>
    <s v="Tăng chậm"/>
    <s v="Gas"/>
    <n v="2.5"/>
    <n v="1"/>
    <n v="2"/>
    <n v="1"/>
    <n v="4"/>
    <s v="N/a"/>
    <n v="30"/>
    <s v="Nguồn củi tăng dần"/>
    <s v="Rừng tự nhiên, rừng trồng của nhà"/>
    <m/>
    <n v="30"/>
    <n v="40"/>
    <n v="30"/>
    <n v="0"/>
    <n v="100"/>
    <n v="11.25"/>
    <n v="15"/>
    <n v="11.25"/>
    <n v="0"/>
    <s v="Như trước"/>
    <n v="0"/>
    <n v="0"/>
    <n v="0"/>
    <n v="0"/>
    <n v="0"/>
    <n v="0"/>
    <n v="0"/>
    <n v="0"/>
    <n v="0"/>
    <n v="0"/>
    <n v="0"/>
    <n v="0"/>
    <s v="Kiềng 3 chân"/>
    <s v="Kiềng 3 chân"/>
    <s v="Có"/>
    <n v="0"/>
    <s v="Muốn xây bếp lò"/>
    <n v="0"/>
    <n v="0"/>
  </r>
  <r>
    <n v="37"/>
    <n v="81"/>
    <s v="Nguyễn Hải Trung"/>
    <s v="21/08/2014"/>
    <s v="Minh Thuận"/>
    <x v="1"/>
    <x v="5"/>
    <s v="Ngọc Lặc"/>
    <s v="Thanh Hoá"/>
    <s v="Trương Thị Do"/>
    <n v="50"/>
    <n v="4500"/>
    <n v="0"/>
    <n v="0"/>
    <n v="64"/>
    <s v="Nữ"/>
    <n v="0"/>
    <n v="0"/>
    <n v="0"/>
    <s v="Mường"/>
    <s v="vừa thoát nghèo"/>
    <n v="4"/>
    <n v="1"/>
    <n v="0.21"/>
    <s v="Lúa"/>
    <n v="0.8"/>
    <n v="0"/>
    <n v="0.8"/>
    <s v="Keo"/>
    <n v="1"/>
    <n v="0"/>
    <n v="0"/>
    <m/>
    <n v="0"/>
    <m/>
    <n v="0"/>
    <n v="0"/>
    <s v="N/a"/>
    <n v="200"/>
    <n v="0"/>
    <n v="0"/>
    <n v="100"/>
    <n v="100"/>
    <n v="0"/>
    <n v="0"/>
    <n v="0"/>
    <n v="100"/>
    <n v="0"/>
    <n v="0"/>
    <n v="0"/>
    <n v="0"/>
    <n v="0"/>
    <n v="18000"/>
    <n v="0"/>
    <n v="0"/>
    <n v="0"/>
    <n v="0"/>
    <n v="0"/>
    <s v="Tăng chậm"/>
    <s v="điện, gas"/>
    <n v="1.5"/>
    <n v="1"/>
    <n v="3.5"/>
    <n v="2"/>
    <n v="3"/>
    <s v="N/a"/>
    <n v="35"/>
    <s v="Khan hiếm dần"/>
    <s v="Rừng tự nhiên, rừng trồng của nhà"/>
    <m/>
    <n v="50"/>
    <n v="40"/>
    <n v="10"/>
    <n v="0"/>
    <n v="100"/>
    <n v="25"/>
    <n v="20"/>
    <n v="5"/>
    <n v="0"/>
    <s v="Gần hơn"/>
    <s v="N/a"/>
    <n v="0"/>
    <n v="0"/>
    <n v="0"/>
    <n v="0"/>
    <n v="0"/>
    <n v="0"/>
    <n v="0"/>
    <n v="0"/>
    <n v="0"/>
    <n v="0"/>
    <n v="0"/>
    <s v="Kiềng 3 chân"/>
    <n v="0"/>
    <s v="Có"/>
    <n v="0"/>
    <n v="0"/>
    <n v="0"/>
    <n v="0"/>
  </r>
  <r>
    <n v="38"/>
    <n v="82"/>
    <s v="Nguyễn Hải Trung"/>
    <s v="21/08/2014"/>
    <s v="Minh Thuận"/>
    <x v="1"/>
    <x v="5"/>
    <s v="Ngọc Lặc"/>
    <s v="Thanh Hoá"/>
    <s v="Bùi Văn Biên"/>
    <n v="75"/>
    <n v="5000"/>
    <n v="0"/>
    <n v="0"/>
    <n v="38"/>
    <s v="Nam"/>
    <s v="cả nhà"/>
    <s v="N/a"/>
    <s v="N/a"/>
    <s v="Mường"/>
    <s v="Nghèo"/>
    <n v="4"/>
    <n v="2"/>
    <n v="0.02"/>
    <s v="Lúa"/>
    <n v="0.5"/>
    <n v="0"/>
    <n v="0.5"/>
    <s v="Keo"/>
    <n v="5"/>
    <n v="0"/>
    <n v="0"/>
    <m/>
    <n v="0"/>
    <m/>
    <n v="0"/>
    <s v="làm thuê trồng keo, tỉa ngô"/>
    <s v="N/a"/>
    <n v="300"/>
    <n v="0"/>
    <n v="0"/>
    <n v="100"/>
    <n v="100"/>
    <n v="0"/>
    <n v="0"/>
    <n v="0"/>
    <n v="100"/>
    <n v="0"/>
    <n v="0"/>
    <n v="0"/>
    <n v="0"/>
    <n v="0"/>
    <n v="20000"/>
    <n v="0"/>
    <n v="0"/>
    <n v="0"/>
    <n v="0"/>
    <n v="0"/>
    <s v="Tăng chậm"/>
    <s v="điện, gas"/>
    <n v="1"/>
    <n v="0.6"/>
    <n v="2"/>
    <n v="1.5"/>
    <n v="3"/>
    <s v="N/a"/>
    <n v="35"/>
    <s v="Khan hiếm dần"/>
    <s v="Rừng tự nhiên, rừng trồng của nhà"/>
    <m/>
    <n v="40"/>
    <n v="60"/>
    <n v="0"/>
    <n v="0"/>
    <n v="100"/>
    <n v="30"/>
    <n v="45"/>
    <n v="0"/>
    <n v="0"/>
    <s v="Như trước"/>
    <s v="N/a"/>
    <n v="0"/>
    <n v="0"/>
    <n v="0"/>
    <n v="0"/>
    <n v="0"/>
    <n v="0"/>
    <n v="0"/>
    <n v="0"/>
    <n v="0"/>
    <s v="keo bán cả đồi, bán cho thương lái"/>
    <n v="0"/>
    <s v="Kiềng 3 chân"/>
    <n v="0"/>
    <s v="Có"/>
    <n v="0"/>
    <s v="Thích bếp lò nấu trấu"/>
    <n v="0"/>
    <n v="0"/>
  </r>
  <r>
    <n v="39"/>
    <n v="83"/>
    <s v="Nguyễn Hải Trung"/>
    <s v="21/08/2014"/>
    <s v="Minh Thuận"/>
    <x v="1"/>
    <x v="5"/>
    <s v="Ngọc Lặc"/>
    <s v="Thanh Hoá"/>
    <s v="Bùi Văn Hoà"/>
    <n v="75"/>
    <n v="2500"/>
    <n v="0"/>
    <n v="0"/>
    <n v="32"/>
    <s v="Nam"/>
    <s v="vợ chồng"/>
    <s v="N/a"/>
    <s v="N/a"/>
    <s v="Mường"/>
    <s v="Nghèo"/>
    <n v="4"/>
    <n v="2"/>
    <n v="0.2"/>
    <s v="Lúa"/>
    <n v="0"/>
    <n v="0"/>
    <n v="0"/>
    <n v="0"/>
    <n v="0"/>
    <n v="0"/>
    <n v="0"/>
    <m/>
    <n v="0"/>
    <m/>
    <n v="0"/>
    <s v="vác keo thuê, tỉa ngô"/>
    <s v="N/a"/>
    <n v="300"/>
    <n v="0"/>
    <n v="0"/>
    <n v="100"/>
    <n v="100"/>
    <n v="0"/>
    <n v="0"/>
    <n v="0"/>
    <n v="100"/>
    <n v="0"/>
    <n v="0"/>
    <n v="0"/>
    <n v="0"/>
    <n v="0"/>
    <n v="10000"/>
    <n v="0"/>
    <n v="0"/>
    <n v="0"/>
    <n v="0"/>
    <n v="0"/>
    <s v="Tăng chậm"/>
    <n v="0"/>
    <n v="1.5"/>
    <n v="1"/>
    <n v="0"/>
    <n v="0"/>
    <n v="0"/>
    <n v="0"/>
    <n v="0"/>
    <s v="Khan hiếm dần"/>
    <s v="Rừng cộng đồng, xin rừng trồng của nhà người khác"/>
    <m/>
    <n v="30"/>
    <n v="50"/>
    <n v="20"/>
    <n v="0"/>
    <n v="100"/>
    <n v="22.5"/>
    <n v="37.5"/>
    <n v="15"/>
    <n v="0"/>
    <s v="Như trước"/>
    <s v="Na"/>
    <n v="0"/>
    <n v="0"/>
    <n v="0"/>
    <n v="0"/>
    <n v="0"/>
    <n v="0"/>
    <n v="0"/>
    <n v="0"/>
    <n v="0"/>
    <n v="0"/>
    <n v="0"/>
    <s v="Kiềng 3 chân"/>
    <n v="0"/>
    <s v="Có"/>
    <n v="0"/>
    <s v="hỗ trợ mua bếp"/>
    <n v="0"/>
    <n v="0"/>
  </r>
  <r>
    <n v="40"/>
    <n v="84"/>
    <s v="Nguyễn Hải Trung"/>
    <s v="21/08/2014"/>
    <s v="Minh Thuận"/>
    <x v="1"/>
    <x v="5"/>
    <s v="Ngọc Lặc"/>
    <s v="Thanh Hoá"/>
    <s v="Bùi Văn Nho"/>
    <n v="40"/>
    <n v="5000"/>
    <n v="0"/>
    <n v="0"/>
    <n v="76"/>
    <s v="Nam"/>
    <s v="chủ hộ"/>
    <s v="N/a"/>
    <s v="N/a"/>
    <s v="Mường"/>
    <s v="Cận nghèo"/>
    <n v="5"/>
    <n v="2"/>
    <n v="0.2"/>
    <s v="Lúa"/>
    <n v="0.4"/>
    <n v="0"/>
    <n v="0.4"/>
    <s v="Keo"/>
    <n v="5"/>
    <s v="Điện"/>
    <n v="0"/>
    <m/>
    <n v="0"/>
    <m/>
    <n v="0"/>
    <n v="0"/>
    <s v="N/a"/>
    <n v="200"/>
    <n v="0"/>
    <n v="0"/>
    <n v="100"/>
    <n v="100"/>
    <n v="0"/>
    <n v="0"/>
    <n v="0"/>
    <n v="100"/>
    <n v="0"/>
    <n v="0"/>
    <n v="0"/>
    <n v="0"/>
    <n v="0"/>
    <n v="25000"/>
    <n v="0"/>
    <n v="0"/>
    <n v="0"/>
    <n v="0"/>
    <n v="0"/>
    <s v="Tăng chậm"/>
    <s v="Bếp gas"/>
    <n v="1"/>
    <n v="0.6"/>
    <n v="1"/>
    <n v="1"/>
    <n v="4"/>
    <s v="N/a"/>
    <n v="30"/>
    <s v="Khan hiếm dần"/>
    <s v="Rừng tự nhiên, rừng trồng của nhà"/>
    <m/>
    <n v="40"/>
    <n v="60"/>
    <n v="0"/>
    <n v="0"/>
    <n v="100"/>
    <n v="16"/>
    <n v="24"/>
    <n v="0"/>
    <n v="0"/>
    <s v="Gần hơn"/>
    <s v="N/a"/>
    <n v="0"/>
    <n v="0"/>
    <n v="0"/>
    <n v="0"/>
    <n v="0"/>
    <n v="0"/>
    <n v="0"/>
    <n v="0"/>
    <n v="0"/>
    <n v="0"/>
    <n v="0"/>
    <s v="Kiềng 3 chân"/>
    <n v="0"/>
    <n v="0"/>
    <n v="0"/>
    <n v="0"/>
    <n v="0"/>
    <n v="0"/>
  </r>
  <r>
    <n v="41"/>
    <n v="85"/>
    <s v="Nguyễn Hải Trung"/>
    <s v="21/08/2014"/>
    <s v="Minh Thuận"/>
    <x v="1"/>
    <x v="5"/>
    <s v="Ngọc Lặc"/>
    <s v="Thanh Hoá"/>
    <s v="Phạm Thị Thanh"/>
    <n v="50"/>
    <n v="1750"/>
    <n v="0"/>
    <n v="0"/>
    <n v="52"/>
    <s v="Nữ"/>
    <s v="chủ hộ"/>
    <s v="N/a"/>
    <s v="N/a"/>
    <s v="Mường"/>
    <s v="thoát nghèo"/>
    <n v="8"/>
    <n v="3"/>
    <n v="0.2"/>
    <s v="Lúa"/>
    <n v="1"/>
    <n v="0"/>
    <n v="1"/>
    <s v="Keo"/>
    <s v="N/a"/>
    <n v="0"/>
    <n v="0"/>
    <m/>
    <n v="0"/>
    <m/>
    <n v="0"/>
    <s v="đi làm thuê"/>
    <s v="N/a"/>
    <n v="400"/>
    <n v="0"/>
    <n v="0"/>
    <n v="100"/>
    <n v="100"/>
    <n v="0"/>
    <n v="0"/>
    <n v="0"/>
    <n v="100"/>
    <n v="0"/>
    <n v="0"/>
    <n v="0"/>
    <n v="0"/>
    <n v="0"/>
    <n v="14000"/>
    <n v="0"/>
    <n v="0"/>
    <n v="0"/>
    <n v="0"/>
    <n v="0"/>
    <s v="Tăng chậm"/>
    <n v="0"/>
    <n v="1"/>
    <n v="3"/>
    <n v="1.5"/>
    <n v="1"/>
    <n v="2"/>
    <s v="N/a"/>
    <n v="45"/>
    <s v="Khan hiếm dần"/>
    <s v="Rừng tự nhiên, rừng trồng của nhà"/>
    <m/>
    <n v="50"/>
    <n v="40"/>
    <n v="10"/>
    <n v="0"/>
    <n v="100"/>
    <n v="25"/>
    <n v="20"/>
    <n v="5"/>
    <n v="0"/>
    <s v="Gần hơn"/>
    <s v="N/a"/>
    <n v="0"/>
    <n v="0"/>
    <n v="0"/>
    <n v="0"/>
    <n v="0"/>
    <n v="0"/>
    <n v="0"/>
    <n v="0"/>
    <n v="0"/>
    <n v="0"/>
    <n v="0"/>
    <s v="Kiềng 3 chân"/>
    <n v="0"/>
    <s v="Có"/>
    <n v="0"/>
    <n v="0"/>
    <n v="0"/>
    <n v="0"/>
  </r>
  <r>
    <n v="42"/>
    <n v="86"/>
    <s v="Nguyễn Hải Trung"/>
    <s v="21/08/2014"/>
    <s v="Minh Thuận"/>
    <x v="1"/>
    <x v="5"/>
    <s v="Ngọc Lặc"/>
    <s v="Thanh Hoá"/>
    <s v="Bùi Văn Phú"/>
    <n v="40"/>
    <n v="3000"/>
    <n v="0"/>
    <n v="0"/>
    <n v="42"/>
    <s v="Nam"/>
    <s v="cả nhà"/>
    <s v="N/a"/>
    <s v="N/a"/>
    <s v="Mường"/>
    <s v="Nghèo"/>
    <n v="5"/>
    <n v="2"/>
    <n v="0.06"/>
    <s v="Lúa"/>
    <n v="0.3"/>
    <n v="0"/>
    <n v="0.3"/>
    <s v="Keo"/>
    <n v="4"/>
    <s v="Điện"/>
    <n v="0"/>
    <m/>
    <n v="0"/>
    <m/>
    <n v="0"/>
    <s v="làm thuê"/>
    <s v="N/a"/>
    <n v="200"/>
    <n v="0"/>
    <n v="0"/>
    <n v="100"/>
    <n v="100"/>
    <n v="0"/>
    <n v="0"/>
    <n v="0"/>
    <n v="80"/>
    <n v="0"/>
    <n v="20"/>
    <n v="0"/>
    <n v="0"/>
    <n v="0"/>
    <n v="15000"/>
    <n v="0"/>
    <n v="0"/>
    <n v="0"/>
    <n v="0"/>
    <n v="0"/>
    <s v="Tăng chậm"/>
    <s v="Bếp gas"/>
    <n v="2"/>
    <n v="2"/>
    <n v="2.5"/>
    <n v="2"/>
    <n v="4"/>
    <s v="N/a"/>
    <n v="20"/>
    <s v="N/a"/>
    <s v="Rừng trồng của nhà (khác), rừng tự nhiên"/>
    <m/>
    <n v="50"/>
    <n v="50"/>
    <n v="0"/>
    <n v="0"/>
    <n v="100"/>
    <n v="20"/>
    <n v="20"/>
    <n v="0"/>
    <n v="0"/>
    <s v="Gần hơn"/>
    <s v="N/a"/>
    <n v="0"/>
    <n v="0"/>
    <n v="0"/>
    <n v="0"/>
    <n v="0"/>
    <n v="0"/>
    <n v="0"/>
    <n v="0"/>
    <n v="0"/>
    <n v="0"/>
    <n v="0"/>
    <s v="Kiềng 3 chân"/>
    <n v="0"/>
    <s v="Có"/>
    <n v="0"/>
    <s v="hỗ trợ để xây lò"/>
    <n v="0"/>
    <s v="Hỗ trợ vốn"/>
  </r>
  <r>
    <n v="43"/>
    <n v="87"/>
    <s v="Nguyễn Hải Trung"/>
    <s v="21/08/2014"/>
    <s v="Minh Thuận"/>
    <x v="1"/>
    <x v="5"/>
    <s v="Ngọc Lặc"/>
    <s v="Thanh Hoá"/>
    <s v="Lê Duy Lại"/>
    <n v="34.285714285714285"/>
    <n v="2571.4285714285716"/>
    <n v="0"/>
    <n v="0"/>
    <n v="64"/>
    <s v="Nam"/>
    <s v="Bùi Thị Lài"/>
    <n v="40"/>
    <s v="Nữ"/>
    <s v="Mường"/>
    <s v="Nghèo"/>
    <n v="7"/>
    <n v="2"/>
    <n v="0.15"/>
    <s v="Lúa"/>
    <n v="0.7"/>
    <n v="0"/>
    <n v="0.7"/>
    <s v="Keo"/>
    <n v="1"/>
    <s v="Điện"/>
    <n v="0"/>
    <m/>
    <n v="0"/>
    <m/>
    <n v="0"/>
    <n v="0"/>
    <s v="N/a"/>
    <n v="240"/>
    <n v="0"/>
    <n v="0"/>
    <n v="100"/>
    <n v="100"/>
    <n v="0"/>
    <n v="0"/>
    <n v="0"/>
    <n v="100"/>
    <n v="0"/>
    <n v="0"/>
    <n v="0"/>
    <n v="0"/>
    <n v="50000"/>
    <n v="18000"/>
    <n v="0"/>
    <n v="0"/>
    <n v="0"/>
    <n v="0"/>
    <n v="0"/>
    <s v="Giảm dần"/>
    <n v="0"/>
    <n v="2.5"/>
    <n v="4"/>
    <n v="2"/>
    <n v="2.5"/>
    <s v="liên tục vào các ngày đẹp trời"/>
    <n v="3.5"/>
    <n v="30"/>
    <s v="Khan hiếm dần"/>
    <s v="Rừng tự nhiên, rừng trồng của nhà"/>
    <m/>
    <n v="40"/>
    <n v="60"/>
    <n v="0"/>
    <n v="0"/>
    <n v="100"/>
    <n v="13.714285714285714"/>
    <n v="20.571428571428569"/>
    <n v="0"/>
    <n v="0"/>
    <s v="Như trước"/>
    <s v="N/a"/>
    <n v="0"/>
    <n v="0"/>
    <n v="0"/>
    <n v="0"/>
    <n v="0"/>
    <n v="0"/>
    <n v="0"/>
    <n v="0"/>
    <n v="0"/>
    <n v="0"/>
    <n v="0"/>
    <s v="Kiềng 4 bếp dài"/>
    <n v="0"/>
    <n v="0"/>
    <n v="0"/>
    <s v="hỗ trợ 100% thì xây"/>
    <n v="0"/>
    <s v="Hỗ trợ Kinh phi trồng keo 100%"/>
  </r>
  <r>
    <n v="45"/>
    <n v="89"/>
    <s v="Nguyễn Hải Trung"/>
    <s v="21/08/2014"/>
    <s v="Minh Thuận"/>
    <x v="1"/>
    <x v="5"/>
    <s v="Ngọc Lặc"/>
    <s v="Thanh Hoá"/>
    <s v="Đặng Sĩ Thanh"/>
    <n v="60"/>
    <n v="7000"/>
    <n v="0"/>
    <n v="1"/>
    <n v="44"/>
    <s v="Nam"/>
    <s v="Nguyễn Thị Sinh"/>
    <s v="N/a"/>
    <s v="Nữ"/>
    <s v="Kinh"/>
    <s v="trung binh"/>
    <n v="5"/>
    <n v="0"/>
    <n v="1"/>
    <s v="lúa, mía"/>
    <n v="0.2"/>
    <n v="0"/>
    <n v="0.2"/>
    <s v="Keo"/>
    <n v="7"/>
    <s v="điện, biogas"/>
    <n v="2"/>
    <s v="Vợ"/>
    <n v="24"/>
    <s v="Vợ"/>
    <s v="đậu phụ/ vợ làm"/>
    <n v="0"/>
    <s v="N/a"/>
    <n v="300"/>
    <n v="0"/>
    <n v="0"/>
    <n v="100"/>
    <n v="100"/>
    <n v="0"/>
    <n v="0"/>
    <n v="0"/>
    <n v="0"/>
    <n v="0"/>
    <n v="0"/>
    <n v="100"/>
    <n v="0"/>
    <n v="250000"/>
    <n v="35000"/>
    <n v="0"/>
    <n v="13800000"/>
    <n v="0"/>
    <n v="0"/>
    <n v="0"/>
    <s v="Như mọi năm"/>
    <n v="0"/>
    <n v="0"/>
    <n v="0"/>
    <n v="2"/>
    <n v="1.5"/>
    <n v="30"/>
    <s v="N/a"/>
    <n v="30"/>
    <s v="Khan hiếm dần"/>
    <s v="Rừng tự nhiên, rừng trồng của nhà"/>
    <m/>
    <n v="50"/>
    <n v="50"/>
    <n v="0"/>
    <n v="0"/>
    <n v="100"/>
    <n v="30"/>
    <n v="30"/>
    <n v="0"/>
    <n v="0"/>
    <s v="Như trước"/>
    <s v="N/a"/>
    <n v="0"/>
    <n v="0"/>
    <n v="0"/>
    <n v="0"/>
    <n v="0"/>
    <n v="0"/>
    <n v="0"/>
    <n v="0"/>
    <s v="1 xe = 500.000đ"/>
    <n v="0"/>
    <n v="0"/>
    <s v="Bếp lò cải tiến 1 nồi"/>
    <s v="Kiềng 3 chân (làm đậu)"/>
    <s v="Có"/>
    <n v="0"/>
    <s v="Hỗ trợ Kinh phí"/>
    <n v="0"/>
    <n v="0"/>
  </r>
  <r>
    <n v="46"/>
    <n v="90"/>
    <s v="Nguyễn Hải Trung"/>
    <s v="2108/2014"/>
    <s v="Minh Thuận"/>
    <x v="1"/>
    <x v="5"/>
    <s v="Ngọc Lặc"/>
    <s v="Thanh Hoá"/>
    <s v="Bùi Hồng Luyện"/>
    <n v="20"/>
    <n v="17500"/>
    <n v="37500"/>
    <n v="0"/>
    <n v="41"/>
    <s v="Nam"/>
    <s v="Đặng Thị Thuý"/>
    <n v="40"/>
    <s v="Nữ"/>
    <s v="Mường"/>
    <s v="N/a"/>
    <n v="4"/>
    <n v="0"/>
    <n v="0.35"/>
    <s v="lúa, mía"/>
    <n v="1"/>
    <n v="0"/>
    <n v="0"/>
    <s v="Keo, xoan"/>
    <n v="3"/>
    <s v="điện, bếp gas"/>
    <n v="0"/>
    <m/>
    <n v="0"/>
    <m/>
    <n v="0"/>
    <n v="0"/>
    <s v="N/a"/>
    <n v="80"/>
    <n v="0"/>
    <n v="0"/>
    <n v="100"/>
    <n v="100"/>
    <n v="0"/>
    <n v="0"/>
    <n v="0"/>
    <n v="100"/>
    <n v="0"/>
    <n v="0"/>
    <n v="0"/>
    <n v="0"/>
    <n v="0"/>
    <n v="70000"/>
    <n v="150000"/>
    <n v="0"/>
    <n v="0"/>
    <n v="0"/>
    <n v="0"/>
    <s v="Giảm dần"/>
    <s v="Biogas"/>
    <n v="1"/>
    <n v="1"/>
    <n v="1.5"/>
    <n v="1"/>
    <n v="2.5"/>
    <s v="N/a"/>
    <n v="20"/>
    <s v="Ổn đinh"/>
    <s v="Rừng tự nhiên, rừng trồng của nhà"/>
    <m/>
    <n v="60"/>
    <n v="40"/>
    <n v="0"/>
    <n v="0"/>
    <n v="100"/>
    <n v="12"/>
    <n v="8"/>
    <n v="0"/>
    <n v="0"/>
    <s v="Như trước"/>
    <s v="N/a"/>
    <n v="0"/>
    <n v="0"/>
    <n v="0"/>
    <n v="0"/>
    <n v="0"/>
    <n v="0"/>
    <n v="0"/>
    <n v="0"/>
    <s v="800đ/ cân"/>
    <s v="1 tr/ khối (keo)"/>
    <n v="0"/>
    <s v="Bếp lò cải tiến 1 nồi"/>
    <n v="0"/>
    <s v="Có"/>
    <n v="0"/>
    <n v="0"/>
    <n v="0"/>
    <n v="0"/>
  </r>
  <r>
    <n v="47"/>
    <n v="91"/>
    <s v="Nguyễn Hải Trung"/>
    <s v="21/08/2014"/>
    <s v="Minh Thuận"/>
    <x v="1"/>
    <x v="5"/>
    <s v="Ngọc Lặc"/>
    <s v="Thanh Hoá"/>
    <s v="Bùi Văn Điệp"/>
    <n v="120"/>
    <n v="0"/>
    <n v="0"/>
    <n v="1"/>
    <n v="36"/>
    <s v="Nam"/>
    <s v="Hoàng Thị Thơm"/>
    <n v="33"/>
    <s v="Nữ"/>
    <s v="Kinh"/>
    <s v="N/a"/>
    <n v="5"/>
    <n v="2"/>
    <n v="0.35"/>
    <s v="mía"/>
    <n v="0.5"/>
    <n v="0"/>
    <n v="0"/>
    <s v="Keo"/>
    <n v="1"/>
    <n v="0"/>
    <n v="5"/>
    <s v="Vợ"/>
    <n v="0"/>
    <m/>
    <n v="0"/>
    <n v="0"/>
    <n v="2000000"/>
    <n v="600"/>
    <n v="0"/>
    <n v="100"/>
    <n v="0"/>
    <n v="100"/>
    <n v="0"/>
    <n v="0"/>
    <n v="0"/>
    <n v="50"/>
    <n v="50"/>
    <n v="0"/>
    <n v="0"/>
    <n v="0"/>
    <n v="500000"/>
    <n v="0"/>
    <n v="0"/>
    <n v="0"/>
    <n v="0"/>
    <n v="0"/>
    <n v="0"/>
    <s v="Như mọi năm"/>
    <s v="Biogas"/>
    <n v="1"/>
    <n v="2"/>
    <n v="1"/>
    <n v="1.5"/>
    <n v="2"/>
    <s v="N/a"/>
    <n v="20"/>
    <s v="Khan hiếm dần"/>
    <s v="Rừng tự nhiên, rừng trồng của nhà"/>
    <m/>
    <n v="60"/>
    <n v="40"/>
    <n v="0"/>
    <n v="0"/>
    <n v="100"/>
    <n v="72"/>
    <n v="48"/>
    <n v="0"/>
    <n v="0"/>
    <s v="Như trước"/>
    <s v="N/a"/>
    <n v="0"/>
    <n v="0"/>
    <n v="0"/>
    <n v="0"/>
    <n v="0"/>
    <n v="0"/>
    <n v="0"/>
    <n v="0"/>
    <s v="1,1tr/ khối (chở tới nhà máy)"/>
    <n v="0"/>
    <n v="0"/>
    <s v="Kiềng 3 chân"/>
    <s v="Đá xếp lại"/>
    <n v="0"/>
    <n v="0"/>
    <n v="0"/>
    <n v="0"/>
    <n v="0"/>
  </r>
  <r>
    <n v="48"/>
    <n v="92"/>
    <s v="Nguyễn Hải Trung"/>
    <s v="21/08/2014"/>
    <s v="Minh Thuận"/>
    <x v="1"/>
    <x v="5"/>
    <s v="Ngọc Lặc"/>
    <s v="Thanh Hoá"/>
    <s v="Bùi Đăng Hạnh"/>
    <n v="60"/>
    <n v="2400"/>
    <n v="26000"/>
    <n v="1"/>
    <n v="50"/>
    <s v="Nam"/>
    <s v="Phạm Thị Thuỷ"/>
    <n v="48"/>
    <s v="Nữ"/>
    <s v="Mường"/>
    <s v="N/a"/>
    <n v="5"/>
    <n v="0"/>
    <n v="0.4"/>
    <s v="mía"/>
    <n v="2"/>
    <n v="0"/>
    <n v="2"/>
    <s v="Keo, lát"/>
    <n v="16"/>
    <s v="điện, bếp gas"/>
    <n v="2"/>
    <s v="Vợ"/>
    <n v="200"/>
    <m/>
    <n v="0"/>
    <n v="0"/>
    <s v="N/a"/>
    <n v="300"/>
    <n v="0"/>
    <n v="50"/>
    <n v="50"/>
    <n v="100"/>
    <n v="0"/>
    <n v="0"/>
    <n v="0"/>
    <n v="10"/>
    <n v="10"/>
    <n v="0"/>
    <n v="80"/>
    <n v="0"/>
    <n v="0"/>
    <n v="12000"/>
    <n v="130000"/>
    <n v="0"/>
    <n v="0"/>
    <n v="0"/>
    <n v="0"/>
    <s v="Giảm dần"/>
    <s v="Biogas"/>
    <n v="2"/>
    <n v="3"/>
    <n v="1.5"/>
    <n v="2"/>
    <n v="3"/>
    <s v="N/a"/>
    <n v="40"/>
    <s v="Ổn đinh"/>
    <s v="Rừng tự nhiên, rừng trồng của nhà"/>
    <m/>
    <n v="40"/>
    <n v="50"/>
    <n v="10"/>
    <n v="0"/>
    <n v="100"/>
    <n v="24"/>
    <n v="30"/>
    <n v="6"/>
    <n v="0"/>
    <s v="Như trước"/>
    <s v="N/a"/>
    <n v="0"/>
    <n v="0"/>
    <n v="0"/>
    <n v="0"/>
    <n v="0"/>
    <n v="0"/>
    <n v="0"/>
    <n v="0"/>
    <n v="0"/>
    <n v="0"/>
    <n v="0"/>
    <s v="Kiềng 3 chân"/>
    <s v="Kiềng 3 chân"/>
    <n v="0"/>
    <n v="0"/>
    <n v="0"/>
    <s v="Dự án 327. Không hiệu quả"/>
    <n v="0"/>
  </r>
  <r>
    <n v="49"/>
    <n v="93"/>
    <s v="Nguyễn Hải Trung"/>
    <s v="21/08/2014"/>
    <s v="Minh Thuận"/>
    <x v="1"/>
    <x v="5"/>
    <s v="Ngọc Lặc"/>
    <s v="Thanh Hoá"/>
    <s v="Kim Ngọc Trường"/>
    <n v="30"/>
    <n v="20000"/>
    <n v="12000"/>
    <n v="1"/>
    <n v="47"/>
    <s v="Nam"/>
    <s v="Bùi Thị Luyến"/>
    <n v="43"/>
    <s v="Nữ"/>
    <s v="Mường"/>
    <s v="N/a"/>
    <n v="5"/>
    <n v="1"/>
    <n v="0.25"/>
    <s v="Lúa"/>
    <n v="0.6"/>
    <n v="0.6"/>
    <n v="0"/>
    <s v="Keo"/>
    <n v="4"/>
    <s v="điện, bếp gas"/>
    <n v="2"/>
    <s v="Vợ"/>
    <n v="20"/>
    <m/>
    <n v="0"/>
    <n v="0"/>
    <s v="N/a"/>
    <n v="150"/>
    <n v="0"/>
    <n v="50"/>
    <n v="50"/>
    <n v="100"/>
    <n v="0"/>
    <n v="600"/>
    <n v="0"/>
    <n v="30"/>
    <n v="35"/>
    <n v="0"/>
    <n v="35"/>
    <n v="0"/>
    <n v="0"/>
    <n v="100000"/>
    <n v="60000"/>
    <n v="0"/>
    <n v="0"/>
    <n v="0"/>
    <n v="0"/>
    <s v="Giảm dần"/>
    <n v="0"/>
    <n v="1.2"/>
    <n v="4"/>
    <n v="1"/>
    <n v="2"/>
    <n v="5"/>
    <s v="1 xe"/>
    <s v=" "/>
    <s v="Khan hiếm dần"/>
    <s v="Rừng tự nhiên, rừng trồng của nhà"/>
    <m/>
    <n v="40"/>
    <n v="60"/>
    <n v="0"/>
    <n v="0"/>
    <n v="100"/>
    <n v="12"/>
    <n v="18"/>
    <n v="0"/>
    <n v="0"/>
    <s v="Như trước"/>
    <s v="N/a"/>
    <n v="0"/>
    <n v="0"/>
    <n v="0"/>
    <n v="0"/>
    <n v="0"/>
    <n v="0"/>
    <n v="0"/>
    <n v="0"/>
    <n v="0"/>
    <n v="0"/>
    <n v="0"/>
    <s v="Kiềng 3 chân"/>
    <s v="Kiềng 3 chân"/>
    <s v="Có"/>
    <n v="0"/>
    <n v="0"/>
    <n v="0"/>
    <n v="0"/>
  </r>
  <r>
    <n v="50"/>
    <n v="94"/>
    <s v="Nguyễn Hải Trung"/>
    <s v="21/08/2014"/>
    <s v="Cao Xuân"/>
    <x v="1"/>
    <x v="6"/>
    <s v="Ngọc Lặc"/>
    <s v="Thanh Hoá"/>
    <s v="Phạm Văn Thanh"/>
    <n v="90"/>
    <n v="50000"/>
    <n v="0"/>
    <n v="1"/>
    <n v="26"/>
    <s v="Nam"/>
    <s v="vợ chồng"/>
    <s v="N/a"/>
    <s v="N/a"/>
    <s v="Mường"/>
    <n v="5"/>
    <n v="1"/>
    <n v="1"/>
    <n v="7.0000000000000007E-2"/>
    <s v="Lúa"/>
    <n v="2"/>
    <n v="0"/>
    <n v="2"/>
    <s v="lát, luồng"/>
    <n v="15"/>
    <s v="Điện"/>
    <n v="0"/>
    <m/>
    <n v="300"/>
    <s v="vợ chồng"/>
    <n v="0"/>
    <s v="đi làm thuê"/>
    <n v="1000000"/>
    <n v="90"/>
    <n v="0"/>
    <n v="0"/>
    <n v="100"/>
    <n v="100"/>
    <n v="0"/>
    <n v="0"/>
    <n v="0"/>
    <n v="30"/>
    <n v="0"/>
    <n v="0"/>
    <n v="70"/>
    <n v="0"/>
    <n v="0"/>
    <n v="50000"/>
    <n v="0"/>
    <n v="0"/>
    <n v="0"/>
    <n v="0"/>
    <n v="0"/>
    <s v="Tăng chậm"/>
    <s v="Bếp gas"/>
    <n v="1.5"/>
    <n v="0.5"/>
    <n v="0"/>
    <n v="0"/>
    <n v="10"/>
    <s v="N/a"/>
    <n v="30"/>
    <s v="Khan hiếm dần"/>
    <s v="Rừng tự nhiên, rừng trồng của nhà"/>
    <m/>
    <n v="70"/>
    <n v="30"/>
    <n v="0"/>
    <n v="0"/>
    <n v="100"/>
    <n v="63"/>
    <n v="27"/>
    <n v="0"/>
    <n v="0"/>
    <s v="Xa hơn"/>
    <s v="N/a"/>
    <n v="0"/>
    <n v="0"/>
    <n v="0"/>
    <n v="0"/>
    <n v="0"/>
    <n v="0"/>
    <n v="0"/>
    <n v="0"/>
    <n v="0"/>
    <s v="Luồng loại 1: 18.000đ/ cây"/>
    <n v="0"/>
    <s v="Kiềng 3 chân"/>
    <n v="0"/>
    <n v="0"/>
    <n v="0"/>
    <n v="0"/>
    <n v="0"/>
    <n v="0"/>
  </r>
  <r>
    <n v="51"/>
    <n v="95"/>
    <s v="Nguyễn Hải Trung"/>
    <s v="21/08/2014"/>
    <s v="Cao Xuân"/>
    <x v="1"/>
    <x v="6"/>
    <s v="Ngọc Lặc"/>
    <s v="Thanh Hoá"/>
    <s v="Phạm Văn Giao"/>
    <n v="45"/>
    <n v="6000"/>
    <n v="0"/>
    <n v="1"/>
    <n v="54"/>
    <s v="Nam"/>
    <s v="cả nhà"/>
    <s v="N/a"/>
    <s v="N/a"/>
    <s v="Mường"/>
    <s v="Cận nghèo"/>
    <n v="2"/>
    <n v="0"/>
    <n v="0.12"/>
    <s v="Lúa"/>
    <n v="0.7"/>
    <n v="0.3"/>
    <n v="0.4"/>
    <s v="luồng, keo"/>
    <n v="3"/>
    <s v="điện, bếp gas"/>
    <n v="2"/>
    <s v="Vợ"/>
    <n v="180"/>
    <s v="vợ chồng"/>
    <n v="0"/>
    <n v="0"/>
    <n v="690000"/>
    <n v="90"/>
    <n v="0"/>
    <n v="0"/>
    <n v="100"/>
    <n v="100"/>
    <n v="0"/>
    <n v="0"/>
    <n v="0"/>
    <n v="0"/>
    <n v="100"/>
    <n v="0"/>
    <n v="0"/>
    <n v="0"/>
    <n v="0"/>
    <n v="12000"/>
    <n v="0"/>
    <n v="0"/>
    <n v="0"/>
    <n v="0"/>
    <n v="0"/>
    <s v="giảm nhanh"/>
    <n v="0"/>
    <n v="1.5"/>
    <n v="1"/>
    <n v="0.2"/>
    <n v="0.2"/>
    <n v="3"/>
    <s v="N/a"/>
    <n v="12.5"/>
    <s v="Ổn đinh"/>
    <s v="Rừng tự nhiên, rừng trồng của nhà"/>
    <m/>
    <n v="60"/>
    <n v="40"/>
    <n v="0"/>
    <n v="0"/>
    <n v="100"/>
    <n v="27"/>
    <n v="18"/>
    <n v="0"/>
    <n v="0"/>
    <s v="Gần hơn"/>
    <s v="N/a"/>
    <n v="0"/>
    <n v="0"/>
    <n v="0"/>
    <n v="0"/>
    <n v="0"/>
    <n v="0"/>
    <n v="0"/>
    <n v="0"/>
    <n v="0"/>
    <s v="Luồng loại 1: 18.000đ/ cây"/>
    <n v="0"/>
    <s v="bếp lò cải tiến 2-3 nồi"/>
    <s v="bếp lò cải tiến"/>
    <n v="0"/>
    <n v="0"/>
    <n v="0"/>
    <s v="Dự án WB3 (2013) và 167 (2008). Được cấp giống, tiền, gà"/>
    <n v="0"/>
  </r>
  <r>
    <n v="52"/>
    <n v="96"/>
    <s v="Nguyễn Hải Trung"/>
    <s v="21/08/2014"/>
    <s v="Cao Xuân"/>
    <x v="1"/>
    <x v="6"/>
    <s v="Ngọc Lặc"/>
    <s v="Thanh Hoá"/>
    <s v="Phạm Văn Hạnh"/>
    <n v="30"/>
    <n v="6666.666666666667"/>
    <n v="30000"/>
    <n v="1"/>
    <n v="24"/>
    <s v="Nam"/>
    <s v="chủ hộ"/>
    <s v="N/a"/>
    <s v="N/a"/>
    <s v="Mường"/>
    <s v="Khá"/>
    <n v="3"/>
    <n v="0"/>
    <n v="0.15"/>
    <s v="Lúa"/>
    <n v="1"/>
    <n v="0"/>
    <n v="1"/>
    <s v="Luồng"/>
    <n v="7"/>
    <s v="điện, bếp gas"/>
    <n v="1"/>
    <s v="mẹ"/>
    <n v="60"/>
    <s v="mẹ"/>
    <n v="0"/>
    <s v="bán cây trồng"/>
    <s v="N/a"/>
    <n v="90"/>
    <n v="0"/>
    <n v="0"/>
    <n v="100"/>
    <n v="100"/>
    <n v="0"/>
    <n v="0"/>
    <n v="0"/>
    <n v="20"/>
    <n v="20"/>
    <n v="0"/>
    <n v="60"/>
    <n v="0"/>
    <n v="0"/>
    <n v="20000"/>
    <n v="90000"/>
    <n v="0"/>
    <n v="0"/>
    <n v="0"/>
    <n v="0"/>
    <s v="Giảm dần"/>
    <n v="0"/>
    <n v="2"/>
    <n v="1.5"/>
    <n v="0.5"/>
    <n v="0.5"/>
    <n v="10"/>
    <s v="N/a"/>
    <n v="30"/>
    <s v="Khan hiếm dần"/>
    <s v="Rừng tự nhiên, rừng trồng của nhà"/>
    <m/>
    <n v="40"/>
    <n v="60"/>
    <n v="0"/>
    <n v="0"/>
    <n v="100"/>
    <n v="12"/>
    <n v="18"/>
    <n v="0"/>
    <n v="0"/>
    <s v="Xa hơn"/>
    <s v="N/a"/>
    <n v="0"/>
    <n v="0"/>
    <n v="0"/>
    <n v="0"/>
    <n v="0"/>
    <n v="0"/>
    <n v="0"/>
    <n v="0"/>
    <n v="0"/>
    <n v="0"/>
    <n v="0"/>
    <s v="Kiềng 3 chân"/>
    <s v="Kiềng 3 chân"/>
    <n v="0"/>
    <n v="0"/>
    <n v="0"/>
    <n v="0"/>
    <m/>
  </r>
  <r>
    <n v="54"/>
    <n v="98"/>
    <s v="Nguyễn Hải Trung"/>
    <s v="21/08/2014"/>
    <s v="Cao Xuân"/>
    <x v="1"/>
    <x v="6"/>
    <s v="Ngọc Lặc"/>
    <s v="Thanh Hoá"/>
    <s v="Phạm Văn Lý"/>
    <n v="20"/>
    <n v="6000"/>
    <n v="26000"/>
    <n v="0"/>
    <n v="49"/>
    <s v="Nam"/>
    <s v="vợ"/>
    <n v="47"/>
    <s v="Nữ"/>
    <s v="Mường"/>
    <s v="Khá"/>
    <n v="5"/>
    <n v="0"/>
    <n v="0.12"/>
    <s v="Lúa"/>
    <n v="1.2"/>
    <n v="0"/>
    <n v="1.2"/>
    <s v="Luồng"/>
    <n v="10"/>
    <s v="điện, bếp gas"/>
    <n v="0"/>
    <m/>
    <n v="0"/>
    <m/>
    <n v="0"/>
    <s v="chăn trâu, làm thuê"/>
    <s v="N/a"/>
    <n v="100"/>
    <n v="0"/>
    <n v="0"/>
    <n v="100"/>
    <n v="100"/>
    <n v="0"/>
    <n v="0"/>
    <n v="0"/>
    <n v="100"/>
    <n v="0"/>
    <n v="0"/>
    <n v="0"/>
    <n v="0"/>
    <n v="0"/>
    <n v="30000"/>
    <n v="130000"/>
    <n v="0"/>
    <n v="0"/>
    <n v="0"/>
    <n v="0"/>
    <s v="Giảm dần do dùng điện và gas"/>
    <n v="0"/>
    <n v="2"/>
    <n v="2"/>
    <n v="0.4"/>
    <n v="0.25"/>
    <n v="14"/>
    <s v="N/a"/>
    <n v="45"/>
    <s v="Khan hiếm dần"/>
    <s v="Rừng tự nhiên, rừng trồng của nhà"/>
    <m/>
    <n v="50"/>
    <n v="40"/>
    <n v="10"/>
    <n v="0"/>
    <n v="100"/>
    <n v="10"/>
    <n v="8"/>
    <n v="2"/>
    <n v="0"/>
    <s v="Gần hơn"/>
    <s v="N/a"/>
    <n v="0"/>
    <n v="0"/>
    <n v="0"/>
    <n v="0"/>
    <n v="0"/>
    <n v="0"/>
    <n v="0"/>
    <n v="0"/>
    <n v="0"/>
    <n v="0"/>
    <n v="0"/>
    <s v="Kiềng 3 chân"/>
    <n v="0"/>
    <s v="Có"/>
    <n v="0"/>
    <s v="Muốn có 1 bếp cải tiến"/>
    <n v="0"/>
    <n v="0"/>
  </r>
  <r>
    <n v="55"/>
    <n v="99"/>
    <s v="Nguyễn Hải Trung"/>
    <s v="21/08/2014"/>
    <s v="Cao Xuân"/>
    <x v="1"/>
    <x v="6"/>
    <s v="Ngọc Lặc"/>
    <s v="Thanh Hoá"/>
    <s v="Phạm Văn Tuân"/>
    <n v="41.666666666666664"/>
    <n v="5000"/>
    <n v="0"/>
    <n v="1"/>
    <n v="33"/>
    <s v="Nam"/>
    <s v="vợ"/>
    <n v="32"/>
    <s v="Nữ"/>
    <s v="Mường"/>
    <s v="Cận nghèo"/>
    <n v="6"/>
    <n v="2"/>
    <n v="0.16"/>
    <s v="Lúa"/>
    <n v="0.8"/>
    <n v="0"/>
    <n v="0.8"/>
    <s v="Luồng"/>
    <n v="5"/>
    <s v="điện, bếp gas"/>
    <n v="3"/>
    <s v="Vợ"/>
    <n v="150"/>
    <s v="cả nhà"/>
    <n v="0"/>
    <n v="0"/>
    <s v="N/a"/>
    <n v="250"/>
    <n v="0"/>
    <n v="0"/>
    <n v="100"/>
    <n v="100"/>
    <n v="0"/>
    <n v="0"/>
    <n v="0"/>
    <n v="30"/>
    <n v="30"/>
    <n v="0"/>
    <n v="40"/>
    <n v="0"/>
    <n v="0"/>
    <n v="30000"/>
    <n v="0"/>
    <n v="0"/>
    <n v="0"/>
    <n v="0"/>
    <n v="0"/>
    <s v="Tăng chậm"/>
    <n v="0"/>
    <n v="1.5"/>
    <n v="2"/>
    <n v="0.3"/>
    <n v="0.5"/>
    <n v="5"/>
    <s v="N/a"/>
    <n v="60"/>
    <s v="Khan hiếm dần"/>
    <s v="Rừng tự nhiên, rừng trồng của nhà"/>
    <m/>
    <n v="70"/>
    <n v="30"/>
    <n v="0"/>
    <n v="0"/>
    <n v="100"/>
    <n v="29.166666666666664"/>
    <n v="12.5"/>
    <n v="0"/>
    <n v="0"/>
    <s v="Gần hơn"/>
    <s v="N/a"/>
    <n v="0"/>
    <n v="0"/>
    <n v="0"/>
    <n v="0"/>
    <n v="0"/>
    <n v="0"/>
    <n v="0"/>
    <n v="0"/>
    <n v="0"/>
    <n v="0"/>
    <n v="0"/>
    <s v="Kiềng 3 chân"/>
    <s v="Kiềng 3 chân"/>
    <s v="Có"/>
    <n v="0"/>
    <s v="nếu có lợi hơn thì sẽ dùng"/>
    <n v="0"/>
    <s v="Hỗ trợ vốn để trồng"/>
  </r>
  <r>
    <n v="56"/>
    <n v="100"/>
    <s v="Nguyễn Hải Trung"/>
    <s v="21/08/2014"/>
    <s v="Cao Xuân"/>
    <x v="1"/>
    <x v="6"/>
    <s v="Ngọc Lặc"/>
    <s v="Thanh Hoá"/>
    <s v="Phạm Văn Loan"/>
    <n v="16.666666666666668"/>
    <n v="5000"/>
    <n v="33333.333333333336"/>
    <n v="1"/>
    <n v="70"/>
    <s v="Nam"/>
    <s v="Phạm Thị Tài"/>
    <n v="69"/>
    <s v="Nữ"/>
    <s v="Mường"/>
    <s v="Trung bình"/>
    <n v="6"/>
    <n v="2"/>
    <n v="0.14000000000000001"/>
    <s v="Lúa"/>
    <n v="1.2"/>
    <n v="0"/>
    <n v="0"/>
    <s v="lát, luồng"/>
    <n v="19"/>
    <s v="điện, bếp gas"/>
    <n v="2"/>
    <s v="cả nhà"/>
    <n v="24"/>
    <s v="Vợ"/>
    <n v="0"/>
    <n v="0"/>
    <n v="900000"/>
    <n v="100"/>
    <n v="0"/>
    <n v="50"/>
    <n v="50"/>
    <n v="100"/>
    <n v="0"/>
    <n v="100"/>
    <n v="0"/>
    <n v="70"/>
    <n v="30"/>
    <n v="0"/>
    <n v="0"/>
    <n v="0"/>
    <n v="0"/>
    <n v="30000"/>
    <n v="200000"/>
    <n v="0"/>
    <n v="0"/>
    <n v="0"/>
    <n v="0"/>
    <s v="Giảm dần"/>
    <s v="Biogas"/>
    <n v="1"/>
    <n v="2"/>
    <n v="1.5"/>
    <n v="2"/>
    <n v="2"/>
    <s v="N/a"/>
    <n v="15"/>
    <s v="Khan hiếm dần"/>
    <s v="Rừng tự nhiên, rừng trồng của nhà"/>
    <m/>
    <n v="60"/>
    <n v="30"/>
    <n v="10"/>
    <n v="0"/>
    <n v="100"/>
    <n v="10.000000000000002"/>
    <n v="5.0000000000000009"/>
    <n v="1.666666666666667"/>
    <n v="0"/>
    <s v="Như trước"/>
    <s v="N/a"/>
    <n v="0"/>
    <n v="0"/>
    <n v="0"/>
    <n v="0"/>
    <n v="0"/>
    <n v="0"/>
    <n v="0"/>
    <n v="0"/>
    <s v="700.000đ/ 1 tấn keo, 20.000đ/ cây luồng"/>
    <n v="0"/>
    <n v="0"/>
    <s v="Kiềng 3 chân"/>
    <s v="Kiềng 3 chân"/>
    <n v="0"/>
    <n v="0"/>
    <n v="0"/>
    <n v="0"/>
    <n v="0"/>
  </r>
  <r>
    <n v="57"/>
    <n v="101"/>
    <s v="Nguyễn Hải Trung"/>
    <s v="21/08/2014"/>
    <s v="Cao Xuân"/>
    <x v="1"/>
    <x v="6"/>
    <s v="Ngọc Lặc"/>
    <s v="Thanh Hoá"/>
    <s v="Phạm Văn Nam"/>
    <n v="25"/>
    <n v="7500"/>
    <n v="32500"/>
    <n v="1"/>
    <n v="38"/>
    <s v="Nam"/>
    <s v="N/a"/>
    <s v="N/a"/>
    <s v="N/a"/>
    <s v="Mường"/>
    <s v="N/a"/>
    <n v="4"/>
    <n v="1"/>
    <n v="0.05"/>
    <s v="Lúa"/>
    <n v="0.6"/>
    <n v="0"/>
    <n v="0.6"/>
    <s v="luồng, keo"/>
    <n v="4"/>
    <s v="điện, bếp gas"/>
    <n v="2"/>
    <s v="cả nhà"/>
    <n v="24"/>
    <s v="Vợ"/>
    <n v="0"/>
    <n v="0"/>
    <n v="4500000"/>
    <n v="100"/>
    <n v="0"/>
    <n v="50"/>
    <n v="50"/>
    <n v="100"/>
    <n v="0"/>
    <n v="20"/>
    <n v="0"/>
    <n v="0"/>
    <n v="100"/>
    <n v="0"/>
    <n v="0"/>
    <n v="0"/>
    <n v="0"/>
    <n v="30000"/>
    <n v="130000"/>
    <n v="0"/>
    <n v="0"/>
    <n v="0"/>
    <n v="0"/>
    <s v="Tăng chậm"/>
    <s v="Điện"/>
    <n v="3"/>
    <n v="2"/>
    <n v="0.3"/>
    <n v="1"/>
    <n v="3"/>
    <s v="N/a"/>
    <n v="35"/>
    <s v="Ổn định"/>
    <s v="Rừng tự nhiên, rừng trồng của nhà"/>
    <m/>
    <n v="60"/>
    <n v="40"/>
    <n v="0"/>
    <n v="0"/>
    <n v="100"/>
    <n v="15"/>
    <n v="10"/>
    <n v="0"/>
    <n v="0"/>
    <s v="Như trước"/>
    <s v="N/a"/>
    <n v="0"/>
    <n v="0"/>
    <n v="0"/>
    <n v="0"/>
    <n v="0"/>
    <n v="0"/>
    <n v="0"/>
    <n v="0"/>
    <n v="0"/>
    <n v="0"/>
    <n v="0"/>
    <s v="Kiềng 3 chân"/>
    <s v="Kiềng 3 chân"/>
    <s v="Có"/>
    <n v="0"/>
    <n v="0"/>
    <s v="Dự án 661 và 167. Kết quả phát triển tốt"/>
    <s v="Cải tạo cây trồng, tăng màu đất và kỹ thuật"/>
  </r>
  <r>
    <n v="58"/>
    <n v="102"/>
    <s v="Nguyễn Hải Trung"/>
    <s v="21/08/2014"/>
    <s v="Cao Xuân"/>
    <x v="1"/>
    <x v="6"/>
    <s v="Ngọc Lặc"/>
    <s v="Thanh Hoá"/>
    <s v="Phạm Văn Huệ"/>
    <n v="50"/>
    <n v="1666.6666666666667"/>
    <n v="21666.666666666668"/>
    <n v="1"/>
    <n v="30"/>
    <s v="Nam"/>
    <s v="N/a"/>
    <s v="N/a"/>
    <s v="N/a"/>
    <s v="Mường"/>
    <s v="Khá"/>
    <n v="6"/>
    <n v="1"/>
    <n v="0.16"/>
    <s v="Lúa"/>
    <n v="2.2000000000000002"/>
    <n v="0"/>
    <n v="2.2000000000000002"/>
    <s v="luồng, keo"/>
    <n v="15"/>
    <s v="điện, bếp gas"/>
    <n v="2"/>
    <s v="Vợ"/>
    <n v="0"/>
    <m/>
    <n v="0"/>
    <n v="0"/>
    <n v="3000000"/>
    <n v="300"/>
    <n v="100"/>
    <n v="0"/>
    <n v="0"/>
    <n v="100"/>
    <n v="0"/>
    <n v="0"/>
    <n v="0"/>
    <n v="60"/>
    <n v="40"/>
    <n v="0"/>
    <n v="0"/>
    <n v="0"/>
    <n v="0"/>
    <n v="10000"/>
    <n v="130000"/>
    <n v="0"/>
    <n v="0"/>
    <n v="0"/>
    <n v="0"/>
    <s v="Giảm dần"/>
    <n v="0"/>
    <n v="2"/>
    <n v="2.5"/>
    <n v="0.35"/>
    <n v="0.2"/>
    <n v="3"/>
    <s v="N/a"/>
    <n v="30"/>
    <s v="Khan hiếm nhanh"/>
    <s v="Rừng tự nhiên, rừng trồng của nhà"/>
    <m/>
    <n v="60"/>
    <n v="40"/>
    <n v="0"/>
    <n v="0"/>
    <n v="100"/>
    <n v="30"/>
    <n v="20"/>
    <n v="0"/>
    <n v="0"/>
    <s v="Như trước"/>
    <s v="N/a"/>
    <n v="0"/>
    <n v="0"/>
    <n v="0"/>
    <n v="0"/>
    <n v="0"/>
    <n v="0"/>
    <n v="0"/>
    <n v="0"/>
    <n v="0"/>
    <n v="0"/>
    <n v="0"/>
    <s v="Kiềng 3 chân"/>
    <s v="Kiềng 3 chân"/>
    <s v="Có"/>
    <n v="0"/>
    <s v="Hỗ trợ về mặt kỹ thuật và Kinh phí"/>
    <s v="Dự án 667. Kết quả tốt"/>
    <n v="0"/>
  </r>
  <r>
    <n v="59"/>
    <n v="103"/>
    <s v="Nguyễn Hải Trung"/>
    <s v="21/08/2014"/>
    <s v="Cao Xuân"/>
    <x v="1"/>
    <x v="6"/>
    <s v="Ngọc Lặc"/>
    <s v="Thanh Hoá"/>
    <s v="Phạm Văn Tường"/>
    <n v="42.857142857142854"/>
    <n v="2857.1428571428573"/>
    <n v="18571.428571428572"/>
    <n v="1"/>
    <n v="62"/>
    <s v="Nam"/>
    <s v="Hà Thị Oanh"/>
    <n v="58"/>
    <s v="Nữ"/>
    <s v="Mường"/>
    <s v="Cận nghèo"/>
    <n v="7"/>
    <n v="3"/>
    <n v="0.16"/>
    <s v="Lúa"/>
    <n v="0.4"/>
    <n v="0"/>
    <n v="0.4"/>
    <s v="Luồng"/>
    <n v="14"/>
    <s v="điện, bếp gas"/>
    <n v="2"/>
    <s v="cả nhà"/>
    <n v="0"/>
    <m/>
    <n v="0"/>
    <n v="0"/>
    <n v="2700000"/>
    <n v="300"/>
    <n v="0"/>
    <n v="50"/>
    <n v="50"/>
    <n v="100"/>
    <n v="0"/>
    <n v="0"/>
    <n v="0"/>
    <n v="0"/>
    <n v="100"/>
    <n v="0"/>
    <n v="0"/>
    <n v="0"/>
    <n v="0"/>
    <n v="20000"/>
    <n v="130000"/>
    <n v="0"/>
    <n v="0"/>
    <n v="0"/>
    <n v="0"/>
    <s v="Giảm dần"/>
    <n v="0"/>
    <n v="2"/>
    <n v="2"/>
    <n v="0.5"/>
    <n v="0.6"/>
    <n v="1"/>
    <n v="7"/>
    <n v="10"/>
    <s v="Nguồn củi tăng dần"/>
    <s v="Rừng tự nhiên, rừng trồng của nhà"/>
    <m/>
    <n v="40"/>
    <n v="60"/>
    <n v="0"/>
    <n v="0"/>
    <n v="100"/>
    <n v="17.142857142857142"/>
    <n v="25.714285714285712"/>
    <n v="0"/>
    <n v="0"/>
    <s v="Như trước"/>
    <s v="N/a"/>
    <n v="0"/>
    <n v="0"/>
    <n v="0"/>
    <n v="0"/>
    <n v="0"/>
    <n v="0"/>
    <n v="0"/>
    <n v="0"/>
    <n v="0"/>
    <n v="0"/>
    <n v="0"/>
    <s v="Kiềng 3 chân"/>
    <s v="Kiềng 3 chân"/>
    <s v="Có"/>
    <n v="0"/>
    <s v="Bao nhiêu cũng làm"/>
    <n v="0"/>
    <n v="0"/>
  </r>
  <r>
    <n v="60"/>
    <n v="104"/>
    <s v="Nguyễn Hải Trung"/>
    <s v="21/08/2014"/>
    <s v="Cao Xuân"/>
    <x v="1"/>
    <x v="6"/>
    <s v="Ngọc Lặc"/>
    <s v="Thanh Hoá"/>
    <s v="Phạm Văn Nghĩa"/>
    <n v="16"/>
    <n v="4600"/>
    <n v="40000"/>
    <n v="1"/>
    <n v="51"/>
    <s v="Nam"/>
    <s v="N/a"/>
    <s v="N/a"/>
    <s v="N/a"/>
    <s v="Mường"/>
    <s v="N/a"/>
    <n v="5"/>
    <n v="0"/>
    <n v="0.14000000000000001"/>
    <s v="Lúa"/>
    <n v="2.8"/>
    <n v="0"/>
    <n v="0"/>
    <s v="luồng, keo"/>
    <n v="2"/>
    <s v="điện, bếp gas"/>
    <n v="2"/>
    <m/>
    <n v="0"/>
    <m/>
    <n v="0"/>
    <n v="0"/>
    <n v="3000000"/>
    <n v="80"/>
    <n v="0"/>
    <n v="50"/>
    <n v="50"/>
    <n v="100"/>
    <n v="0"/>
    <n v="0"/>
    <n v="0"/>
    <n v="0"/>
    <n v="100"/>
    <n v="0"/>
    <n v="0"/>
    <n v="0"/>
    <n v="0"/>
    <n v="23000"/>
    <n v="200000"/>
    <n v="0"/>
    <n v="0"/>
    <n v="0"/>
    <n v="0"/>
    <s v="Giảm dần"/>
    <s v="Biogas"/>
    <n v="2.5"/>
    <n v="3"/>
    <n v="0.7"/>
    <n v="2"/>
    <n v="2"/>
    <n v="1"/>
    <n v="30"/>
    <s v="Ổn định"/>
    <s v="Rừng tự nhiên, rừng trồng của nhà"/>
    <m/>
    <n v="40"/>
    <n v="50"/>
    <n v="10"/>
    <n v="0"/>
    <n v="100"/>
    <n v="6.4"/>
    <n v="8"/>
    <n v="1.6"/>
    <n v="0"/>
    <s v="Xa hơn"/>
    <s v="N/a"/>
    <n v="0"/>
    <n v="0"/>
    <n v="0"/>
    <n v="0"/>
    <n v="0"/>
    <n v="0"/>
    <n v="0"/>
    <n v="0"/>
    <n v="0"/>
    <n v="0"/>
    <n v="0"/>
    <s v="Kiềng 3 chân"/>
    <s v="Kiềng 3 chân"/>
    <s v="Có"/>
    <n v="0"/>
    <s v="Kỹ thuật và 1 phần Kinh tế"/>
    <s v="Dự án WB3: luồng, 661: keo. Kết quả tốt"/>
    <n v="0"/>
  </r>
  <r>
    <n v="62"/>
    <n v="106"/>
    <s v="Nguyễn Hải Trung"/>
    <s v="21/08/2014"/>
    <s v="Cao Xuân"/>
    <x v="1"/>
    <x v="6"/>
    <s v="Ngọc Lặc"/>
    <s v="Thanh Hoá"/>
    <s v="Chương Văn Toàn"/>
    <n v="22.5"/>
    <n v="32500"/>
    <n v="0"/>
    <n v="1"/>
    <n v="34"/>
    <s v="Nam"/>
    <s v="Phạm Thị Tiến"/>
    <n v="33"/>
    <s v="Nữ"/>
    <s v="Mường"/>
    <s v="N/a"/>
    <n v="4"/>
    <n v="2"/>
    <n v="0.1"/>
    <s v="Lúa"/>
    <n v="0.5"/>
    <n v="0"/>
    <n v="0.5"/>
    <s v="luồng, mía"/>
    <s v="N/a"/>
    <s v="điện, bếp gas"/>
    <n v="2"/>
    <s v="Vợ"/>
    <n v="120"/>
    <s v="Vợ"/>
    <s v="đậu phụ/ vợ làm"/>
    <n v="0"/>
    <s v="N/a"/>
    <n v="90"/>
    <n v="0"/>
    <n v="100"/>
    <n v="0"/>
    <n v="100"/>
    <n v="0"/>
    <n v="0"/>
    <n v="0"/>
    <n v="0"/>
    <n v="0"/>
    <n v="0"/>
    <n v="100"/>
    <n v="0"/>
    <n v="100000"/>
    <n v="130000"/>
    <n v="0"/>
    <n v="20000000"/>
    <n v="0"/>
    <n v="0"/>
    <n v="0"/>
    <s v="Giảm hẳn, do dùng biogas"/>
    <n v="0"/>
    <n v="0"/>
    <n v="0"/>
    <n v="0"/>
    <n v="0"/>
    <n v="0"/>
    <n v="0"/>
    <n v="0"/>
    <n v="0"/>
    <n v="0"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Kiềng 3 chân"/>
    <s v="Kiềng 3 chân"/>
    <s v="Có"/>
    <n v="0"/>
    <s v="Tương lai sẽ sử dụng"/>
    <n v="0"/>
    <n v="0"/>
  </r>
  <r>
    <n v="63"/>
    <n v="107"/>
    <s v="Nguyễn Hải Trung"/>
    <s v="21/08/2014"/>
    <s v="Cao Xuân"/>
    <x v="1"/>
    <x v="6"/>
    <s v="Ngọc Lặc"/>
    <s v="Thanh Hoá"/>
    <s v="Phạm Văn Sơn"/>
    <n v="15"/>
    <n v="7500"/>
    <n v="0"/>
    <n v="1"/>
    <n v="40"/>
    <s v="Nam"/>
    <s v="Phạm Thị Liên"/>
    <n v="38"/>
    <s v="Nữ"/>
    <s v="Mường"/>
    <s v="N/a"/>
    <n v="4"/>
    <n v="0"/>
    <n v="0.06"/>
    <s v="Lúa, ngô"/>
    <n v="0.25"/>
    <n v="0"/>
    <n v="0.25"/>
    <s v="Luồng"/>
    <n v="8"/>
    <s v="điện, bếp gas, biogas, trấu"/>
    <n v="2"/>
    <s v="cả nhà"/>
    <n v="24"/>
    <s v="N/a"/>
    <s v="Có"/>
    <s v="tạp hoá"/>
    <n v="3000000"/>
    <n v="60"/>
    <n v="0"/>
    <n v="0"/>
    <n v="100"/>
    <n v="100"/>
    <n v="0"/>
    <n v="10"/>
    <n v="0"/>
    <n v="0"/>
    <n v="100"/>
    <n v="0"/>
    <n v="0"/>
    <n v="0"/>
    <n v="0"/>
    <n v="30000"/>
    <n v="0"/>
    <n v="16000000"/>
    <n v="0"/>
    <n v="0"/>
    <n v="0"/>
    <s v="giảm nhanh"/>
    <n v="0"/>
    <n v="2"/>
    <n v="1"/>
    <n v="0"/>
    <n v="0"/>
    <n v="7"/>
    <n v="2"/>
    <n v="5"/>
    <s v="Ổn định"/>
    <s v="Rừng tự nhiên, rừng trồng của nhà"/>
    <m/>
    <n v="50"/>
    <n v="50"/>
    <n v="0"/>
    <n v="0"/>
    <n v="100"/>
    <n v="7.5"/>
    <n v="7.5"/>
    <n v="0"/>
    <n v="0"/>
    <s v="Như trước"/>
    <s v="N/a"/>
    <n v="0"/>
    <n v="0"/>
    <n v="0"/>
    <n v="0"/>
    <n v="0"/>
    <n v="0"/>
    <n v="0"/>
    <n v="0"/>
    <n v="0"/>
    <n v="0"/>
    <n v="0"/>
    <s v="Kiềng 3 chân"/>
    <s v="Kiềng 3 chân"/>
    <s v="Có"/>
    <n v="0"/>
    <s v="Hỗ trợ về Kinh phí và kỹ thuật"/>
    <n v="0"/>
    <s v="Mong muốn có dự án về các cây gỗ mang giá trị lớn"/>
  </r>
  <r>
    <n v="64"/>
    <n v="108"/>
    <s v="Nguyễn Hải Trung"/>
    <s v="22/08/2014"/>
    <s v="Bản Chổi"/>
    <x v="2"/>
    <x v="7"/>
    <s v="Quế Phong"/>
    <s v="Nghệ An"/>
    <s v="Lô Văn Tuấn"/>
    <n v="60"/>
    <n v="4000"/>
    <n v="20000"/>
    <n v="1"/>
    <n v="34"/>
    <s v="Nam"/>
    <s v="cả nhà"/>
    <s v="N/a"/>
    <s v="N/a"/>
    <s v="Thái"/>
    <s v="Trung bình"/>
    <n v="5"/>
    <n v="1"/>
    <n v="0.22"/>
    <s v="lúa 2 vụ"/>
    <n v="4"/>
    <n v="2.7"/>
    <n v="0.2"/>
    <s v="Xoan, keo"/>
    <n v="4"/>
    <s v="điện, bếp gas"/>
    <n v="16"/>
    <s v="cả nhà"/>
    <n v="192"/>
    <s v="N/a"/>
    <n v="0"/>
    <n v="0"/>
    <n v="2000000"/>
    <n v="300"/>
    <n v="0"/>
    <n v="80"/>
    <n v="20"/>
    <n v="100"/>
    <n v="0"/>
    <n v="0"/>
    <n v="0"/>
    <n v="20"/>
    <n v="40"/>
    <n v="0"/>
    <n v="40"/>
    <n v="0"/>
    <n v="0"/>
    <n v="20000"/>
    <n v="100000"/>
    <n v="0"/>
    <n v="0"/>
    <n v="0"/>
    <n v="0"/>
    <s v="Ít thay đổi"/>
    <s v="Biogas"/>
    <n v="1"/>
    <n v="1"/>
    <n v="1"/>
    <n v="1"/>
    <n v="3"/>
    <s v="N/a"/>
    <n v="37.5"/>
    <s v="Nguồn củi tăng dần"/>
    <s v="Rừng tự nhiên, rừng trồng của nhà"/>
    <m/>
    <n v="80"/>
    <n v="10"/>
    <n v="10"/>
    <n v="0"/>
    <n v="100"/>
    <n v="48"/>
    <n v="6"/>
    <n v="6"/>
    <n v="0"/>
    <s v="Như trước"/>
    <s v="N/a"/>
    <n v="0"/>
    <n v="0"/>
    <n v="0"/>
    <n v="0"/>
    <n v="0"/>
    <n v="0"/>
    <n v="0"/>
    <n v="0"/>
    <n v="0"/>
    <n v="0"/>
    <n v="0"/>
    <s v="Kiềng 3 chân và bếp lò cải tiến 1 nồi"/>
    <s v="Kiềng 3 chân"/>
    <s v="Có"/>
    <n v="0"/>
    <s v="Bếp cải tiến"/>
    <n v="0"/>
    <n v="0"/>
  </r>
  <r>
    <n v="66"/>
    <n v="110"/>
    <s v="Nguyễn Hải Trung"/>
    <s v="22/08/2014"/>
    <s v="Bản Chổi"/>
    <x v="2"/>
    <x v="7"/>
    <s v="Quế Phong"/>
    <s v="Nghệ An"/>
    <s v="Vi Thị Hiền"/>
    <n v="50"/>
    <n v="3333.3333333333335"/>
    <n v="0"/>
    <n v="1"/>
    <n v="33"/>
    <s v="Nữ"/>
    <s v="cả nhà"/>
    <s v="N/a"/>
    <s v="N/a"/>
    <s v="Kinh"/>
    <s v="Trung bình"/>
    <n v="3"/>
    <n v="1"/>
    <n v="0.1"/>
    <s v="Lúa"/>
    <n v="0"/>
    <n v="0"/>
    <n v="0"/>
    <n v="0"/>
    <n v="0"/>
    <s v="Điện"/>
    <n v="9"/>
    <s v="cả nhà"/>
    <n v="180"/>
    <s v="N/a"/>
    <n v="0"/>
    <n v="0"/>
    <s v="N/a"/>
    <n v="150"/>
    <n v="0"/>
    <n v="100"/>
    <n v="0"/>
    <n v="100"/>
    <n v="0"/>
    <n v="0"/>
    <n v="0"/>
    <n v="20"/>
    <n v="40"/>
    <n v="0"/>
    <n v="40"/>
    <n v="0"/>
    <n v="0"/>
    <n v="10000"/>
    <n v="0"/>
    <n v="0"/>
    <n v="0"/>
    <n v="0"/>
    <n v="0"/>
    <s v="Ít thay đổi"/>
    <n v="0"/>
    <n v="2"/>
    <n v="1.5"/>
    <n v="0"/>
    <n v="0"/>
    <n v="5"/>
    <s v="N/a"/>
    <n v="30"/>
    <n v="0"/>
    <s v="Rừng cộng đồng"/>
    <m/>
    <n v="100"/>
    <n v="0"/>
    <n v="0"/>
    <n v="0"/>
    <n v="100"/>
    <n v="50"/>
    <n v="0"/>
    <n v="0"/>
    <n v="0"/>
    <n v="0"/>
    <n v="0"/>
    <n v="0"/>
    <n v="0"/>
    <n v="0"/>
    <n v="0"/>
    <n v="0"/>
    <n v="0"/>
    <n v="0"/>
    <n v="0"/>
    <n v="0"/>
    <n v="0"/>
    <n v="0"/>
    <s v="Kiềng 3 chân"/>
    <s v="bếp lò cải tiến"/>
    <s v="Có"/>
    <n v="0"/>
    <s v="Thích dùng bếp cải tiến nhỏ"/>
    <n v="0"/>
    <n v="0"/>
  </r>
  <r>
    <n v="67"/>
    <n v="111"/>
    <s v="Nguyễn Hải Trung"/>
    <s v="22/08/2014"/>
    <s v="Bản Chổi"/>
    <x v="2"/>
    <x v="7"/>
    <s v="Quế Phong"/>
    <s v="Nghệ An"/>
    <s v="Lô Thị Tiến"/>
    <n v="30"/>
    <n v="0"/>
    <n v="32500"/>
    <n v="0"/>
    <n v="37"/>
    <s v="Nữ"/>
    <s v="cả nhà"/>
    <s v="N/a"/>
    <s v="N/a"/>
    <s v="Thái"/>
    <s v="Trung bình"/>
    <n v="4"/>
    <n v="2"/>
    <n v="125"/>
    <s v="Lúa"/>
    <n v="0"/>
    <n v="0"/>
    <n v="0"/>
    <n v="0"/>
    <n v="0"/>
    <s v="Điện"/>
    <n v="0"/>
    <m/>
    <n v="0"/>
    <m/>
    <n v="0"/>
    <n v="0"/>
    <s v="N/a"/>
    <n v="120"/>
    <n v="0"/>
    <n v="100"/>
    <n v="0"/>
    <n v="100"/>
    <n v="0"/>
    <n v="0"/>
    <n v="0"/>
    <n v="100"/>
    <n v="0"/>
    <n v="0"/>
    <n v="0"/>
    <n v="0"/>
    <n v="0"/>
    <n v="0"/>
    <n v="130000"/>
    <n v="0"/>
    <n v="0"/>
    <n v="0"/>
    <n v="0"/>
    <s v="Giảm dần"/>
    <n v="0"/>
    <n v="3"/>
    <n v="2"/>
    <n v="0"/>
    <n v="0"/>
    <n v="7"/>
    <n v="1"/>
    <n v="30"/>
    <s v="Ổn định"/>
    <s v="Rừng tự nhiên"/>
    <m/>
    <n v="100"/>
    <n v="0"/>
    <n v="0"/>
    <n v="0"/>
    <n v="100"/>
    <n v="30"/>
    <n v="0"/>
    <n v="0"/>
    <n v="0"/>
    <s v="Như trước"/>
    <n v="0"/>
    <n v="0"/>
    <n v="0"/>
    <n v="0"/>
    <n v="0"/>
    <n v="0"/>
    <n v="0"/>
    <n v="0"/>
    <n v="0"/>
    <n v="0"/>
    <n v="0"/>
    <n v="0"/>
    <s v="Kiềng 3 chân"/>
    <n v="0"/>
    <s v="Có"/>
    <n v="0"/>
    <s v="thích dùng bếp cải tiến nhỏ"/>
    <n v="0"/>
    <n v="0"/>
  </r>
  <r>
    <n v="68"/>
    <n v="112"/>
    <s v="Nguyễn Hải Trung"/>
    <s v="22/08/2014"/>
    <s v="Bản Chổi"/>
    <x v="2"/>
    <x v="7"/>
    <s v="Quế Phong"/>
    <s v="Nghệ An"/>
    <s v="Lương Quốc Phòng"/>
    <n v="50"/>
    <n v="0"/>
    <n v="0"/>
    <n v="0"/>
    <n v="72"/>
    <s v="Nam"/>
    <s v="N/a"/>
    <s v="N/a"/>
    <s v="N/a"/>
    <s v="Thái"/>
    <s v="Trung bình"/>
    <n v="2"/>
    <n v="0"/>
    <n v="0.5"/>
    <s v="Lúa"/>
    <n v="7.0000000000000007E-2"/>
    <n v="0"/>
    <n v="0"/>
    <s v="quế + rau"/>
    <s v="N/a"/>
    <s v="Điện"/>
    <n v="0"/>
    <m/>
    <n v="0"/>
    <m/>
    <n v="0"/>
    <n v="0"/>
    <n v="0"/>
    <n v="100"/>
    <n v="0"/>
    <n v="50"/>
    <n v="50"/>
    <n v="100"/>
    <n v="0"/>
    <n v="0"/>
    <n v="0"/>
    <n v="100"/>
    <n v="0"/>
    <n v="0"/>
    <n v="0"/>
    <n v="0"/>
    <n v="0"/>
    <n v="0"/>
    <n v="0"/>
    <n v="0"/>
    <n v="0"/>
    <n v="0"/>
    <n v="0"/>
    <s v="Tăng chậm"/>
    <s v="điện, bếp gas"/>
    <n v="0"/>
    <n v="0"/>
    <n v="0"/>
    <n v="0"/>
    <n v="0"/>
    <n v="0"/>
    <n v="0"/>
    <s v="Ổn định"/>
    <s v="Quanh nhà"/>
    <m/>
    <n v="0"/>
    <n v="0"/>
    <n v="100"/>
    <n v="0"/>
    <n v="100"/>
    <n v="0"/>
    <n v="0"/>
    <n v="50"/>
    <n v="0"/>
    <n v="0"/>
    <n v="0"/>
    <n v="0"/>
    <n v="0"/>
    <n v="0"/>
    <n v="0"/>
    <n v="0"/>
    <n v="0"/>
    <n v="0"/>
    <n v="0"/>
    <n v="0"/>
    <n v="0"/>
    <n v="0"/>
    <n v="0"/>
    <s v="Kiềng 3 chân"/>
    <n v="0"/>
    <n v="0"/>
    <n v="0"/>
    <n v="0"/>
    <n v="0"/>
  </r>
  <r>
    <n v="69"/>
    <n v="113"/>
    <s v="Nguyễn Hải Trung"/>
    <s v="22/08/2014"/>
    <s v="Bản Chổi"/>
    <x v="2"/>
    <x v="7"/>
    <s v="Quế Phong"/>
    <s v="Nghệ An"/>
    <s v="Lứ Văn Minh"/>
    <n v="105"/>
    <n v="0"/>
    <n v="0"/>
    <n v="1"/>
    <n v="46"/>
    <s v="Nam"/>
    <s v="cả nhà"/>
    <s v="N/a"/>
    <s v="N/a"/>
    <s v="Thái"/>
    <s v="N/a"/>
    <n v="5"/>
    <n v="1"/>
    <n v="0.46"/>
    <s v="lúa, mía"/>
    <n v="1"/>
    <n v="0"/>
    <n v="1"/>
    <s v="Xoan"/>
    <n v="5"/>
    <s v="Điện"/>
    <n v="4"/>
    <s v="Vợ"/>
    <n v="0"/>
    <m/>
    <n v="0"/>
    <n v="0"/>
    <s v="N/a"/>
    <n v="525"/>
    <n v="0"/>
    <n v="70"/>
    <n v="30"/>
    <n v="100"/>
    <n v="0"/>
    <n v="0"/>
    <n v="0"/>
    <n v="20"/>
    <n v="80"/>
    <n v="0"/>
    <n v="0"/>
    <n v="0"/>
    <n v="0"/>
    <n v="0"/>
    <n v="0"/>
    <n v="0"/>
    <n v="0"/>
    <n v="0"/>
    <n v="0"/>
    <s v="Tăng chậm"/>
    <s v="Gas"/>
    <n v="2"/>
    <n v="4"/>
    <n v="0"/>
    <n v="0"/>
    <n v="2"/>
    <n v="0"/>
    <n v="35"/>
    <s v="Ổn định"/>
    <s v="Rừng tự nhiên"/>
    <m/>
    <n v="100"/>
    <n v="0"/>
    <n v="0"/>
    <n v="0"/>
    <n v="100"/>
    <n v="105"/>
    <n v="0"/>
    <n v="0"/>
    <n v="0"/>
    <s v="Như trước"/>
    <s v="N/a"/>
    <n v="0"/>
    <n v="0"/>
    <n v="0"/>
    <n v="0"/>
    <n v="0"/>
    <n v="0"/>
    <n v="0"/>
    <n v="0"/>
    <n v="0"/>
    <n v="0"/>
    <n v="0"/>
    <s v="Kiềng 3 chân"/>
    <s v="Kiềng 3 chân"/>
    <s v="Có"/>
    <n v="0"/>
    <s v="Mong dùng"/>
    <n v="0"/>
    <n v="0"/>
  </r>
  <r>
    <n v="70"/>
    <n v="114"/>
    <s v="Nguyễn Hải Trung"/>
    <s v="22/08/2014"/>
    <s v="Bản Chổi"/>
    <x v="2"/>
    <x v="7"/>
    <s v="Quế Phong"/>
    <s v="Nghệ An"/>
    <s v="Lô Thị Hoàng"/>
    <n v="46.666666666666664"/>
    <n v="3333.3333333333335"/>
    <n v="0"/>
    <n v="1"/>
    <n v="25"/>
    <s v="Nữ"/>
    <s v="cả nhà"/>
    <s v="N/a"/>
    <s v="N/a"/>
    <s v="Thái"/>
    <s v="N/a"/>
    <n v="3"/>
    <n v="1"/>
    <n v="0.08"/>
    <s v="lúa 2 vụ"/>
    <n v="0"/>
    <n v="0"/>
    <n v="0"/>
    <n v="0"/>
    <n v="0"/>
    <s v="Điện"/>
    <n v="0"/>
    <m/>
    <n v="96"/>
    <s v="N/a"/>
    <n v="0"/>
    <n v="0"/>
    <s v="N/a"/>
    <n v="140"/>
    <n v="0"/>
    <n v="80"/>
    <n v="20"/>
    <n v="100"/>
    <n v="0"/>
    <n v="0"/>
    <n v="0"/>
    <n v="100"/>
    <n v="0"/>
    <n v="0"/>
    <n v="0"/>
    <n v="0"/>
    <n v="0"/>
    <n v="10000"/>
    <n v="0"/>
    <n v="0"/>
    <n v="0"/>
    <n v="0"/>
    <n v="0"/>
    <s v="Tăng chậm"/>
    <s v="Gas"/>
    <n v="2"/>
    <n v="3"/>
    <n v="0"/>
    <n v="0"/>
    <n v="7"/>
    <n v="2"/>
    <n v="35"/>
    <s v="Ổn định"/>
    <s v="Rừng cộng đồng"/>
    <m/>
    <n v="100"/>
    <n v="0"/>
    <n v="0"/>
    <n v="0"/>
    <n v="100"/>
    <n v="46.666666666666657"/>
    <n v="0"/>
    <n v="0"/>
    <n v="0"/>
    <s v="Như trước"/>
    <s v="N/a"/>
    <n v="0"/>
    <n v="0"/>
    <n v="0"/>
    <n v="0"/>
    <n v="0"/>
    <n v="0"/>
    <n v="0"/>
    <n v="0"/>
    <n v="0"/>
    <n v="0"/>
    <n v="0"/>
    <s v="Kiềng 3 chân"/>
    <n v="0"/>
    <n v="0"/>
    <n v="0"/>
    <s v="Bếp cải tiến nhỏ"/>
    <n v="0"/>
    <n v="0"/>
  </r>
  <r>
    <n v="71"/>
    <n v="115"/>
    <s v="Nguyễn Hải Trung"/>
    <s v="22/08/2014"/>
    <s v="Bản Chổi"/>
    <x v="2"/>
    <x v="7"/>
    <s v="Quế Phong"/>
    <s v="Nghệ An"/>
    <s v="Vi Văn Châu"/>
    <n v="42"/>
    <n v="0"/>
    <n v="0"/>
    <n v="0"/>
    <n v="64"/>
    <s v="Nam"/>
    <s v="Vi Thị Châu"/>
    <n v="56"/>
    <s v="Nữ"/>
    <s v="Thái"/>
    <s v="Nghèo"/>
    <n v="5"/>
    <n v="2"/>
    <n v="0.42"/>
    <s v="Lúa"/>
    <n v="2"/>
    <n v="0"/>
    <n v="2"/>
    <s v="Xoan"/>
    <n v="5"/>
    <n v="0"/>
    <n v="0"/>
    <m/>
    <n v="0"/>
    <m/>
    <n v="0"/>
    <n v="0"/>
    <n v="0"/>
    <n v="210"/>
    <n v="0"/>
    <n v="0"/>
    <n v="100"/>
    <n v="100"/>
    <n v="0"/>
    <n v="0"/>
    <n v="0"/>
    <n v="80"/>
    <n v="0"/>
    <n v="20"/>
    <n v="0"/>
    <n v="0"/>
    <n v="0"/>
    <n v="0"/>
    <n v="0"/>
    <n v="0"/>
    <n v="0"/>
    <n v="0"/>
    <n v="0"/>
    <s v="Tăng chậm"/>
    <s v="Gas"/>
    <n v="0"/>
    <n v="0"/>
    <n v="1"/>
    <n v="1"/>
    <n v="1"/>
    <s v="N/a"/>
    <n v="20"/>
    <s v="Ổn định"/>
    <s v="Rừng cộng đồng"/>
    <m/>
    <n v="90"/>
    <n v="10"/>
    <n v="0"/>
    <n v="0"/>
    <n v="100"/>
    <n v="37.799999999999997"/>
    <n v="4.2"/>
    <n v="0"/>
    <n v="0"/>
    <s v="Gần hơn"/>
    <s v="N/a"/>
    <n v="0"/>
    <n v="0"/>
    <n v="0"/>
    <n v="0"/>
    <n v="0"/>
    <n v="0"/>
    <n v="0"/>
    <n v="0"/>
    <n v="0"/>
    <s v="Xoan: nhỏ = 150.000đ, cây nhỏ hơn = 100.000đ"/>
    <n v="0"/>
    <s v="Kiềng 3 chân"/>
    <n v="0"/>
    <s v="Có"/>
    <n v="0"/>
    <s v="Hỗ trợ Kinh phí"/>
    <s v="Dự án không hiệu quả"/>
    <m/>
  </r>
  <r>
    <n v="72"/>
    <n v="116"/>
    <s v="Nguyễn Hải Trung"/>
    <s v="22/08/2014"/>
    <s v="Bản Chổi"/>
    <x v="2"/>
    <x v="7"/>
    <s v="Quế Phong"/>
    <s v="Nghệ An"/>
    <s v="Vi Văn Thu"/>
    <n v="18.75"/>
    <n v="1250"/>
    <n v="8750"/>
    <n v="0"/>
    <n v="67"/>
    <s v="Nam"/>
    <s v="Vi Thị Thu"/>
    <n v="63"/>
    <s v="Nữ"/>
    <s v="Thái"/>
    <s v="Cận nghèo"/>
    <n v="8"/>
    <n v="2"/>
    <n v="3"/>
    <s v="Lúa"/>
    <n v="6"/>
    <n v="8"/>
    <n v="0"/>
    <s v="Xoan"/>
    <n v="5.5"/>
    <s v="điện, gas"/>
    <n v="0"/>
    <m/>
    <n v="0"/>
    <m/>
    <n v="0"/>
    <n v="0"/>
    <n v="300000"/>
    <n v="150"/>
    <n v="0"/>
    <n v="100"/>
    <n v="0"/>
    <n v="100"/>
    <n v="0"/>
    <n v="0"/>
    <n v="0"/>
    <n v="80"/>
    <n v="0"/>
    <n v="20"/>
    <n v="0"/>
    <n v="0"/>
    <n v="0"/>
    <n v="10000"/>
    <n v="70000"/>
    <n v="0"/>
    <n v="0"/>
    <n v="0"/>
    <n v="0"/>
    <s v="Giảm dần"/>
    <n v="0"/>
    <n v="2"/>
    <n v="1.5"/>
    <n v="1.5"/>
    <n v="1"/>
    <n v="3"/>
    <s v="N/a"/>
    <n v="20"/>
    <s v="Ổn định"/>
    <s v="Vườn nhà"/>
    <m/>
    <n v="0"/>
    <n v="0"/>
    <n v="100"/>
    <n v="0"/>
    <n v="100"/>
    <n v="0"/>
    <n v="0"/>
    <n v="18.75"/>
    <n v="0"/>
    <s v="Như trước"/>
    <s v="N/a"/>
    <n v="0"/>
    <n v="0"/>
    <n v="0"/>
    <n v="0"/>
    <n v="0"/>
    <n v="0"/>
    <n v="0"/>
    <n v="0"/>
    <n v="0"/>
    <s v="200.000đ/ cây xoan/ tự cắt"/>
    <n v="0"/>
    <s v="Kiềng 3 chân"/>
    <n v="0"/>
    <s v="Có"/>
    <n v="0"/>
    <s v="Hỗ trợ Kinh phí và kỹ thuật"/>
    <n v="0"/>
    <s v="Hỗ trợ cây trồng tăng thu nhập"/>
  </r>
  <r>
    <n v="73"/>
    <n v="117"/>
    <s v="Nguyễn Hải Trung"/>
    <s v="22/08/2014"/>
    <s v="Bản Chổi"/>
    <x v="2"/>
    <x v="7"/>
    <s v="Quế Phong"/>
    <s v="Nghệ An"/>
    <s v="Lữ Văn Đài"/>
    <n v="100"/>
    <n v="6000"/>
    <n v="26666.666666666668"/>
    <n v="1"/>
    <n v="50"/>
    <s v="Nam"/>
    <s v="Vi Thị Hà"/>
    <n v="50"/>
    <s v="Nữ"/>
    <s v="Thái"/>
    <s v="Trung bình"/>
    <n v="3"/>
    <n v="0"/>
    <n v="0.47"/>
    <s v="Lúa"/>
    <n v="30"/>
    <n v="0"/>
    <n v="30"/>
    <s v="Xoan, keo"/>
    <n v="5"/>
    <s v="điện, gas"/>
    <n v="6"/>
    <s v="Vợ"/>
    <n v="24"/>
    <s v="Vợ"/>
    <n v="0"/>
    <n v="0"/>
    <n v="300000"/>
    <n v="300"/>
    <n v="10"/>
    <n v="90"/>
    <n v="0"/>
    <n v="100"/>
    <n v="0"/>
    <n v="0"/>
    <n v="0"/>
    <n v="0"/>
    <n v="100"/>
    <n v="0"/>
    <n v="0"/>
    <n v="0"/>
    <n v="0"/>
    <n v="18000"/>
    <n v="80000"/>
    <n v="0"/>
    <n v="0"/>
    <n v="0"/>
    <n v="0"/>
    <s v="Tăng nhanh"/>
    <s v="Biogas"/>
    <n v="1.5"/>
    <n v="1"/>
    <n v="0.5"/>
    <n v="1"/>
    <n v="5"/>
    <s v="N/a"/>
    <n v="40"/>
    <s v="Ổn định"/>
    <s v="Rừng trồng của nhà"/>
    <m/>
    <n v="0"/>
    <n v="100"/>
    <n v="0"/>
    <n v="0"/>
    <n v="100"/>
    <n v="0"/>
    <n v="100"/>
    <n v="0"/>
    <n v="0"/>
    <s v="Như trước"/>
    <s v="N/a"/>
    <n v="0"/>
    <n v="0"/>
    <n v="0"/>
    <n v="0"/>
    <n v="0"/>
    <n v="0"/>
    <n v="0"/>
    <n v="0"/>
    <n v="0"/>
    <s v="100.000đ/ 1 yến (quế), 200.000đ/ cây xoan"/>
    <n v="0"/>
    <s v="Kiềng 3 chân"/>
    <s v="bếp lò cải tiến"/>
    <s v="Có"/>
    <n v="0"/>
    <s v="Hỗ trợ Kinh phí và kỹ thuật"/>
    <s v="147: keo, dự án của kiểm lâm: quế. Kết quả tốt cho cây keo nhưng không hiệu quả với quế"/>
    <n v="0"/>
  </r>
  <r>
    <n v="74"/>
    <n v="118"/>
    <s v="Nguyễn Hải Trung"/>
    <s v="22/08/2014"/>
    <s v="Bản Chổi"/>
    <x v="2"/>
    <x v="7"/>
    <s v="Quế Phong"/>
    <s v="Nghệ An"/>
    <s v="Lương Văn Đạo"/>
    <n v="150"/>
    <n v="5000"/>
    <n v="0"/>
    <n v="1"/>
    <n v="56"/>
    <s v="Nam"/>
    <s v="Lương Thị Hà"/>
    <n v="57"/>
    <s v="Nữ"/>
    <s v="Thái"/>
    <s v="Khá"/>
    <n v="2"/>
    <n v="0"/>
    <n v="0.2"/>
    <s v="Lúa"/>
    <n v="1"/>
    <n v="2.8"/>
    <n v="1"/>
    <s v="quế"/>
    <s v="N/a"/>
    <s v="Điện"/>
    <n v="2"/>
    <s v="Vợ"/>
    <n v="24"/>
    <s v="Vợ"/>
    <n v="0"/>
    <n v="0"/>
    <s v="N/a"/>
    <n v="300"/>
    <n v="0"/>
    <n v="50"/>
    <n v="50"/>
    <n v="100"/>
    <n v="0"/>
    <n v="0"/>
    <n v="0"/>
    <n v="50"/>
    <n v="50"/>
    <n v="0"/>
    <n v="0"/>
    <n v="0"/>
    <n v="0"/>
    <n v="10000"/>
    <n v="0"/>
    <n v="0"/>
    <n v="0"/>
    <n v="0"/>
    <n v="0"/>
    <s v="Giảm dần"/>
    <s v="Gas"/>
    <n v="2"/>
    <n v="4"/>
    <n v="0"/>
    <n v="0"/>
    <n v="2"/>
    <s v="N/a"/>
    <n v="20"/>
    <s v="Khan hiếm dần"/>
    <s v="Rừng tự nhiên"/>
    <m/>
    <n v="100"/>
    <n v="0"/>
    <n v="0"/>
    <n v="0"/>
    <n v="100"/>
    <n v="150"/>
    <n v="0"/>
    <n v="0"/>
    <n v="0"/>
    <s v="Xa hơn"/>
    <s v="N/a"/>
    <n v="0"/>
    <n v="0"/>
    <n v="0"/>
    <n v="0"/>
    <n v="0"/>
    <n v="0"/>
    <n v="0"/>
    <n v="0"/>
    <n v="0"/>
    <n v="0"/>
    <n v="0"/>
    <s v="Kiềng 3 chân"/>
    <s v="Kiềng 3 chân"/>
    <s v="Có"/>
    <n v="0"/>
    <s v="Xây 1 lò, hỗ trợ Kinh tế"/>
    <n v="0"/>
    <s v="Hỗ trợ thép làm hàng rào"/>
  </r>
  <r>
    <n v="75"/>
    <n v="119"/>
    <s v="Nguyễn Hải Trung"/>
    <s v="22/08/2014"/>
    <s v="Bản Chổi"/>
    <x v="2"/>
    <x v="7"/>
    <s v="Quế Phong"/>
    <s v="Nghệ An"/>
    <s v="Lữ THanh Hoài"/>
    <n v="75"/>
    <n v="1666.6666666666667"/>
    <n v="0"/>
    <n v="1"/>
    <n v="48"/>
    <s v="Nam"/>
    <s v="Lô Thị Ngọc"/>
    <n v="50"/>
    <s v="Nữ"/>
    <s v="Thái"/>
    <s v="Trung bình"/>
    <n v="6"/>
    <n v="0"/>
    <n v="0.3"/>
    <s v="Lúa"/>
    <n v="1"/>
    <s v="N/a"/>
    <n v="3"/>
    <s v="quế"/>
    <n v="10"/>
    <s v="Điện"/>
    <n v="2"/>
    <s v="Vợ"/>
    <n v="24"/>
    <s v="Vợ"/>
    <n v="0"/>
    <n v="0"/>
    <s v="N/a"/>
    <n v="450"/>
    <n v="0"/>
    <n v="50"/>
    <n v="50"/>
    <n v="100"/>
    <n v="0"/>
    <n v="0"/>
    <n v="0"/>
    <n v="60"/>
    <n v="40"/>
    <n v="0"/>
    <n v="0"/>
    <n v="0"/>
    <n v="0"/>
    <n v="10000"/>
    <n v="0"/>
    <n v="0"/>
    <n v="0"/>
    <n v="0"/>
    <n v="0"/>
    <s v="Như mọi năm"/>
    <s v="Gas"/>
    <n v="2"/>
    <n v="4"/>
    <n v="0"/>
    <n v="0"/>
    <n v="2"/>
    <s v="N/a"/>
    <n v="30"/>
    <s v="Khan hiếm dần"/>
    <s v="Rừng tự nhiên"/>
    <m/>
    <n v="100"/>
    <n v="0"/>
    <n v="0"/>
    <n v="0"/>
    <n v="100"/>
    <n v="75"/>
    <n v="0"/>
    <n v="0"/>
    <n v="0"/>
    <s v="Xa hơn"/>
    <s v="N/a"/>
    <n v="0"/>
    <n v="0"/>
    <n v="0"/>
    <n v="0"/>
    <n v="0"/>
    <n v="0"/>
    <n v="0"/>
    <n v="0"/>
    <n v="0"/>
    <n v="0"/>
    <n v="0"/>
    <s v="Kiềng 3 chân"/>
    <s v="Kiềng 3 chân"/>
    <s v="Có (số 3)"/>
    <n v="0"/>
    <s v="Hỗ trợ Kinh tế, vật liệu"/>
    <s v="327: quế. Không hiệu quả"/>
    <m/>
  </r>
  <r>
    <n v="76"/>
    <n v="120"/>
    <s v="Nguyễn Hải Trung"/>
    <s v="22/08/2014"/>
    <s v="Bản Chổi"/>
    <x v="2"/>
    <x v="7"/>
    <s v="Quế Phong"/>
    <s v="Nghệ An"/>
    <s v="Lương Thị Thanh Xuân"/>
    <n v="33.333333333333336"/>
    <n v="5000"/>
    <n v="26666.666666666668"/>
    <n v="1"/>
    <n v="60"/>
    <s v="Nữ"/>
    <s v="N/a"/>
    <s v="N/a"/>
    <s v="N/a"/>
    <s v="Thái"/>
    <s v="Khá"/>
    <n v="3"/>
    <n v="0"/>
    <n v="0.3"/>
    <s v="lúa, mía"/>
    <n v="0"/>
    <n v="0"/>
    <n v="0.32"/>
    <s v="quế"/>
    <s v="N/a"/>
    <s v="điện, gas"/>
    <n v="2"/>
    <s v="Vợ"/>
    <n v="24"/>
    <s v="Vợ"/>
    <n v="0"/>
    <n v="0"/>
    <s v="N/a"/>
    <n v="100"/>
    <n v="0"/>
    <n v="0"/>
    <n v="100"/>
    <n v="100"/>
    <n v="0"/>
    <n v="0"/>
    <n v="100"/>
    <n v="100"/>
    <n v="0"/>
    <n v="0"/>
    <n v="0"/>
    <n v="0"/>
    <n v="0"/>
    <n v="15000"/>
    <n v="80000"/>
    <n v="0"/>
    <n v="0"/>
    <n v="0"/>
    <n v="0"/>
    <s v="Giảm dần"/>
    <n v="0"/>
    <n v="4"/>
    <n v="2"/>
    <n v="6"/>
    <n v="3"/>
    <n v="10"/>
    <s v="N/a"/>
    <n v="40"/>
    <s v="Ổn định"/>
    <s v="Rừng tự nhiên"/>
    <m/>
    <n v="80"/>
    <n v="20"/>
    <n v="0"/>
    <n v="0"/>
    <n v="100"/>
    <n v="26.666666666666671"/>
    <n v="6.6666666666666679"/>
    <n v="0"/>
    <n v="0"/>
    <s v="Gần hơn"/>
    <s v="N/a"/>
    <n v="0"/>
    <n v="0"/>
    <n v="0"/>
    <n v="0"/>
    <n v="0"/>
    <n v="0"/>
    <n v="0"/>
    <n v="0"/>
    <n v="0"/>
    <s v="6triệu = 32 a (quế)"/>
    <n v="0"/>
    <s v="Bếp lò cải tiến có ống khói ra ngoài nhà"/>
    <s v="bếp lò cải tiến"/>
    <s v="Có"/>
    <n v="0"/>
    <n v="0"/>
    <s v="135: quế. Không hiệu quả"/>
    <n v="0"/>
  </r>
  <r>
    <n v="77"/>
    <n v="121"/>
    <s v="Nguyễn Hải Trung"/>
    <s v="22/08/2014"/>
    <s v="Bản Chổi"/>
    <x v="2"/>
    <x v="7"/>
    <s v="Quế Phong"/>
    <s v="Nghệ An"/>
    <s v="Vi Văn Lâm"/>
    <n v="50"/>
    <n v="5000"/>
    <n v="0"/>
    <n v="1"/>
    <n v="44"/>
    <s v="Nam"/>
    <s v="Vi Thị Châm"/>
    <n v="40"/>
    <s v="Nữ"/>
    <s v="Thái"/>
    <s v="Trung bình"/>
    <n v="3"/>
    <n v="0"/>
    <n v="0.15"/>
    <s v="Lúa"/>
    <n v="0"/>
    <n v="0"/>
    <n v="2"/>
    <s v="quế, xoan"/>
    <n v="5"/>
    <s v="Điện"/>
    <n v="2"/>
    <s v="Vợ"/>
    <n v="24"/>
    <s v="Vợ"/>
    <n v="0"/>
    <n v="0"/>
    <s v="N/a"/>
    <n v="150"/>
    <n v="0"/>
    <n v="0"/>
    <n v="100"/>
    <n v="100"/>
    <n v="0"/>
    <n v="150"/>
    <n v="0"/>
    <n v="100"/>
    <n v="0"/>
    <n v="0"/>
    <n v="0"/>
    <n v="0"/>
    <n v="0"/>
    <n v="15000"/>
    <n v="0"/>
    <n v="0"/>
    <n v="0"/>
    <n v="0"/>
    <n v="0"/>
    <s v="Giảm dần"/>
    <s v="gas, biogas"/>
    <n v="0"/>
    <n v="0"/>
    <n v="1.5"/>
    <n v="0.5"/>
    <n v="3"/>
    <s v="N/a"/>
    <n v="30"/>
    <s v="Nguồn củi tăng dần"/>
    <s v="Rừng tự nhiên, rừng trồng của nhà"/>
    <m/>
    <n v="90"/>
    <n v="10"/>
    <n v="0"/>
    <n v="0"/>
    <n v="100"/>
    <n v="45"/>
    <n v="5"/>
    <n v="0"/>
    <n v="0"/>
    <s v="Gần hơn"/>
    <s v="N/a"/>
    <n v="0"/>
    <n v="0"/>
    <n v="0"/>
    <n v="0"/>
    <n v="0"/>
    <n v="0"/>
    <n v="0"/>
    <n v="0"/>
    <n v="0"/>
    <n v="0"/>
    <n v="0"/>
    <s v="Kiềng 3 chân"/>
    <s v="bếp lò cải tiến"/>
    <s v="Có"/>
    <n v="0"/>
    <n v="0"/>
    <s v="Trồng keo (2010)"/>
    <m/>
  </r>
  <r>
    <n v="78"/>
    <n v="122"/>
    <s v="Nguyễn Hải Trung"/>
    <s v="22/08/2014"/>
    <s v="Bản Chổi"/>
    <x v="2"/>
    <x v="7"/>
    <s v="Quế Phong"/>
    <s v="Nghệ An"/>
    <s v="Hà Thị Bích"/>
    <n v="30"/>
    <n v="2500"/>
    <n v="0"/>
    <n v="1"/>
    <n v="30"/>
    <s v="Nữ"/>
    <s v="N/a"/>
    <s v="na"/>
    <s v="N/a"/>
    <s v="Thái"/>
    <s v="Trung bình"/>
    <n v="4"/>
    <n v="2"/>
    <n v="0.11"/>
    <s v="Lúa"/>
    <n v="0.3"/>
    <s v="có"/>
    <n v="0.3"/>
    <s v="Xoan"/>
    <n v="15"/>
    <s v="Điện"/>
    <n v="0"/>
    <m/>
    <n v="24"/>
    <s v="Vợ"/>
    <n v="0"/>
    <n v="0"/>
    <s v="N/a"/>
    <n v="120"/>
    <n v="50"/>
    <n v="50"/>
    <n v="0"/>
    <n v="100"/>
    <n v="0"/>
    <n v="0"/>
    <n v="0"/>
    <n v="80"/>
    <n v="0"/>
    <n v="20"/>
    <n v="0"/>
    <n v="0"/>
    <n v="0"/>
    <n v="10000"/>
    <n v="0"/>
    <n v="0"/>
    <n v="0"/>
    <n v="0"/>
    <n v="0"/>
    <s v="Tăng chậm"/>
    <s v="Gas"/>
    <n v="0"/>
    <n v="0"/>
    <n v="2"/>
    <n v="1.5"/>
    <n v="2"/>
    <s v="N/a"/>
    <n v="10"/>
    <s v="Nguồn củi tăng dần"/>
    <s v="Rừng tự nhiên, rừng trồng của nhà"/>
    <m/>
    <n v="90"/>
    <n v="10"/>
    <n v="0"/>
    <n v="0"/>
    <n v="100"/>
    <n v="27"/>
    <n v="3"/>
    <n v="0"/>
    <n v="0"/>
    <s v="Xa hơn"/>
    <s v="N/a"/>
    <n v="0"/>
    <n v="0"/>
    <n v="0"/>
    <n v="0"/>
    <n v="0"/>
    <n v="0"/>
    <n v="0"/>
    <n v="0"/>
    <n v="0"/>
    <n v="0"/>
    <n v="0"/>
    <s v="Kiềng 3 chân"/>
    <n v="0"/>
    <s v="Có"/>
    <n v="0"/>
    <s v="Hỗ trợ Kinh tế và kỹ thuật"/>
    <s v="Dự án nông lâm. Hiệu quả tốt"/>
    <s v="Hỗ trợ về trồng xoan"/>
  </r>
  <r>
    <n v="79"/>
    <n v="123"/>
    <s v="Nguyễn Hải Trung"/>
    <s v="23/08/2014"/>
    <s v="Bản Quành"/>
    <x v="2"/>
    <x v="8"/>
    <s v="Quế Phong"/>
    <s v="Nghệ An"/>
    <s v="Lương Hà Việt"/>
    <n v="30"/>
    <n v="5000"/>
    <n v="40000"/>
    <n v="1"/>
    <n v="52"/>
    <s v="Nam"/>
    <s v="Lô Thị Xuân"/>
    <n v="53"/>
    <s v="Nữ"/>
    <s v="Thái"/>
    <s v="Khá"/>
    <n v="5"/>
    <n v="0"/>
    <n v="1"/>
    <s v="Lúa"/>
    <n v="7.2"/>
    <n v="5.7"/>
    <n v="1.5"/>
    <s v="Xoan, keo"/>
    <n v="3"/>
    <s v="điện, gas"/>
    <n v="2"/>
    <s v="Vợ"/>
    <n v="25"/>
    <s v="Vợ"/>
    <n v="0"/>
    <n v="0"/>
    <s v="N/a"/>
    <n v="150"/>
    <n v="0"/>
    <n v="50"/>
    <n v="50"/>
    <n v="100"/>
    <n v="0"/>
    <n v="0"/>
    <n v="0"/>
    <n v="0"/>
    <n v="100"/>
    <n v="0"/>
    <n v="0"/>
    <n v="0"/>
    <n v="0"/>
    <n v="25000"/>
    <n v="200000"/>
    <n v="0"/>
    <n v="0"/>
    <n v="0"/>
    <n v="0"/>
    <s v="giảm nhanh"/>
    <s v="Biogas"/>
    <n v="0.5"/>
    <n v="1"/>
    <n v="0.5"/>
    <n v="1"/>
    <n v="3"/>
    <s v="N/a"/>
    <n v="30"/>
    <s v="Khan hiếm"/>
    <s v="Rừng tự nhiên và rừng nhà"/>
    <m/>
    <n v="80"/>
    <n v="20"/>
    <n v="0"/>
    <n v="0"/>
    <n v="100"/>
    <n v="24"/>
    <n v="6"/>
    <n v="0"/>
    <n v="0"/>
    <s v="N/a"/>
    <s v="N/a"/>
    <n v="0"/>
    <n v="0"/>
    <n v="0"/>
    <n v="0"/>
    <n v="0"/>
    <n v="1"/>
    <n v="0"/>
    <n v="0"/>
    <s v="25.000đ/ 1 bế"/>
    <s v="1m3 xoan = 2,5 triệu, 0,5 ha keo = 3triệu"/>
    <n v="0"/>
    <s v="Kiềng 3 chân"/>
    <s v="Kiềng 3 chân"/>
    <s v="Có"/>
    <n v="0"/>
    <s v="Hỗ trợ Kinh phí, kỹ thuật"/>
    <s v="Dự án 100: xoan, keo. Phát triển tốt, đạt 80%"/>
    <s v="Hỗ trợ về trồng lát, mận, vải"/>
  </r>
  <r>
    <n v="80"/>
    <n v="124"/>
    <s v="Nguyễn Hải Trung"/>
    <s v="23/08/2014"/>
    <s v="Bản Quành"/>
    <x v="2"/>
    <x v="8"/>
    <s v="Quế Phong"/>
    <s v="Nghệ An"/>
    <s v="Hà Văn Quế"/>
    <n v="75"/>
    <n v="0"/>
    <n v="0"/>
    <n v="1"/>
    <n v="33"/>
    <s v="Nam"/>
    <s v="Hà Thị Mai"/>
    <n v="32"/>
    <s v="Nữ"/>
    <s v="Thái"/>
    <s v="Nghèo"/>
    <n v="4"/>
    <n v="2"/>
    <n v="0.04"/>
    <s v="Lúa"/>
    <n v="0"/>
    <n v="2"/>
    <n v="0"/>
    <s v="N/a"/>
    <s v="N/a"/>
    <n v="0"/>
    <n v="2"/>
    <s v="cả nhà"/>
    <n v="25"/>
    <s v="cả nhà"/>
    <n v="0"/>
    <n v="0"/>
    <s v="N/a"/>
    <n v="300"/>
    <n v="0"/>
    <n v="0"/>
    <n v="100"/>
    <n v="100"/>
    <n v="0"/>
    <n v="0"/>
    <n v="0"/>
    <n v="40"/>
    <n v="60"/>
    <n v="0"/>
    <n v="0"/>
    <n v="0"/>
    <n v="0"/>
    <n v="0"/>
    <n v="0"/>
    <n v="0"/>
    <n v="0"/>
    <n v="0"/>
    <n v="0"/>
    <s v="Giảm dần"/>
    <s v="điện, gas"/>
    <n v="2"/>
    <n v="2"/>
    <n v="0"/>
    <n v="0"/>
    <n v="2.5"/>
    <s v="N/a"/>
    <n v="35"/>
    <s v="Khan hiếm dần"/>
    <s v="Rừng tự nhiên"/>
    <m/>
    <n v="100"/>
    <n v="0"/>
    <n v="0"/>
    <n v="0"/>
    <n v="100"/>
    <n v="75"/>
    <n v="0"/>
    <n v="0"/>
    <n v="0"/>
    <s v="Xa hơn"/>
    <s v="N/a"/>
    <n v="0"/>
    <n v="0"/>
    <n v="0"/>
    <n v="0"/>
    <n v="0"/>
    <n v="0"/>
    <n v="0"/>
    <n v="0"/>
    <n v="0"/>
    <n v="0"/>
    <n v="0"/>
    <s v="Kiềng 3 chân"/>
    <s v="Kiêng 3 chân"/>
    <s v="Có"/>
    <n v="0"/>
    <s v="Kinh phí"/>
    <n v="0"/>
    <n v="0"/>
  </r>
  <r>
    <n v="81"/>
    <n v="125"/>
    <s v="Nguyễn Hải Trung"/>
    <s v="23/08/2014"/>
    <s v="Bản Quành"/>
    <x v="2"/>
    <x v="8"/>
    <s v="Quế Phong"/>
    <s v="Nghệ An"/>
    <s v="Vi Văn Thông"/>
    <n v="90"/>
    <n v="3000"/>
    <n v="0"/>
    <n v="1"/>
    <n v="50"/>
    <s v="Nam"/>
    <s v="Lộc Thị Nhàn"/>
    <n v="47"/>
    <s v="Nữ"/>
    <s v="Thái"/>
    <s v="Khá"/>
    <n v="5"/>
    <n v="0"/>
    <n v="0.08"/>
    <s v="Lúa"/>
    <n v="0"/>
    <n v="3"/>
    <n v="0"/>
    <s v="N/a"/>
    <s v="N/a"/>
    <s v="Điện"/>
    <n v="10"/>
    <s v="cả nhà"/>
    <n v="25"/>
    <s v="cả nhà"/>
    <n v="0"/>
    <n v="0"/>
    <s v="N/a"/>
    <n v="450"/>
    <n v="0"/>
    <n v="0"/>
    <n v="100"/>
    <n v="100"/>
    <n v="0"/>
    <n v="0"/>
    <n v="0"/>
    <n v="30"/>
    <n v="70"/>
    <n v="0"/>
    <n v="0"/>
    <n v="0"/>
    <n v="0"/>
    <n v="15000"/>
    <n v="0"/>
    <n v="0"/>
    <n v="0"/>
    <n v="0"/>
    <n v="0"/>
    <s v="Giảm dần"/>
    <s v="Gas"/>
    <n v="2"/>
    <n v="3"/>
    <n v="0"/>
    <n v="0"/>
    <n v="2"/>
    <s v="N/a"/>
    <n v="30"/>
    <s v="Khan hiếm dần"/>
    <s v="Rừng tự nhiên"/>
    <m/>
    <n v="100"/>
    <n v="0"/>
    <n v="0"/>
    <n v="0"/>
    <n v="100"/>
    <n v="90"/>
    <n v="0"/>
    <n v="0"/>
    <n v="0"/>
    <s v="Như trước"/>
    <s v="N/a"/>
    <n v="0"/>
    <n v="0"/>
    <n v="0"/>
    <n v="0"/>
    <n v="0"/>
    <n v="0"/>
    <n v="0"/>
    <n v="0"/>
    <n v="0"/>
    <n v="0"/>
    <n v="0"/>
    <s v="Kiềng 3 chân"/>
    <s v="Kiềng 3 chân"/>
    <s v="Có"/>
    <n v="0"/>
    <s v="Kinh phí"/>
    <s v="Dự án 147. Kết quả tốt"/>
    <s v="Hỗ trợ cây giống"/>
  </r>
  <r>
    <n v="82"/>
    <n v="126"/>
    <s v="Nguyễn Hải Trung"/>
    <s v="23/08/2014"/>
    <s v="Bản Quành"/>
    <x v="2"/>
    <x v="8"/>
    <s v="Quế Phong"/>
    <s v="Nghệ An"/>
    <s v="Lương Văn Tuấn"/>
    <n v="100"/>
    <n v="0"/>
    <n v="0"/>
    <n v="1"/>
    <n v="42"/>
    <s v="Nam"/>
    <s v="Na"/>
    <s v="N/a"/>
    <s v="N/a"/>
    <s v="Thái"/>
    <s v="Cận nghèo"/>
    <n v="3"/>
    <n v="1"/>
    <n v="0.03"/>
    <s v="Lúa"/>
    <n v="0"/>
    <n v="0"/>
    <n v="1"/>
    <s v="N/a"/>
    <s v="N/a"/>
    <n v="0"/>
    <n v="4"/>
    <s v="Vợ"/>
    <n v="25"/>
    <s v="Vợ"/>
    <n v="0"/>
    <n v="0"/>
    <s v="N/a"/>
    <n v="300"/>
    <n v="0"/>
    <n v="50"/>
    <n v="50"/>
    <n v="100"/>
    <n v="0"/>
    <n v="0"/>
    <n v="0"/>
    <n v="40"/>
    <n v="60"/>
    <n v="0"/>
    <n v="0"/>
    <n v="0"/>
    <n v="0"/>
    <n v="0"/>
    <n v="0"/>
    <n v="0"/>
    <n v="0"/>
    <n v="0"/>
    <n v="0"/>
    <s v="Giảm dần"/>
    <s v="điện, gas"/>
    <n v="2"/>
    <n v="3"/>
    <n v="0"/>
    <n v="0"/>
    <n v="2"/>
    <s v="N/a"/>
    <n v="35"/>
    <s v="Khan hiếm dần"/>
    <s v="Rừng tự nhiên"/>
    <m/>
    <n v="100"/>
    <n v="0"/>
    <n v="0"/>
    <n v="0"/>
    <n v="100"/>
    <n v="100"/>
    <n v="0"/>
    <n v="0"/>
    <n v="0"/>
    <s v="Xa hơn"/>
    <s v="N/a"/>
    <n v="0"/>
    <n v="0"/>
    <n v="0"/>
    <n v="0"/>
    <n v="0"/>
    <n v="0"/>
    <n v="0"/>
    <n v="0"/>
    <n v="0"/>
    <n v="0"/>
    <n v="0"/>
    <s v="Kiềng 3 chân"/>
    <s v="Kiềng 3 chân"/>
    <s v="Có"/>
    <n v="0"/>
    <s v="Kinh phí"/>
    <n v="0"/>
    <m/>
  </r>
  <r>
    <n v="83"/>
    <n v="127"/>
    <s v="Nguyễn Hải Trung"/>
    <s v="23/08/2014"/>
    <s v="Bản Quành"/>
    <x v="2"/>
    <x v="8"/>
    <s v="Quế Phong"/>
    <s v="Nghệ An"/>
    <s v="Lương Văn Tiến"/>
    <n v="30"/>
    <n v="0"/>
    <n v="0"/>
    <n v="1"/>
    <n v="66"/>
    <s v="Nam"/>
    <s v="Lương Thị Thanh"/>
    <n v="63"/>
    <s v="Nữ"/>
    <s v="Thái"/>
    <s v="Nghèo"/>
    <n v="5"/>
    <n v="1"/>
    <n v="0.1"/>
    <s v="Lúa"/>
    <n v="0"/>
    <n v="2"/>
    <n v="0"/>
    <n v="0"/>
    <n v="0"/>
    <s v="Điện"/>
    <n v="2"/>
    <s v="cả nhà"/>
    <n v="25"/>
    <s v="cả nhà"/>
    <n v="0"/>
    <n v="0"/>
    <s v="N/a"/>
    <n v="150"/>
    <n v="0"/>
    <n v="0"/>
    <n v="100"/>
    <n v="100"/>
    <n v="0"/>
    <n v="0"/>
    <n v="0"/>
    <n v="60"/>
    <n v="20"/>
    <n v="20"/>
    <n v="0"/>
    <n v="0"/>
    <n v="0"/>
    <n v="0"/>
    <n v="0"/>
    <n v="0"/>
    <n v="0"/>
    <n v="0"/>
    <n v="0"/>
    <s v="Như mọi năm"/>
    <s v="điện, gas"/>
    <s v="N/a"/>
    <n v="2"/>
    <n v="0"/>
    <n v="0"/>
    <n v="2"/>
    <s v="N/a"/>
    <n v="30"/>
    <s v="Khan hiếm dần"/>
    <s v="Rừng tự nhiên"/>
    <m/>
    <n v="100"/>
    <n v="0"/>
    <n v="0"/>
    <n v="0"/>
    <n v="100"/>
    <n v="30"/>
    <n v="0"/>
    <n v="0"/>
    <n v="0"/>
    <s v="Xa hơn"/>
    <s v="N/a"/>
    <n v="0"/>
    <n v="0"/>
    <n v="0"/>
    <n v="0"/>
    <n v="0"/>
    <n v="0"/>
    <n v="0"/>
    <n v="0"/>
    <n v="0"/>
    <n v="0"/>
    <n v="0"/>
    <s v="Kiềng 3 chân"/>
    <s v="Kiềng 3 chân"/>
    <n v="0"/>
    <n v="0"/>
    <n v="0"/>
    <n v="0"/>
    <n v="0"/>
  </r>
  <r>
    <n v="84"/>
    <n v="128"/>
    <s v="Nguyễn Hải Trung"/>
    <s v="23/08/2014"/>
    <s v="Bản Quành"/>
    <x v="2"/>
    <x v="8"/>
    <s v="Quế Phong"/>
    <s v="Nghệ An"/>
    <s v="Quang Văn Hoà"/>
    <n v="50"/>
    <n v="0"/>
    <n v="0"/>
    <n v="1"/>
    <n v="54"/>
    <s v="Nam"/>
    <s v="Hà Thị Thu"/>
    <n v="19"/>
    <s v="Nữ"/>
    <s v="Thái"/>
    <s v="Nghèo"/>
    <n v="6"/>
    <n v="1"/>
    <n v="7.0000000000000007E-2"/>
    <s v="Lúa"/>
    <n v="0"/>
    <n v="4"/>
    <n v="0"/>
    <n v="0"/>
    <n v="0"/>
    <n v="0"/>
    <n v="4"/>
    <s v="Chủ hộ"/>
    <n v="0"/>
    <m/>
    <n v="0"/>
    <n v="0"/>
    <s v="N/a"/>
    <n v="300"/>
    <n v="0"/>
    <n v="0"/>
    <n v="100"/>
    <n v="100"/>
    <n v="0"/>
    <n v="0"/>
    <n v="0"/>
    <n v="50"/>
    <n v="50"/>
    <n v="0"/>
    <n v="0"/>
    <n v="0"/>
    <n v="0"/>
    <n v="0"/>
    <n v="0"/>
    <n v="0"/>
    <n v="0"/>
    <n v="0"/>
    <n v="0"/>
    <s v="Như mọi năm"/>
    <s v="điện, gas"/>
    <n v="2"/>
    <n v="1"/>
    <n v="2"/>
    <n v="1"/>
    <n v="2"/>
    <s v="N/a"/>
    <n v="30"/>
    <s v="Khan hiếm dần"/>
    <s v="Rừng tự nhiên"/>
    <m/>
    <n v="100"/>
    <n v="0"/>
    <n v="0"/>
    <n v="0"/>
    <n v="100"/>
    <n v="50"/>
    <n v="0"/>
    <n v="0"/>
    <n v="0"/>
    <s v="Xa hơn"/>
    <s v="N/a"/>
    <n v="0"/>
    <n v="0"/>
    <n v="0"/>
    <n v="0"/>
    <n v="0"/>
    <n v="0"/>
    <n v="0"/>
    <n v="0"/>
    <n v="0"/>
    <n v="0"/>
    <n v="0"/>
    <s v="Kiềng 3 chân"/>
    <s v="Kiềng 3 chân"/>
    <s v="Có"/>
    <n v="0"/>
    <n v="0"/>
    <n v="0"/>
    <m/>
  </r>
  <r>
    <n v="85"/>
    <n v="129"/>
    <s v="Nguyễn Hải Trung"/>
    <s v="23/08/2014"/>
    <s v="Bản Quành"/>
    <x v="2"/>
    <x v="8"/>
    <s v="Quế Phong"/>
    <s v="Nghệ An"/>
    <s v="Dương Văn Bằng"/>
    <n v="150"/>
    <n v="0"/>
    <n v="0"/>
    <n v="1"/>
    <n v="76"/>
    <s v="Nam"/>
    <s v="Lục Thị Mai"/>
    <n v="77"/>
    <s v="Nữ"/>
    <s v="Thái"/>
    <s v="Trung bình"/>
    <n v="4"/>
    <n v="0"/>
    <n v="0.25"/>
    <s v="Lúa"/>
    <n v="4"/>
    <n v="4"/>
    <n v="0"/>
    <n v="0"/>
    <n v="0"/>
    <n v="0"/>
    <n v="4"/>
    <s v="Chủ hộ"/>
    <n v="25"/>
    <s v="Chủ hộ"/>
    <n v="0"/>
    <n v="0"/>
    <s v="N/a"/>
    <n v="600"/>
    <n v="0"/>
    <n v="0"/>
    <n v="100"/>
    <n v="100"/>
    <n v="0"/>
    <n v="0"/>
    <n v="0"/>
    <n v="30"/>
    <n v="60"/>
    <n v="10"/>
    <n v="0"/>
    <n v="0"/>
    <n v="0"/>
    <n v="0"/>
    <n v="0"/>
    <n v="0"/>
    <n v="0"/>
    <n v="0"/>
    <n v="0"/>
    <s v="Như mọi năm"/>
    <s v="điện, gas"/>
    <n v="1"/>
    <n v="3"/>
    <n v="0"/>
    <n v="0"/>
    <n v="2"/>
    <s v="N/a"/>
    <n v="40"/>
    <s v="Khan hiếm dần"/>
    <s v="Rừng tự nhiên"/>
    <m/>
    <n v="100"/>
    <n v="0"/>
    <n v="0"/>
    <n v="0"/>
    <n v="100"/>
    <n v="150"/>
    <n v="0"/>
    <n v="0"/>
    <n v="0"/>
    <s v="Xa hơn"/>
    <s v="N/a"/>
    <n v="0"/>
    <n v="0"/>
    <n v="0"/>
    <n v="0"/>
    <n v="0"/>
    <n v="0"/>
    <n v="0"/>
    <n v="0"/>
    <n v="0"/>
    <n v="0"/>
    <n v="0"/>
    <s v="Kiềng 3 chân"/>
    <s v="Kiềng 3 chân"/>
    <s v="Có"/>
    <n v="0"/>
    <s v="Hỗ trợ 50%"/>
    <n v="0"/>
    <n v="0"/>
  </r>
  <r>
    <n v="86"/>
    <n v="130"/>
    <s v="Nguyễn Hải Trung"/>
    <s v="23/08/2014"/>
    <s v="Bản Quành"/>
    <x v="2"/>
    <x v="8"/>
    <s v="Quế Phong"/>
    <s v="Nghệ An"/>
    <s v="Vi Văn Lợi"/>
    <n v="75"/>
    <n v="1666.6666666666667"/>
    <n v="5833.333333333333"/>
    <n v="1"/>
    <n v="51"/>
    <s v="Nam"/>
    <s v="Lương Thị Lan"/>
    <n v="49"/>
    <s v="Nữ"/>
    <s v="Thái"/>
    <s v="Nghèo"/>
    <n v="6"/>
    <n v="0"/>
    <n v="0.15"/>
    <s v="Lúa"/>
    <n v="0"/>
    <n v="6"/>
    <n v="2"/>
    <s v="Xoan"/>
    <n v="3"/>
    <s v="điện, gas"/>
    <n v="4"/>
    <s v="Vợ"/>
    <n v="25"/>
    <s v="Vợ"/>
    <n v="0"/>
    <n v="0"/>
    <s v="N/a"/>
    <n v="450"/>
    <n v="50"/>
    <n v="0"/>
    <n v="50"/>
    <n v="100"/>
    <n v="0"/>
    <n v="0"/>
    <n v="0"/>
    <n v="0"/>
    <n v="80"/>
    <n v="20"/>
    <n v="0"/>
    <n v="0"/>
    <n v="0"/>
    <n v="10000"/>
    <n v="35000"/>
    <n v="0"/>
    <n v="0"/>
    <n v="0"/>
    <n v="0"/>
    <s v="Giảm dần"/>
    <n v="0"/>
    <n v="1"/>
    <n v="2"/>
    <n v="0"/>
    <n v="0"/>
    <n v="2"/>
    <s v="N/a"/>
    <n v="30"/>
    <s v="Khan hiếm dần"/>
    <s v="Rừng tự nhiên"/>
    <m/>
    <n v="100"/>
    <n v="0"/>
    <n v="0"/>
    <n v="0"/>
    <n v="100"/>
    <n v="75"/>
    <n v="0"/>
    <n v="0"/>
    <n v="0"/>
    <s v="Xa hơn"/>
    <s v="N/a"/>
    <n v="0"/>
    <n v="0"/>
    <n v="0"/>
    <n v="0"/>
    <n v="0"/>
    <n v="0"/>
    <n v="0"/>
    <n v="0"/>
    <n v="0"/>
    <n v="0"/>
    <n v="0"/>
    <s v="Kiềng 3 chân"/>
    <s v="Kiềng 3 chân"/>
    <s v="Có"/>
    <n v="0"/>
    <s v="Hỗ trợ 50%"/>
    <s v="Dự án 100: keo. Không hiệu quả, sâu bệnh"/>
    <m/>
  </r>
  <r>
    <n v="87"/>
    <n v="131"/>
    <s v="Nguyễn Hải Trung"/>
    <s v="23/08/2014"/>
    <s v="Bản Quành"/>
    <x v="2"/>
    <x v="8"/>
    <s v="Quế Phong"/>
    <s v="Nghệ An"/>
    <s v="Hà Văn Tỉnh"/>
    <n v="60"/>
    <n v="0"/>
    <n v="0"/>
    <n v="1"/>
    <n v="29"/>
    <s v="Nam"/>
    <s v="Lô Thị Hương"/>
    <n v="23"/>
    <s v="Nữ"/>
    <s v="Thái"/>
    <s v="Nghèo"/>
    <n v="4"/>
    <n v="2"/>
    <n v="0.03"/>
    <s v="Lúa"/>
    <n v="0"/>
    <n v="3.5"/>
    <n v="0"/>
    <s v="Keo"/>
    <n v="3"/>
    <n v="0"/>
    <n v="5"/>
    <s v="Vợ"/>
    <n v="25"/>
    <s v="Vợ"/>
    <n v="0"/>
    <n v="0"/>
    <s v="N/a"/>
    <n v="240"/>
    <n v="0"/>
    <n v="0"/>
    <n v="100"/>
    <n v="100"/>
    <n v="0"/>
    <n v="0"/>
    <n v="0"/>
    <n v="60"/>
    <n v="40"/>
    <n v="0"/>
    <n v="0"/>
    <n v="0"/>
    <n v="0"/>
    <n v="0"/>
    <n v="0"/>
    <n v="0"/>
    <n v="0"/>
    <n v="0"/>
    <n v="0"/>
    <s v="Như mọi năm"/>
    <n v="0"/>
    <n v="1"/>
    <n v="2.5"/>
    <n v="0"/>
    <n v="0"/>
    <n v="3"/>
    <s v="N/a"/>
    <n v="30"/>
    <s v="Nguồn củi tăng dần"/>
    <s v="Rừng tự nhiên"/>
    <m/>
    <n v="100"/>
    <n v="0"/>
    <n v="0"/>
    <n v="0"/>
    <n v="100"/>
    <n v="60"/>
    <n v="0"/>
    <n v="0"/>
    <n v="0"/>
    <s v="Gần hơn"/>
    <s v="N/a"/>
    <n v="0"/>
    <n v="0"/>
    <n v="0"/>
    <n v="0"/>
    <n v="0"/>
    <n v="0"/>
    <n v="0"/>
    <n v="0"/>
    <n v="0"/>
    <n v="0"/>
    <n v="0"/>
    <s v="Kiềng 3 chân"/>
    <s v="Kiềng 3 chân"/>
    <s v="Có"/>
    <n v="0"/>
    <s v="Hỗ trợ Kinh phí và kỹ thuật"/>
    <n v="0"/>
    <n v="0"/>
  </r>
  <r>
    <n v="88"/>
    <n v="132"/>
    <s v="Nguyễn Hải Trung"/>
    <s v="23/08/2014"/>
    <s v="Bản Quành"/>
    <x v="2"/>
    <x v="8"/>
    <s v="Quế Phong"/>
    <s v="Nghệ An"/>
    <s v="Lương Văn Bình"/>
    <n v="60"/>
    <n v="0"/>
    <n v="0"/>
    <n v="1"/>
    <n v="40"/>
    <s v="Nam"/>
    <s v="Lộc Thuỷ Lan"/>
    <n v="34"/>
    <s v="Nữ"/>
    <s v="Thái"/>
    <s v="Nghèo"/>
    <n v="5"/>
    <n v="1"/>
    <n v="7.0000000000000007E-2"/>
    <s v="Lúa"/>
    <n v="0"/>
    <n v="4"/>
    <n v="0"/>
    <n v="0"/>
    <n v="0"/>
    <n v="0"/>
    <n v="2"/>
    <s v="Chủ hộ"/>
    <n v="25"/>
    <s v="Chủ hộ"/>
    <n v="0"/>
    <n v="0"/>
    <s v="N/a"/>
    <n v="300"/>
    <n v="0"/>
    <n v="0"/>
    <n v="100"/>
    <n v="100"/>
    <n v="0"/>
    <n v="0"/>
    <n v="0"/>
    <n v="80"/>
    <n v="20"/>
    <n v="0"/>
    <n v="0"/>
    <n v="0"/>
    <n v="0"/>
    <n v="0"/>
    <n v="0"/>
    <n v="0"/>
    <n v="0"/>
    <n v="0"/>
    <n v="0"/>
    <s v="Như mọi năm"/>
    <n v="0"/>
    <n v="1"/>
    <n v="3"/>
    <n v="0"/>
    <n v="0"/>
    <n v="1"/>
    <s v="N/a"/>
    <n v="40"/>
    <s v="Khan hiếm dần"/>
    <s v="Rừng tự nhiên"/>
    <m/>
    <n v="100"/>
    <n v="0"/>
    <n v="0"/>
    <n v="0"/>
    <n v="100"/>
    <n v="60"/>
    <n v="0"/>
    <n v="0"/>
    <n v="0"/>
    <s v="Xa hơn"/>
    <s v="N/a"/>
    <n v="0"/>
    <n v="0"/>
    <n v="0"/>
    <n v="0"/>
    <n v="0"/>
    <n v="0"/>
    <n v="0"/>
    <n v="0"/>
    <n v="0"/>
    <n v="0"/>
    <n v="0"/>
    <s v="Kiềng 3 chân"/>
    <s v="Kiềng 3 chân"/>
    <s v="Có"/>
    <n v="0"/>
    <s v="Hỗ trợ Kinh phí và kỹ thuật (50%)"/>
    <n v="0"/>
    <n v="0"/>
  </r>
  <r>
    <n v="89"/>
    <n v="133"/>
    <s v="Nguyễn Hải Trung"/>
    <s v="23/08/2014"/>
    <s v="Bản Quành"/>
    <x v="2"/>
    <x v="8"/>
    <s v="Quế Phong"/>
    <s v="Nghệ An"/>
    <s v="Hà Văn Tuân"/>
    <n v="90"/>
    <n v="0"/>
    <n v="0"/>
    <n v="1"/>
    <n v="21"/>
    <s v="Nam"/>
    <s v="Vi Thị Thủ"/>
    <n v="49"/>
    <s v="Nữ"/>
    <s v="Thái"/>
    <s v="Nghèo"/>
    <n v="3"/>
    <n v="0"/>
    <n v="0.08"/>
    <s v="Lúa"/>
    <n v="0"/>
    <n v="3"/>
    <n v="0"/>
    <n v="0"/>
    <n v="0"/>
    <n v="0"/>
    <n v="4"/>
    <s v="cả nhà"/>
    <n v="25"/>
    <s v="cả nhà"/>
    <n v="0"/>
    <n v="0"/>
    <s v="N/a"/>
    <n v="270"/>
    <n v="0"/>
    <n v="0"/>
    <n v="100"/>
    <n v="100"/>
    <n v="0"/>
    <n v="0"/>
    <n v="0"/>
    <n v="40"/>
    <n v="60"/>
    <n v="0"/>
    <n v="0"/>
    <n v="0"/>
    <n v="0"/>
    <n v="0"/>
    <n v="0"/>
    <n v="0"/>
    <n v="0"/>
    <n v="0"/>
    <n v="0"/>
    <s v="Như mọi năm"/>
    <n v="0"/>
    <n v="3"/>
    <n v="4"/>
    <n v="0"/>
    <n v="0"/>
    <n v="1"/>
    <s v="N/a"/>
    <n v="30"/>
    <s v="Khan hiếm dần"/>
    <s v="Rừng tự nhiên"/>
    <m/>
    <n v="100"/>
    <n v="0"/>
    <n v="0"/>
    <n v="0"/>
    <n v="100"/>
    <n v="90"/>
    <n v="0"/>
    <n v="0"/>
    <n v="0"/>
    <s v="Xa hơn"/>
    <s v="N/a"/>
    <n v="0"/>
    <n v="0"/>
    <n v="0"/>
    <n v="0"/>
    <n v="0"/>
    <n v="0"/>
    <n v="0"/>
    <n v="0"/>
    <n v="0"/>
    <n v="0"/>
    <n v="0"/>
    <s v="Kiềng 3 chân"/>
    <s v="Kiềng 3 chân"/>
    <s v="Có"/>
    <n v="0"/>
    <s v="Hỗ trợ Kinh phí và kỹ thuật"/>
    <n v="0"/>
    <n v="0"/>
  </r>
  <r>
    <n v="90"/>
    <n v="134"/>
    <s v="Nguyễn Hải Trung"/>
    <s v="23/08/2014"/>
    <s v="Bản Quành"/>
    <x v="2"/>
    <x v="8"/>
    <s v="Quế Phong"/>
    <s v="Nghệ An"/>
    <s v="Hà Văn Thủng"/>
    <n v="100"/>
    <n v="0"/>
    <n v="0"/>
    <n v="1"/>
    <n v="43"/>
    <s v="Nam"/>
    <s v="Hà Thị Nhân"/>
    <n v="38"/>
    <s v="Nữ"/>
    <s v="Thái"/>
    <s v="Nghèo"/>
    <n v="4"/>
    <n v="0"/>
    <n v="0.09"/>
    <s v="Lúa"/>
    <n v="5"/>
    <n v="5"/>
    <n v="0"/>
    <s v="Xoan, keo"/>
    <n v="4"/>
    <n v="0"/>
    <n v="3"/>
    <s v="Vợ"/>
    <n v="25"/>
    <s v="Vợ"/>
    <n v="0"/>
    <n v="0"/>
    <s v="N/a"/>
    <n v="400"/>
    <n v="0"/>
    <n v="50"/>
    <n v="50"/>
    <n v="100"/>
    <n v="0"/>
    <n v="0"/>
    <n v="0"/>
    <n v="40"/>
    <n v="50"/>
    <n v="10"/>
    <n v="0"/>
    <n v="0"/>
    <n v="0"/>
    <n v="0"/>
    <n v="0"/>
    <n v="0"/>
    <n v="0"/>
    <n v="0"/>
    <n v="0"/>
    <s v="Tăng nhanh"/>
    <s v="Điện"/>
    <n v="1"/>
    <n v="3"/>
    <n v="0"/>
    <n v="0"/>
    <n v="1"/>
    <s v="N/a"/>
    <n v="40"/>
    <s v="Khan hiếm dần"/>
    <s v="Rừng tự nhiên"/>
    <m/>
    <n v="100"/>
    <n v="0"/>
    <n v="0"/>
    <n v="0"/>
    <n v="100"/>
    <n v="100"/>
    <n v="0"/>
    <n v="0"/>
    <n v="0"/>
    <s v="Như trước"/>
    <s v="N/a"/>
    <n v="0"/>
    <n v="0"/>
    <n v="0"/>
    <n v="0"/>
    <n v="0"/>
    <m/>
    <n v="0"/>
    <n v="0"/>
    <n v="0"/>
    <n v="0"/>
    <n v="0"/>
    <s v="Kiềng 3 chân"/>
    <s v="Kiềng 3 chân"/>
    <s v="Có"/>
    <n v="0"/>
    <s v="Hỗ trợ Kinh phí"/>
    <s v="Dự án 147: keo. Cây tốt, nhưng không hỗ trợ gạo, gà, phân"/>
    <n v="0"/>
  </r>
  <r>
    <n v="91"/>
    <n v="135"/>
    <s v="Nguyễn Hải Trung"/>
    <s v="23/08/2014"/>
    <s v="Bản Quành"/>
    <x v="2"/>
    <x v="8"/>
    <s v="Quế Phong"/>
    <s v="Nghệ An"/>
    <s v="Lộc Văn Dương"/>
    <n v="60"/>
    <n v="0"/>
    <n v="0"/>
    <n v="1"/>
    <n v="65"/>
    <s v="Nam"/>
    <s v="Lương Thị Vinh"/>
    <s v="N/a"/>
    <s v="Nữ"/>
    <s v="Thái"/>
    <s v="Trung bình"/>
    <n v="5"/>
    <n v="2"/>
    <n v="0.13"/>
    <s v="Lúa"/>
    <n v="7.8"/>
    <n v="7"/>
    <n v="0.8"/>
    <s v="Keo, xoan"/>
    <n v="3"/>
    <n v="0"/>
    <n v="2"/>
    <s v="Vợ"/>
    <n v="25"/>
    <s v="Vợ"/>
    <n v="0"/>
    <n v="0"/>
    <s v="N/a"/>
    <n v="300"/>
    <n v="0"/>
    <n v="50"/>
    <n v="50"/>
    <n v="100"/>
    <n v="0"/>
    <n v="0"/>
    <n v="0"/>
    <n v="100"/>
    <n v="0"/>
    <n v="0"/>
    <n v="0"/>
    <n v="0"/>
    <n v="0"/>
    <n v="0"/>
    <n v="0"/>
    <n v="0"/>
    <n v="0"/>
    <n v="0"/>
    <n v="0"/>
    <s v="Giảm dần"/>
    <s v="điện, gas"/>
    <n v="1"/>
    <n v="3"/>
    <n v="1"/>
    <n v="0.5"/>
    <n v="2"/>
    <s v="N/a"/>
    <n v="35"/>
    <s v="Khan hiếm dần"/>
    <s v="Rừng tự nhiên và rừng trồng"/>
    <m/>
    <n v="80"/>
    <n v="20"/>
    <n v="0"/>
    <n v="0"/>
    <n v="100"/>
    <n v="48"/>
    <n v="12"/>
    <n v="0"/>
    <n v="0"/>
    <s v="Xa hơn"/>
    <s v="N/a"/>
    <n v="0"/>
    <n v="0"/>
    <n v="0"/>
    <n v="0"/>
    <n v="0"/>
    <n v="0"/>
    <n v="0"/>
    <n v="0"/>
    <n v="0"/>
    <n v="0"/>
    <n v="0"/>
    <s v="Kiềng 3 chân"/>
    <s v="Kiềng 3 chân"/>
    <s v="Có"/>
    <n v="0"/>
    <s v="Hỗ trợ 60-70%"/>
    <s v="Dự án 100: keo, xoan. Không hiệu quả"/>
    <s v="Hỗ trợ cây con, cây bobo"/>
  </r>
  <r>
    <n v="92"/>
    <n v="136"/>
    <s v="Nguyễn Hải Trung"/>
    <s v="23/08/2014"/>
    <s v="Bản Quành"/>
    <x v="2"/>
    <x v="8"/>
    <s v="Quế Phong"/>
    <s v="Nghệ An"/>
    <s v="Lô Ngọc Vinh"/>
    <n v="42"/>
    <n v="0"/>
    <n v="0"/>
    <n v="1"/>
    <n v="49"/>
    <s v="Nam"/>
    <s v="Lương Thị Phượng"/>
    <n v="27"/>
    <s v="Nữ"/>
    <s v="Thái"/>
    <s v="Khá"/>
    <n v="5"/>
    <n v="1"/>
    <n v="0.17"/>
    <s v="Lúa"/>
    <n v="4.4000000000000004"/>
    <n v="3.4"/>
    <n v="1"/>
    <s v="Xoan"/>
    <n v="4"/>
    <s v="Điện"/>
    <n v="2"/>
    <s v="Vợ"/>
    <n v="25"/>
    <s v="Vợ"/>
    <n v="0"/>
    <n v="0"/>
    <s v="N/a"/>
    <n v="210"/>
    <n v="0"/>
    <n v="50"/>
    <n v="50"/>
    <n v="100"/>
    <n v="0"/>
    <n v="0"/>
    <n v="0"/>
    <n v="40"/>
    <n v="60"/>
    <n v="0"/>
    <n v="0"/>
    <n v="0"/>
    <n v="0"/>
    <n v="0"/>
    <n v="0"/>
    <n v="0"/>
    <n v="0"/>
    <n v="0"/>
    <n v="0"/>
    <s v="Tăng chậm"/>
    <s v="điện, gas"/>
    <n v="1"/>
    <n v="4"/>
    <n v="1"/>
    <n v="4"/>
    <n v="2"/>
    <s v="N/a"/>
    <n v="30"/>
    <s v="Khan hiếm dần"/>
    <s v="Rừng tự nhiên và rừng trồng"/>
    <m/>
    <n v="90"/>
    <n v="10"/>
    <n v="0"/>
    <n v="0"/>
    <n v="100"/>
    <n v="37.799999999999997"/>
    <n v="4.2"/>
    <n v="0"/>
    <n v="0"/>
    <s v="Xa hơn"/>
    <s v="N/a"/>
    <n v="0"/>
    <n v="0"/>
    <n v="0"/>
    <n v="0"/>
    <n v="0"/>
    <n v="0"/>
    <n v="0"/>
    <n v="0"/>
    <n v="0"/>
    <n v="0"/>
    <n v="0"/>
    <s v="Kiềng 3 chân"/>
    <s v="Kiềng 3 chân"/>
    <s v="Có"/>
    <n v="0"/>
    <s v="hỗ trợ Kinh phí và kỹ thuật"/>
    <s v="147: xoan, 100: keo. Không hiệu quả, trâu bò phá"/>
    <s v="Hỗ trợ cây con, cây bobo"/>
  </r>
  <r>
    <n v="93"/>
    <n v="137"/>
    <s v="Nguyễn Hải Trung"/>
    <s v="23/08/2014"/>
    <s v="Bản Quành"/>
    <x v="2"/>
    <x v="8"/>
    <s v="Quế Phong"/>
    <s v="Nghệ An"/>
    <s v="Lương Thanh Minh"/>
    <n v="60"/>
    <n v="2500"/>
    <n v="0"/>
    <n v="1"/>
    <n v="34"/>
    <s v="Nam"/>
    <s v="Lộc Thị Thiện"/>
    <n v="30"/>
    <s v="Nữ"/>
    <s v="Thái"/>
    <s v="Nghèo"/>
    <n v="4"/>
    <n v="2"/>
    <n v="0.03"/>
    <s v="sắn"/>
    <n v="6.7"/>
    <n v="6.7"/>
    <n v="0"/>
    <n v="0"/>
    <n v="0"/>
    <s v="Điện"/>
    <n v="2"/>
    <s v="vợ chồng"/>
    <n v="0"/>
    <m/>
    <n v="0"/>
    <n v="0"/>
    <s v="N/a"/>
    <n v="240"/>
    <n v="0"/>
    <n v="50"/>
    <n v="50"/>
    <n v="100"/>
    <n v="0"/>
    <n v="0"/>
    <n v="0"/>
    <n v="80"/>
    <n v="0"/>
    <n v="20"/>
    <n v="0"/>
    <n v="0"/>
    <n v="0"/>
    <n v="10000"/>
    <n v="0"/>
    <n v="0"/>
    <n v="0"/>
    <n v="0"/>
    <n v="0"/>
    <s v="Giảm dần do nuôi ít lợn"/>
    <n v="0"/>
    <n v="1"/>
    <n v="3"/>
    <n v="0"/>
    <n v="0"/>
    <n v="5"/>
    <s v="N/a"/>
    <n v="40"/>
    <s v="Khan hiếm dần"/>
    <s v="Rừng tự nhiên"/>
    <m/>
    <n v="100"/>
    <n v="0"/>
    <n v="0"/>
    <n v="0"/>
    <n v="100"/>
    <n v="60"/>
    <n v="0"/>
    <n v="0"/>
    <n v="0"/>
    <s v="Như trước"/>
    <s v="N/a"/>
    <n v="0"/>
    <n v="0"/>
    <n v="0"/>
    <n v="0"/>
    <n v="0"/>
    <n v="0"/>
    <n v="0"/>
    <n v="0"/>
    <n v="0"/>
    <n v="0"/>
    <n v="0"/>
    <s v="Kiềng 3 chân"/>
    <s v="Kiềng 3 chân"/>
    <s v="Có"/>
    <n v="0"/>
    <s v="hỗ trợ về Kinh tế, kỹ thuật thì chắc chắn làm"/>
    <n v="0"/>
    <n v="0"/>
  </r>
  <r>
    <n v="201"/>
    <n v="138"/>
    <s v="Phạm Mạnh Đạm"/>
    <s v="19/08/2014"/>
    <s v="Trô"/>
    <x v="1"/>
    <x v="9"/>
    <s v="Lang Chánh"/>
    <s v="Thanh Hóa"/>
    <s v="Lê Văn Sơn"/>
    <n v="48"/>
    <n v="4000"/>
    <n v="0"/>
    <n v="0"/>
    <n v="32"/>
    <s v="Nam"/>
    <s v="Cả Nhà"/>
    <m/>
    <m/>
    <s v="Mường"/>
    <s v="N/a"/>
    <n v="5"/>
    <n v="2"/>
    <n v="2"/>
    <s v="Lúa"/>
    <n v="1.5"/>
    <n v="0"/>
    <n v="1.5"/>
    <s v="Luồng"/>
    <n v="8"/>
    <m/>
    <n v="0"/>
    <m/>
    <n v="0"/>
    <m/>
    <n v="0"/>
    <n v="0"/>
    <s v="N/a"/>
    <n v="240"/>
    <n v="5"/>
    <n v="10"/>
    <n v="85"/>
    <n v="100"/>
    <n v="0"/>
    <n v="0"/>
    <n v="0"/>
    <n v="100"/>
    <n v="0"/>
    <n v="0"/>
    <n v="0"/>
    <n v="0"/>
    <n v="0"/>
    <n v="20000"/>
    <n v="0"/>
    <n v="0"/>
    <n v="0"/>
    <n v="0"/>
    <n v="0"/>
    <s v="Ổn đinh"/>
    <s v="Bếp điện, Bếp ga"/>
    <n v="1.5"/>
    <n v="2"/>
    <n v="1"/>
    <n v="1"/>
    <n v="3"/>
    <s v="N/a"/>
    <n v="30"/>
    <s v="Khan hiếm dần"/>
    <s v="Rừng trồng của nhà, quanh vườn nhà"/>
    <m/>
    <n v="50"/>
    <n v="30"/>
    <n v="20"/>
    <n v="0"/>
    <n v="100"/>
    <n v="24"/>
    <n v="14.4"/>
    <n v="9.6"/>
    <n v="0"/>
    <s v="Như trước"/>
    <s v="N/a"/>
    <n v="0"/>
    <n v="0"/>
    <n v="0"/>
    <n v="0"/>
    <n v="0"/>
    <n v="0"/>
    <n v="0"/>
    <n v="0"/>
    <n v="0"/>
    <n v="0"/>
    <n v="0"/>
    <s v="Kiềng 3 chân truyền thống"/>
    <m/>
    <s v="Có: vì tiết kiệm thời gian"/>
    <s v="Chưa có"/>
    <m/>
    <m/>
    <m/>
  </r>
  <r>
    <n v="202"/>
    <n v="139"/>
    <s v="Phạm Mạnh Đạm"/>
    <s v="19/08/2014"/>
    <s v="Trô"/>
    <x v="1"/>
    <x v="9"/>
    <s v="Lang Chánh"/>
    <s v="Thanh Hóa"/>
    <s v="Lê Văn Túc"/>
    <n v="50"/>
    <n v="2142.8571428571427"/>
    <n v="0"/>
    <n v="0"/>
    <n v="41"/>
    <s v="Nam"/>
    <s v="Cả Nhà"/>
    <m/>
    <m/>
    <s v="Mường"/>
    <s v="N/a"/>
    <n v="7"/>
    <n v="3"/>
    <n v="0.2"/>
    <s v="Lúa"/>
    <n v="2"/>
    <n v="0"/>
    <n v="2"/>
    <s v="Luồng"/>
    <n v="20"/>
    <m/>
    <n v="0"/>
    <m/>
    <n v="0"/>
    <m/>
    <n v="0"/>
    <n v="0"/>
    <s v="N/a"/>
    <n v="350"/>
    <n v="0"/>
    <n v="10"/>
    <n v="90"/>
    <n v="100"/>
    <n v="0"/>
    <n v="0"/>
    <n v="0"/>
    <n v="100"/>
    <n v="0"/>
    <n v="0"/>
    <n v="0"/>
    <n v="0"/>
    <n v="0"/>
    <n v="15000"/>
    <n v="0"/>
    <n v="0"/>
    <n v="0"/>
    <n v="0"/>
    <n v="0"/>
    <s v="Ổn đinh"/>
    <s v="Bếp ga"/>
    <n v="1.5"/>
    <n v="2"/>
    <n v="1.5"/>
    <n v="1"/>
    <n v="2"/>
    <s v="N/a"/>
    <n v="30"/>
    <s v="Ổn đinh"/>
    <s v="Rừng trồng của nhà, quanh vườn nhà"/>
    <m/>
    <n v="60"/>
    <n v="20"/>
    <n v="20"/>
    <n v="0"/>
    <n v="100"/>
    <n v="30"/>
    <n v="10"/>
    <n v="10"/>
    <n v="0"/>
    <s v="Như trước"/>
    <s v="N/a"/>
    <n v="0"/>
    <n v="0"/>
    <n v="0"/>
    <n v="0"/>
    <n v="0"/>
    <n v="0"/>
    <n v="0"/>
    <n v="0"/>
    <n v="0"/>
    <n v="0"/>
    <n v="0"/>
    <s v="Kiềng 3 chân truyền thống"/>
    <m/>
    <s v="Có: vì tiết kiệm thời gian"/>
    <s v="Chưa có"/>
    <s v="Mong muốn được giúp đỡ và hỗ trợ để phát triển bếp cải tiến"/>
    <m/>
    <m/>
  </r>
  <r>
    <n v="203"/>
    <n v="140"/>
    <s v="Phạm Mạnh Đạm"/>
    <s v="19/08/2014"/>
    <s v="Trô"/>
    <x v="1"/>
    <x v="9"/>
    <s v="Lang Chánh"/>
    <s v="Thanh Hóa"/>
    <s v="Hà Văn Quyền"/>
    <n v="25"/>
    <n v="3333.3333333333335"/>
    <n v="0"/>
    <n v="0"/>
    <n v="58"/>
    <s v="Nam"/>
    <s v="Cả Nhà"/>
    <m/>
    <m/>
    <s v="Mường"/>
    <s v="N/a"/>
    <n v="6"/>
    <n v="1"/>
    <n v="0.25"/>
    <s v="Lúa"/>
    <n v="2"/>
    <n v="0"/>
    <n v="2"/>
    <s v="Luồng"/>
    <n v="20"/>
    <s v="Nấu cơm điện, Bếp gas"/>
    <n v="0"/>
    <m/>
    <n v="0"/>
    <m/>
    <n v="0"/>
    <n v="0"/>
    <s v="N/a"/>
    <n v="150"/>
    <n v="0"/>
    <n v="20"/>
    <n v="80"/>
    <n v="100"/>
    <n v="0"/>
    <n v="0"/>
    <n v="0"/>
    <n v="100"/>
    <n v="0"/>
    <n v="0"/>
    <n v="0"/>
    <n v="0"/>
    <n v="0"/>
    <n v="20000"/>
    <n v="0"/>
    <n v="0"/>
    <n v="0"/>
    <n v="0"/>
    <n v="0"/>
    <s v="Ổn đinh"/>
    <s v="Bếp ga"/>
    <n v="2"/>
    <n v="2"/>
    <n v="2"/>
    <n v="1.5"/>
    <n v="2.5"/>
    <s v="N/a"/>
    <n v="30"/>
    <s v="Ổn đinh"/>
    <s v="Rừng trồng của nhà, rừng của nhà nước"/>
    <m/>
    <n v="70"/>
    <n v="30"/>
    <n v="0"/>
    <n v="0"/>
    <n v="100"/>
    <n v="17.5"/>
    <n v="7.5"/>
    <n v="0"/>
    <n v="0"/>
    <s v="Như trước"/>
    <s v="N/a"/>
    <n v="0"/>
    <n v="0"/>
    <n v="0"/>
    <n v="0"/>
    <n v="0"/>
    <n v="0"/>
    <n v="0"/>
    <n v="0"/>
    <n v="0"/>
    <n v="0"/>
    <n v="0"/>
    <s v="Kiềng 3 chân truyền thống"/>
    <m/>
    <s v="Có: giảm thời gian phải đi lấy củi"/>
    <s v="Chưa có"/>
    <s v="Muốn được hỗ trợ xây bếp cải tiến"/>
    <m/>
    <m/>
  </r>
  <r>
    <n v="204"/>
    <n v="141"/>
    <s v="Phạm Mạnh Đạm"/>
    <s v="19/08/2014"/>
    <s v="Trô"/>
    <x v="1"/>
    <x v="9"/>
    <s v="Lang Chánh"/>
    <s v="Thanh Hóa"/>
    <s v="Lê Văn Đồng"/>
    <n v="22.222222222222221"/>
    <n v="5555.5555555555557"/>
    <n v="0"/>
    <n v="0"/>
    <n v="50"/>
    <s v="Nam"/>
    <s v="Cả Nhà"/>
    <m/>
    <m/>
    <s v="Mường"/>
    <s v="N/a"/>
    <n v="9"/>
    <n v="2"/>
    <n v="1"/>
    <s v="Lúa"/>
    <n v="3"/>
    <n v="0"/>
    <n v="3"/>
    <s v="Luồng"/>
    <n v="20"/>
    <s v="Nấu cơm điện, Bếp gas"/>
    <n v="0"/>
    <m/>
    <n v="0"/>
    <m/>
    <n v="0"/>
    <n v="0"/>
    <s v="N/a"/>
    <n v="200"/>
    <n v="0"/>
    <n v="40"/>
    <n v="60"/>
    <n v="100"/>
    <n v="0"/>
    <n v="0"/>
    <n v="0"/>
    <n v="100"/>
    <n v="0"/>
    <n v="0"/>
    <n v="0"/>
    <n v="0"/>
    <n v="0"/>
    <n v="50000"/>
    <n v="0"/>
    <n v="0"/>
    <n v="0"/>
    <n v="0"/>
    <n v="0"/>
    <s v="Ổn đinh"/>
    <n v="0"/>
    <n v="1"/>
    <n v="2"/>
    <n v="1"/>
    <n v="1.5"/>
    <n v="1"/>
    <s v="N/a"/>
    <n v="25"/>
    <s v="Ổn đinh"/>
    <s v="Rừng trồng của nhà"/>
    <m/>
    <n v="60"/>
    <n v="20"/>
    <n v="20"/>
    <n v="0"/>
    <n v="100"/>
    <n v="13.333333333333332"/>
    <n v="4.4444444444444446"/>
    <n v="4.4444444444444446"/>
    <n v="0"/>
    <s v="Như trước"/>
    <s v="N/a"/>
    <n v="0"/>
    <n v="0"/>
    <n v="0"/>
    <n v="0"/>
    <n v="0"/>
    <n v="0"/>
    <n v="0"/>
    <n v="0"/>
    <n v="0"/>
    <n v="0"/>
    <n v="0"/>
    <s v="Kiềng 3 chân truyền thống"/>
    <m/>
    <s v="Có: vì tiết kiệm củi"/>
    <s v="Chưa có"/>
    <m/>
    <m/>
    <m/>
  </r>
  <r>
    <n v="205"/>
    <n v="142"/>
    <s v="Phạm Mạnh Đạm"/>
    <s v="19/08/2014"/>
    <s v="Trô"/>
    <x v="1"/>
    <x v="9"/>
    <s v="Lang Chánh"/>
    <s v="Thanh Hóa"/>
    <s v="Lê Văn Duyên"/>
    <n v="60"/>
    <n v="8000"/>
    <n v="0"/>
    <n v="1"/>
    <n v="45"/>
    <s v="Nam"/>
    <s v="Cả Nhà"/>
    <m/>
    <m/>
    <s v="Mường"/>
    <s v="N/a"/>
    <n v="5"/>
    <n v="0"/>
    <n v="1"/>
    <s v="Lúa"/>
    <n v="1.5"/>
    <n v="0"/>
    <n v="1.5"/>
    <s v="Luồng"/>
    <n v="10"/>
    <m/>
    <n v="2"/>
    <m/>
    <n v="0"/>
    <m/>
    <n v="0"/>
    <n v="0"/>
    <s v="N/a"/>
    <n v="300"/>
    <n v="0"/>
    <n v="10"/>
    <n v="90"/>
    <n v="100"/>
    <n v="0"/>
    <n v="0"/>
    <n v="0"/>
    <n v="20"/>
    <n v="80"/>
    <n v="0"/>
    <n v="0"/>
    <n v="0"/>
    <n v="0"/>
    <n v="40000"/>
    <n v="0"/>
    <n v="0"/>
    <n v="0"/>
    <n v="0"/>
    <n v="0"/>
    <s v="Ổn đinh"/>
    <s v="Bếp ga"/>
    <n v="1"/>
    <n v="1"/>
    <n v="1.5"/>
    <n v="1"/>
    <n v="3"/>
    <n v="5"/>
    <n v="30"/>
    <s v="Ổn đinh"/>
    <s v="Rừng trồng của nhà, rừng của nhà nước"/>
    <m/>
    <n v="80"/>
    <n v="10"/>
    <n v="10"/>
    <n v="0"/>
    <n v="100"/>
    <n v="48"/>
    <n v="6"/>
    <n v="6"/>
    <n v="0"/>
    <s v="Như trước"/>
    <s v="N/a"/>
    <n v="0"/>
    <n v="0"/>
    <n v="0"/>
    <n v="0"/>
    <n v="0"/>
    <n v="0"/>
    <n v="0"/>
    <n v="0"/>
    <n v="0"/>
    <n v="0"/>
    <n v="0"/>
    <s v="Kiềng 3 chân truyền thống"/>
    <s v="Kiềng 3 chân"/>
    <s v="Có"/>
    <s v="Chưa có"/>
    <m/>
    <m/>
    <m/>
  </r>
  <r>
    <n v="206"/>
    <n v="143"/>
    <s v="Phạm Mạnh Đạm"/>
    <s v="19/08/2014"/>
    <s v="Trô"/>
    <x v="1"/>
    <x v="9"/>
    <s v="Lang Chánh"/>
    <s v="Thanh Hóa"/>
    <s v="Lê Đình Chiến"/>
    <n v="37.5"/>
    <n v="11250"/>
    <n v="0"/>
    <n v="0"/>
    <n v="56"/>
    <s v="Nam"/>
    <s v="Cả Nhà"/>
    <m/>
    <m/>
    <s v="Mường"/>
    <s v="N/a"/>
    <n v="4"/>
    <n v="1"/>
    <n v="0.1"/>
    <s v="Lúa"/>
    <n v="2"/>
    <n v="0"/>
    <n v="2"/>
    <s v="Luồng"/>
    <n v="20"/>
    <s v="Nấu cơm điện"/>
    <n v="0"/>
    <m/>
    <n v="0"/>
    <m/>
    <n v="0"/>
    <n v="0"/>
    <s v="N/a"/>
    <n v="150"/>
    <n v="0"/>
    <n v="0"/>
    <n v="100"/>
    <n v="100"/>
    <n v="0"/>
    <n v="0"/>
    <n v="0"/>
    <n v="100"/>
    <n v="0"/>
    <n v="0"/>
    <n v="0"/>
    <n v="0"/>
    <n v="0"/>
    <n v="45000"/>
    <n v="0"/>
    <n v="0"/>
    <n v="0"/>
    <n v="0"/>
    <n v="0"/>
    <s v="Ổn đinh"/>
    <s v="Bếp ga"/>
    <n v="2"/>
    <n v="1"/>
    <n v="2"/>
    <n v="1.5"/>
    <n v="2.5"/>
    <s v="N/a"/>
    <n v="17.5"/>
    <s v="Ổn đinh"/>
    <s v="Rừng tự nhiên và rừng trồng"/>
    <m/>
    <n v="70"/>
    <n v="20"/>
    <n v="10"/>
    <n v="0"/>
    <n v="100"/>
    <n v="26.25"/>
    <n v="7.5"/>
    <n v="3.75"/>
    <n v="0"/>
    <s v="Như trước"/>
    <s v="N/a"/>
    <n v="0"/>
    <n v="0"/>
    <n v="0"/>
    <n v="0"/>
    <n v="0"/>
    <n v="0"/>
    <n v="0"/>
    <n v="0"/>
    <n v="0"/>
    <n v="0"/>
    <n v="0"/>
    <s v="Kiềng 3 chân truyền thống"/>
    <m/>
    <s v="Có"/>
    <s v="Chưa có"/>
    <m/>
    <m/>
    <m/>
  </r>
  <r>
    <n v="207"/>
    <n v="144"/>
    <s v="Phạm Mạnh Đạm"/>
    <s v="19/08/2014"/>
    <s v="Trô"/>
    <x v="1"/>
    <x v="9"/>
    <s v="Lang Chánh"/>
    <s v="Thanh Hóa"/>
    <s v="Lê Văn Hồng"/>
    <n v="25"/>
    <n v="5833.333333333333"/>
    <n v="13333.333333333334"/>
    <n v="0"/>
    <n v="35"/>
    <s v="Nam"/>
    <s v="Cả Nhà"/>
    <m/>
    <m/>
    <s v="Mường"/>
    <s v="N/a"/>
    <n v="6"/>
    <n v="3"/>
    <n v="0.4"/>
    <s v="Lúa"/>
    <n v="2.5"/>
    <n v="0"/>
    <n v="2.5"/>
    <s v="Luồng"/>
    <n v="10"/>
    <s v="Nấu cơm điện, Bếp gas"/>
    <n v="0"/>
    <m/>
    <n v="0"/>
    <m/>
    <n v="0"/>
    <n v="0"/>
    <s v="N/a"/>
    <n v="150"/>
    <n v="0"/>
    <n v="0"/>
    <n v="100"/>
    <n v="100"/>
    <n v="0"/>
    <n v="0"/>
    <n v="0"/>
    <n v="100"/>
    <n v="0"/>
    <n v="0"/>
    <n v="0"/>
    <n v="0"/>
    <n v="0"/>
    <n v="35000"/>
    <n v="80000"/>
    <n v="0"/>
    <n v="0"/>
    <n v="0"/>
    <n v="0"/>
    <s v="Giảm dần"/>
    <n v="0"/>
    <n v="1"/>
    <n v="1"/>
    <n v="1"/>
    <n v="1.5"/>
    <n v="2.5"/>
    <s v="N/a"/>
    <n v="25"/>
    <s v="Khan hiếm dần"/>
    <s v="Rừng tự nhiên và rừng trồng"/>
    <m/>
    <n v="60"/>
    <n v="10"/>
    <n v="30"/>
    <n v="0"/>
    <n v="100"/>
    <n v="15"/>
    <n v="2.5"/>
    <n v="7.5"/>
    <n v="0"/>
    <s v="Xa hơn"/>
    <s v="N/a"/>
    <n v="0"/>
    <n v="0"/>
    <n v="0"/>
    <n v="0"/>
    <n v="0"/>
    <n v="0"/>
    <n v="0"/>
    <n v="0"/>
    <n v="0"/>
    <n v="0"/>
    <n v="0"/>
    <s v="Kiềng 3 chân truyền thống"/>
    <m/>
    <s v="Có"/>
    <s v="Chưa có"/>
    <s v="Mong muốn được giúp đỡ và hỗ trợ để phát triển bếp cải tiến"/>
    <m/>
    <m/>
  </r>
  <r>
    <n v="208"/>
    <n v="145"/>
    <s v="Phạm Mạnh Đạm"/>
    <s v="19/08/2014"/>
    <s v="Trô"/>
    <x v="1"/>
    <x v="9"/>
    <s v="Lang Chánh"/>
    <s v="Thanh Hóa"/>
    <s v="Bùi Văn Tiến"/>
    <n v="66.666666666666671"/>
    <n v="0"/>
    <n v="0"/>
    <n v="0"/>
    <n v="47"/>
    <s v="Nam"/>
    <s v="Cả Nhà"/>
    <m/>
    <m/>
    <s v="Mường"/>
    <s v="Nghèo"/>
    <n v="3"/>
    <n v="1"/>
    <n v="0.15"/>
    <s v="Lúa"/>
    <n v="1"/>
    <n v="0"/>
    <n v="1"/>
    <s v="Luồng"/>
    <n v="13"/>
    <m/>
    <n v="0"/>
    <m/>
    <n v="0"/>
    <m/>
    <n v="0"/>
    <n v="0"/>
    <s v="N/a"/>
    <n v="200"/>
    <n v="0"/>
    <n v="70"/>
    <n v="30"/>
    <n v="100"/>
    <n v="0"/>
    <n v="0"/>
    <n v="0"/>
    <n v="100"/>
    <n v="0"/>
    <n v="0"/>
    <n v="0"/>
    <n v="0"/>
    <n v="0"/>
    <n v="0"/>
    <n v="0"/>
    <n v="0"/>
    <n v="0"/>
    <n v="0"/>
    <n v="0"/>
    <s v="Ổn đinh"/>
    <n v="0"/>
    <n v="1"/>
    <n v="1.75"/>
    <n v="1.5"/>
    <n v="1.5"/>
    <n v="2"/>
    <s v="N/a"/>
    <n v="30"/>
    <s v="Nguồn củi tăng dần"/>
    <s v="Rừng tự nhiên và rừng trồng"/>
    <m/>
    <n v="80"/>
    <n v="0"/>
    <n v="20"/>
    <n v="0"/>
    <n v="100"/>
    <n v="53.333333333333343"/>
    <n v="0"/>
    <n v="13.333333333333336"/>
    <n v="0"/>
    <s v="Gần hơn"/>
    <s v="N/a"/>
    <n v="0"/>
    <n v="0"/>
    <n v="0"/>
    <n v="0"/>
    <n v="0"/>
    <n v="0"/>
    <n v="0"/>
    <n v="0"/>
    <n v="0"/>
    <n v="0"/>
    <n v="0"/>
    <s v="Kiềng 3 chân truyền thống"/>
    <s v="Kiềng 3 chân"/>
    <s v="Ko thích vì phải chẻ củi và ngồi trông"/>
    <s v="Chưa có"/>
    <m/>
    <m/>
    <m/>
  </r>
  <r>
    <n v="209"/>
    <n v="146"/>
    <s v="Phạm Mạnh Đạm"/>
    <s v="19/08/2014"/>
    <s v="Trô"/>
    <x v="1"/>
    <x v="9"/>
    <s v="Lang Chánh"/>
    <s v="Thanh Hóa"/>
    <s v="Bùi Văn Vinh"/>
    <n v="50"/>
    <n v="0"/>
    <n v="0"/>
    <n v="1"/>
    <n v="53"/>
    <s v="Nam"/>
    <s v="Bùi Thị Được"/>
    <m/>
    <s v="Nữ"/>
    <s v="Mường"/>
    <s v="Cận nghèo"/>
    <n v="6"/>
    <n v="1"/>
    <n v="0.4"/>
    <s v="Lúa"/>
    <n v="1"/>
    <n v="0"/>
    <n v="1"/>
    <s v="Luồng"/>
    <n v="5"/>
    <m/>
    <n v="2"/>
    <m/>
    <n v="0"/>
    <m/>
    <n v="0"/>
    <n v="0"/>
    <s v="N/a"/>
    <n v="300"/>
    <n v="0"/>
    <n v="80"/>
    <n v="20"/>
    <n v="100"/>
    <n v="0"/>
    <n v="0"/>
    <n v="0"/>
    <n v="60"/>
    <n v="40"/>
    <n v="0"/>
    <n v="0"/>
    <n v="0"/>
    <n v="0"/>
    <n v="0"/>
    <n v="0"/>
    <n v="0"/>
    <n v="0"/>
    <n v="0"/>
    <n v="0"/>
    <s v="Ổn đinh"/>
    <n v="0"/>
    <n v="3.5"/>
    <n v="2"/>
    <n v="2"/>
    <n v="1.5"/>
    <n v="2"/>
    <s v="N/a"/>
    <n v="30"/>
    <s v="Nguồn củi tăng dần"/>
    <s v="Rừng trồng và rừng cộng đồng"/>
    <m/>
    <n v="80"/>
    <n v="20"/>
    <n v="0"/>
    <n v="0"/>
    <n v="100"/>
    <n v="40"/>
    <n v="10"/>
    <n v="0"/>
    <n v="0"/>
    <s v="Như trước"/>
    <s v="N/a"/>
    <n v="0"/>
    <n v="0"/>
    <n v="0"/>
    <n v="0"/>
    <n v="0"/>
    <n v="0"/>
    <n v="0"/>
    <n v="0"/>
    <n v="0"/>
    <n v="0"/>
    <n v="0"/>
    <s v="Kiềng 3 chân truyền thống"/>
    <s v="Kiềng 3 chân"/>
    <s v="Ko có ý kiến"/>
    <s v="Chưa có"/>
    <m/>
    <m/>
    <m/>
  </r>
  <r>
    <n v="210"/>
    <n v="147"/>
    <s v="Phạm Mạnh Đạm"/>
    <s v="19/08/2014"/>
    <s v="Trô"/>
    <x v="1"/>
    <x v="9"/>
    <s v="Lang Chánh"/>
    <s v="Thanh Hóa"/>
    <s v="Lê Văn Luận"/>
    <n v="20"/>
    <n v="7500"/>
    <n v="32500"/>
    <n v="0"/>
    <n v="34"/>
    <s v="Nam"/>
    <s v="Cả Nhà"/>
    <m/>
    <m/>
    <s v="Mường"/>
    <s v="N/a"/>
    <n v="4"/>
    <n v="2"/>
    <n v="0.15"/>
    <s v="Lúa"/>
    <n v="1.5"/>
    <n v="0"/>
    <n v="1.5"/>
    <s v="Luồng"/>
    <n v="12"/>
    <s v="Nấu cơm điện, Bếp gas"/>
    <n v="0"/>
    <m/>
    <n v="0"/>
    <m/>
    <n v="0"/>
    <n v="0"/>
    <s v="N/a"/>
    <n v="80"/>
    <n v="0"/>
    <n v="80"/>
    <n v="20"/>
    <n v="100"/>
    <n v="0"/>
    <n v="0"/>
    <n v="0"/>
    <n v="100"/>
    <n v="0"/>
    <n v="0"/>
    <n v="0"/>
    <n v="0"/>
    <n v="0"/>
    <n v="30000"/>
    <n v="130000"/>
    <n v="0"/>
    <n v="0"/>
    <n v="0"/>
    <n v="0"/>
    <s v="Giảm dần"/>
    <n v="0"/>
    <n v="1"/>
    <n v="1.5"/>
    <n v="1"/>
    <n v="1.5"/>
    <n v="6"/>
    <s v="N/a"/>
    <n v="25"/>
    <s v="Nguồn củi tăng dần"/>
    <s v="Rừng tự nhiên và rừng trồng"/>
    <m/>
    <n v="80"/>
    <n v="10"/>
    <n v="10"/>
    <n v="0"/>
    <n v="100"/>
    <n v="16"/>
    <n v="2"/>
    <n v="2"/>
    <n v="0"/>
    <s v="N/a"/>
    <s v="N/a"/>
    <n v="0"/>
    <n v="0"/>
    <n v="0"/>
    <n v="0"/>
    <n v="0"/>
    <n v="0"/>
    <n v="0"/>
    <n v="0"/>
    <n v="0"/>
    <n v="0"/>
    <n v="0"/>
    <s v="Kiềng 3 chân truyền thống"/>
    <m/>
    <s v="Ko thích vì phải chẻ củi và ngồi trông"/>
    <s v="Chưa có"/>
    <m/>
    <m/>
    <m/>
  </r>
  <r>
    <n v="211"/>
    <n v="148"/>
    <s v="Phạm Mạnh Đạm"/>
    <s v="19/08/2014"/>
    <s v="Trô"/>
    <x v="1"/>
    <x v="9"/>
    <s v="Lang Chánh"/>
    <s v="Thanh Hóa"/>
    <s v="Phạm Văn Mao"/>
    <n v="75"/>
    <n v="0"/>
    <n v="0"/>
    <n v="1"/>
    <n v="33"/>
    <s v="Nam"/>
    <s v="Cả Nhà"/>
    <m/>
    <m/>
    <s v="Mường"/>
    <s v="Cận nghèo"/>
    <n v="4"/>
    <n v="2"/>
    <n v="0.1"/>
    <s v="Lúa"/>
    <n v="1"/>
    <n v="0"/>
    <n v="1"/>
    <s v="Luồng"/>
    <n v="4"/>
    <m/>
    <n v="2"/>
    <m/>
    <n v="0"/>
    <m/>
    <n v="0"/>
    <n v="0"/>
    <s v="N/a"/>
    <n v="300"/>
    <n v="0"/>
    <n v="0"/>
    <n v="100"/>
    <n v="100"/>
    <n v="0"/>
    <n v="0"/>
    <n v="0"/>
    <n v="40"/>
    <n v="60"/>
    <n v="0"/>
    <n v="0"/>
    <n v="0"/>
    <n v="0"/>
    <n v="0"/>
    <n v="0"/>
    <n v="0"/>
    <n v="0"/>
    <n v="0"/>
    <n v="0"/>
    <s v="Tăng chậm"/>
    <n v="0"/>
    <n v="2.5"/>
    <n v="2"/>
    <n v="2"/>
    <n v="2"/>
    <n v="2"/>
    <s v="N/a"/>
    <n v="30"/>
    <s v="Khan hiếm dần"/>
    <s v="Rừng tự nhiên và rừng trồng"/>
    <m/>
    <n v="70"/>
    <n v="30"/>
    <n v="0"/>
    <n v="0"/>
    <n v="100"/>
    <n v="52.5"/>
    <n v="22.5"/>
    <n v="0"/>
    <n v="0"/>
    <s v="N/a"/>
    <s v="N/a"/>
    <n v="0"/>
    <n v="0"/>
    <n v="0"/>
    <n v="0"/>
    <n v="0"/>
    <n v="0"/>
    <n v="0"/>
    <n v="0"/>
    <n v="0"/>
    <n v="0"/>
    <n v="0"/>
    <s v="Kiềng 3 chân truyền thống"/>
    <s v="Kiềng 3 chân"/>
    <s v="Có"/>
    <s v="Chưa có"/>
    <m/>
    <m/>
    <m/>
  </r>
  <r>
    <n v="212"/>
    <n v="149"/>
    <s v="Phạm Mạnh Đạm"/>
    <s v="19/08/2014"/>
    <s v="Trô"/>
    <x v="1"/>
    <x v="9"/>
    <s v="Lang Chánh"/>
    <s v="Thanh Hóa"/>
    <s v="Lê Văn Việt"/>
    <n v="75"/>
    <n v="7500"/>
    <n v="0"/>
    <n v="0"/>
    <n v="37"/>
    <s v="Nam"/>
    <s v="Cả Nhà"/>
    <m/>
    <m/>
    <s v="Mường"/>
    <s v="N/a"/>
    <n v="4"/>
    <n v="1"/>
    <n v="0.15"/>
    <s v="Lúa"/>
    <n v="0.8"/>
    <n v="0"/>
    <n v="0.8"/>
    <s v="Luồng"/>
    <n v="18"/>
    <s v="Nấu cơm điện"/>
    <n v="0"/>
    <m/>
    <n v="0"/>
    <m/>
    <n v="0"/>
    <n v="0"/>
    <s v="N/a"/>
    <n v="300"/>
    <n v="0"/>
    <n v="0"/>
    <n v="100"/>
    <n v="100"/>
    <n v="0"/>
    <n v="0"/>
    <n v="0"/>
    <n v="90"/>
    <n v="0"/>
    <n v="10"/>
    <n v="0"/>
    <n v="0"/>
    <n v="0"/>
    <n v="30000"/>
    <n v="0"/>
    <n v="0"/>
    <n v="0"/>
    <n v="0"/>
    <n v="0"/>
    <s v="Giảm dần"/>
    <n v="0"/>
    <n v="1.5"/>
    <n v="1"/>
    <n v="1.5"/>
    <n v="2"/>
    <n v="1.5"/>
    <s v="N/a"/>
    <n v="17.5"/>
    <s v="Ổn đinh"/>
    <s v="Rừng tự nhiên và rừng trồng"/>
    <m/>
    <n v="60"/>
    <n v="20"/>
    <n v="20"/>
    <n v="0"/>
    <n v="100"/>
    <n v="45"/>
    <n v="15"/>
    <n v="15"/>
    <n v="0"/>
    <s v="Như trước"/>
    <s v="N/a"/>
    <n v="0"/>
    <n v="0"/>
    <n v="0"/>
    <n v="0"/>
    <n v="0"/>
    <n v="0"/>
    <n v="0"/>
    <n v="0"/>
    <n v="0"/>
    <n v="0"/>
    <n v="0"/>
    <s v="Kiềng 3 chân truyền thống"/>
    <s v="Kiềng 3 chân"/>
    <m/>
    <m/>
    <m/>
    <m/>
    <m/>
  </r>
  <r>
    <n v="213"/>
    <n v="150"/>
    <s v="Phạm Mạnh Đạm"/>
    <s v="19/08/2014"/>
    <s v="Trô"/>
    <x v="1"/>
    <x v="9"/>
    <s v="Lang Chánh"/>
    <s v="Thanh Hóa"/>
    <s v="Lê Văn Thức"/>
    <n v="66.666666666666671"/>
    <n v="0"/>
    <n v="0"/>
    <n v="0"/>
    <n v="63"/>
    <s v="Nam"/>
    <s v="Cả Nhà"/>
    <m/>
    <m/>
    <s v="Mường"/>
    <s v="Nghèo"/>
    <n v="3"/>
    <n v="0"/>
    <n v="0.15"/>
    <s v="Lúa"/>
    <n v="0.8"/>
    <n v="0"/>
    <n v="0.8"/>
    <s v="Luồng"/>
    <n v="15"/>
    <m/>
    <n v="0"/>
    <m/>
    <n v="0"/>
    <m/>
    <n v="0"/>
    <n v="0"/>
    <s v="N/a"/>
    <n v="200"/>
    <n v="0"/>
    <n v="0"/>
    <n v="100"/>
    <n v="100"/>
    <n v="0"/>
    <n v="0"/>
    <n v="0"/>
    <n v="90"/>
    <n v="0"/>
    <n v="10"/>
    <n v="0"/>
    <n v="0"/>
    <n v="0"/>
    <n v="0"/>
    <n v="0"/>
    <n v="0"/>
    <n v="0"/>
    <n v="0"/>
    <n v="0"/>
    <s v="Ổn đinh"/>
    <n v="0"/>
    <n v="1.5"/>
    <n v="1"/>
    <n v="1.5"/>
    <n v="2"/>
    <n v="3"/>
    <s v="N/a"/>
    <n v="30"/>
    <s v="Ổn đinh"/>
    <s v="rừng trồng của nhà"/>
    <m/>
    <n v="50"/>
    <n v="50"/>
    <n v="0"/>
    <n v="0"/>
    <n v="100"/>
    <n v="33.333333333333336"/>
    <n v="33.333333333333336"/>
    <n v="0"/>
    <n v="0"/>
    <s v="Như trước"/>
    <s v="N/a"/>
    <n v="0"/>
    <n v="0"/>
    <n v="0"/>
    <n v="0"/>
    <n v="0"/>
    <n v="0"/>
    <n v="0"/>
    <n v="0"/>
    <n v="0"/>
    <n v="0"/>
    <n v="0"/>
    <s v="Kiềng 3 chân truyền thống"/>
    <s v="Kiềng 3 chân"/>
    <m/>
    <m/>
    <m/>
    <m/>
    <m/>
  </r>
  <r>
    <n v="214"/>
    <n v="151"/>
    <s v="Phạm Mạnh Đạm"/>
    <s v="19/08/2014"/>
    <s v="Trô"/>
    <x v="1"/>
    <x v="9"/>
    <s v="Lang Chánh"/>
    <s v="Thanh Hóa"/>
    <s v="Phan Bá Liên"/>
    <n v="58.333333333333336"/>
    <n v="0"/>
    <n v="0"/>
    <n v="1"/>
    <n v="53"/>
    <s v="Nam"/>
    <s v="Cả Nhà"/>
    <m/>
    <m/>
    <s v="Mường"/>
    <s v="N/a"/>
    <n v="6"/>
    <n v="1"/>
    <n v="0.25"/>
    <s v="Lúa"/>
    <n v="4"/>
    <n v="0"/>
    <n v="4"/>
    <s v="Luồng"/>
    <n v="15"/>
    <m/>
    <n v="2"/>
    <m/>
    <n v="0"/>
    <m/>
    <n v="0"/>
    <n v="0"/>
    <s v="N/a"/>
    <n v="350"/>
    <n v="0"/>
    <n v="0"/>
    <n v="100"/>
    <n v="100"/>
    <n v="0"/>
    <n v="0"/>
    <n v="0"/>
    <n v="40"/>
    <n v="50"/>
    <n v="10"/>
    <n v="0"/>
    <n v="0"/>
    <n v="0"/>
    <n v="0"/>
    <n v="0"/>
    <n v="0"/>
    <n v="0"/>
    <n v="0"/>
    <n v="0"/>
    <s v="Tăng chậm"/>
    <s v="Sẽ mua bếp gas"/>
    <n v="1.5"/>
    <n v="1"/>
    <n v="1"/>
    <n v="1"/>
    <n v="2"/>
    <s v="N/a"/>
    <n v="35"/>
    <s v="Ổn đinh"/>
    <s v="N/a"/>
    <m/>
    <n v="70"/>
    <n v="30"/>
    <n v="0"/>
    <n v="0"/>
    <n v="100"/>
    <n v="40.833333333333336"/>
    <n v="17.5"/>
    <n v="0"/>
    <n v="0"/>
    <s v="Như trước"/>
    <s v="N/a"/>
    <n v="0"/>
    <n v="0"/>
    <n v="0"/>
    <n v="0"/>
    <n v="0"/>
    <n v="0"/>
    <n v="0"/>
    <n v="0"/>
    <n v="0"/>
    <n v="0"/>
    <n v="0"/>
    <s v="Kiềng 3 chân truyền thống"/>
    <s v="Kiềng 3 chân"/>
    <s v="Ko"/>
    <s v="Chưa có"/>
    <m/>
    <m/>
    <m/>
  </r>
  <r>
    <n v="215"/>
    <n v="152"/>
    <s v="Phạm Mạnh Đạm"/>
    <s v="19/08/2014"/>
    <s v="Trô"/>
    <x v="1"/>
    <x v="9"/>
    <s v="Lang Chánh"/>
    <s v="Thanh Hóa"/>
    <s v="Phạm Văn Thanh"/>
    <n v="25"/>
    <n v="0"/>
    <n v="0"/>
    <n v="0"/>
    <n v="50"/>
    <s v="Nam"/>
    <s v="Cả Nhà"/>
    <m/>
    <m/>
    <s v="Mường"/>
    <s v="Trung bình"/>
    <n v="4"/>
    <n v="0"/>
    <n v="0.2"/>
    <s v="Lúa"/>
    <n v="3"/>
    <n v="0"/>
    <n v="3"/>
    <s v="Luồng"/>
    <n v="15"/>
    <s v="Cơm điện, bếp gas"/>
    <n v="0"/>
    <m/>
    <n v="0"/>
    <m/>
    <n v="0"/>
    <n v="0"/>
    <s v="N/a"/>
    <n v="100"/>
    <n v="30"/>
    <n v="50"/>
    <n v="20"/>
    <n v="100"/>
    <n v="0"/>
    <n v="0"/>
    <n v="0"/>
    <n v="100"/>
    <n v="0"/>
    <n v="0"/>
    <n v="0"/>
    <n v="0"/>
    <n v="0"/>
    <n v="0"/>
    <n v="0"/>
    <n v="0"/>
    <n v="0"/>
    <n v="0"/>
    <n v="0"/>
    <s v="Giảm dần"/>
    <n v="0"/>
    <n v="1"/>
    <n v="1"/>
    <n v="1.5"/>
    <n v="1"/>
    <n v="2"/>
    <s v="N/a"/>
    <n v="30"/>
    <s v="Nguồn củi tăng dần"/>
    <s v="Rừng tự nhiên và rừng trồng"/>
    <m/>
    <n v="70"/>
    <n v="20"/>
    <n v="10"/>
    <n v="0"/>
    <n v="100"/>
    <n v="17.5"/>
    <n v="5"/>
    <n v="2.5"/>
    <n v="0"/>
    <s v="Gần hơn"/>
    <s v="N/a"/>
    <n v="0"/>
    <n v="0"/>
    <n v="0"/>
    <n v="0"/>
    <n v="0"/>
    <n v="0"/>
    <n v="0"/>
    <n v="0"/>
    <n v="0"/>
    <n v="0"/>
    <n v="0"/>
    <s v="Kiềng 3 chân truyền thống"/>
    <s v="Kiềng 3 chân"/>
    <m/>
    <m/>
    <m/>
    <m/>
    <m/>
  </r>
  <r>
    <n v="216"/>
    <n v="153"/>
    <s v="Phạm Mạnh Đạm"/>
    <s v="20/08/2014"/>
    <s v="Vỉn"/>
    <x v="2"/>
    <x v="10"/>
    <s v="Lang Chánh"/>
    <s v="Thanh Hóa"/>
    <s v="Bùi Văn Thủy"/>
    <n v="112.5"/>
    <n v="7500"/>
    <n v="0"/>
    <n v="1"/>
    <n v="47"/>
    <s v="Nam"/>
    <s v="Cả Nhà"/>
    <m/>
    <m/>
    <s v="Mường"/>
    <s v="N/a"/>
    <n v="4"/>
    <n v="2"/>
    <n v="0.1"/>
    <s v="Lúa"/>
    <n v="0"/>
    <n v="0"/>
    <n v="0"/>
    <m/>
    <m/>
    <s v="Cơm điện"/>
    <n v="2"/>
    <m/>
    <n v="0"/>
    <m/>
    <n v="0"/>
    <n v="0"/>
    <s v="N/a"/>
    <n v="450"/>
    <n v="0"/>
    <n v="0"/>
    <n v="100"/>
    <n v="100"/>
    <n v="0"/>
    <n v="0"/>
    <n v="0"/>
    <n v="30"/>
    <n v="70"/>
    <n v="0"/>
    <n v="0"/>
    <n v="0"/>
    <n v="0"/>
    <n v="30000"/>
    <n v="0"/>
    <n v="0"/>
    <n v="0"/>
    <n v="0"/>
    <n v="0"/>
    <s v="Ổn đinh"/>
    <n v="0"/>
    <n v="5"/>
    <n v="3"/>
    <n v="0"/>
    <n v="0"/>
    <n v="1"/>
    <s v="N/a"/>
    <n v="17.5"/>
    <s v="Khan hiếm dần"/>
    <s v="Rừng nhà nước, Rừng tự nhiên"/>
    <m/>
    <n v="80"/>
    <n v="0"/>
    <n v="10"/>
    <n v="10"/>
    <n v="100"/>
    <n v="90"/>
    <n v="0"/>
    <n v="11.25"/>
    <n v="11.25"/>
    <s v="Xa hơn"/>
    <s v="N/a"/>
    <n v="0"/>
    <n v="0"/>
    <n v="0"/>
    <n v="0"/>
    <n v="0"/>
    <n v="0"/>
    <n v="0"/>
    <n v="0"/>
    <n v="0"/>
    <n v="0"/>
    <n v="0"/>
    <s v="Kiềng 3 chân truyền thống"/>
    <s v="Kiềng 3 chân"/>
    <m/>
    <s v="Chưa có"/>
    <m/>
    <m/>
    <m/>
  </r>
  <r>
    <n v="217"/>
    <n v="154"/>
    <s v="Phạm Mạnh Đạm"/>
    <s v="20/08/2014"/>
    <s v="Vỉn"/>
    <x v="2"/>
    <x v="10"/>
    <s v="Lang Chánh"/>
    <s v="Thanh Hóa"/>
    <s v="Lê Hồng Sơn"/>
    <n v="75"/>
    <n v="12500"/>
    <n v="35000"/>
    <n v="1"/>
    <n v="44"/>
    <s v="Nam"/>
    <s v="Cả Nhà"/>
    <m/>
    <m/>
    <s v="Thái"/>
    <s v="N/a"/>
    <n v="4"/>
    <n v="0"/>
    <n v="0.1"/>
    <s v="Lúa, ngô"/>
    <n v="1"/>
    <n v="0"/>
    <n v="1"/>
    <s v="Luồng"/>
    <n v="10"/>
    <s v="Cơm điện, bếp gas"/>
    <n v="50"/>
    <m/>
    <n v="2400"/>
    <m/>
    <n v="0"/>
    <n v="0"/>
    <s v="N/a"/>
    <n v="300"/>
    <n v="0"/>
    <n v="10"/>
    <n v="90"/>
    <n v="100"/>
    <n v="0"/>
    <n v="0"/>
    <n v="0"/>
    <n v="0"/>
    <n v="100"/>
    <n v="0"/>
    <n v="0"/>
    <n v="0"/>
    <n v="0"/>
    <n v="50000"/>
    <n v="140000"/>
    <n v="0"/>
    <n v="0"/>
    <n v="0"/>
    <n v="0"/>
    <s v="Ổn đinh"/>
    <n v="0"/>
    <n v="1"/>
    <n v="1"/>
    <n v="0.5"/>
    <n v="0.5"/>
    <n v="15"/>
    <s v="N/a"/>
    <n v="37.5"/>
    <s v="Khan hiếm dần"/>
    <s v="Rừng tự nhiên, rừng trồng của nhà"/>
    <m/>
    <n v="80"/>
    <n v="10"/>
    <n v="10"/>
    <n v="0"/>
    <n v="100"/>
    <n v="60"/>
    <n v="7.5"/>
    <n v="7.5"/>
    <n v="0"/>
    <s v="Như trước"/>
    <s v="N/a"/>
    <n v="0"/>
    <n v="0"/>
    <n v="0"/>
    <n v="0"/>
    <n v="0"/>
    <n v="0"/>
    <n v="0"/>
    <n v="0"/>
    <n v="0"/>
    <n v="0"/>
    <n v="0"/>
    <s v="bếp lò cải tiến 2-3 nồi"/>
    <s v="bếp lò cải tiến"/>
    <s v="Có"/>
    <s v="Chưa có"/>
    <m/>
    <m/>
    <m/>
  </r>
  <r>
    <n v="218"/>
    <n v="155"/>
    <s v="Phạm Mạnh Đạm"/>
    <s v="20/08/2014"/>
    <s v="Vỉn"/>
    <x v="2"/>
    <x v="10"/>
    <s v="Lang Chánh"/>
    <s v="Thanh Hóa"/>
    <s v="Vy Xuân Trường"/>
    <n v="75"/>
    <n v="10000"/>
    <n v="0"/>
    <n v="1"/>
    <n v="30"/>
    <s v="Nam"/>
    <s v="Cả Nhà"/>
    <m/>
    <m/>
    <s v="Thái"/>
    <s v="N/a"/>
    <n v="4"/>
    <n v="2"/>
    <n v="0.05"/>
    <s v="Lúa"/>
    <n v="0"/>
    <n v="0"/>
    <n v="0"/>
    <m/>
    <m/>
    <s v="Cơm điện"/>
    <n v="20"/>
    <m/>
    <n v="0"/>
    <m/>
    <n v="0"/>
    <n v="0"/>
    <s v="N/a"/>
    <n v="300"/>
    <n v="0"/>
    <n v="0"/>
    <n v="100"/>
    <n v="100"/>
    <n v="0"/>
    <n v="0"/>
    <n v="0"/>
    <n v="40"/>
    <n v="60"/>
    <n v="0"/>
    <n v="0"/>
    <n v="0"/>
    <n v="0"/>
    <n v="40000"/>
    <n v="0"/>
    <n v="0"/>
    <n v="0"/>
    <n v="0"/>
    <n v="0"/>
    <s v="Tăng chậm"/>
    <s v="Bếp gas"/>
    <n v="2"/>
    <n v="1.5"/>
    <n v="0"/>
    <n v="0"/>
    <n v="2"/>
    <s v="N/a"/>
    <n v="27.5"/>
    <s v="Khan hiếm dần"/>
    <s v="Rừng nhà nước, Rừng tự nhiên"/>
    <m/>
    <n v="90"/>
    <n v="0"/>
    <n v="10"/>
    <n v="0"/>
    <n v="100"/>
    <n v="67.5"/>
    <n v="0"/>
    <n v="7.5"/>
    <n v="0"/>
    <s v="Xa hơn"/>
    <s v="N/a"/>
    <n v="0"/>
    <n v="0"/>
    <n v="0"/>
    <n v="0"/>
    <n v="0"/>
    <n v="0"/>
    <n v="0"/>
    <n v="0"/>
    <n v="0"/>
    <n v="0"/>
    <n v="0"/>
    <s v="Kiềng 3 chân truyền thống"/>
    <s v="Kiềng 3 chân"/>
    <m/>
    <m/>
    <m/>
    <m/>
    <m/>
  </r>
  <r>
    <n v="219"/>
    <n v="156"/>
    <s v="Phạm Mạnh Đạm"/>
    <s v="20/08/2014"/>
    <s v="Vỉn"/>
    <x v="2"/>
    <x v="10"/>
    <s v="Lang Chánh"/>
    <s v="Thanh Hóa"/>
    <s v="Lê Thị Nhung"/>
    <n v="150"/>
    <n v="6666.666666666667"/>
    <n v="26666.666666666668"/>
    <n v="1"/>
    <n v="39"/>
    <s v="Nữ"/>
    <s v="Cả Nhà"/>
    <m/>
    <m/>
    <s v="Thái"/>
    <s v="N/a"/>
    <n v="3"/>
    <n v="0"/>
    <n v="0.15"/>
    <s v=":Lúa"/>
    <n v="2"/>
    <n v="0"/>
    <n v="2"/>
    <s v="Luồng"/>
    <n v="8"/>
    <s v="Nấu cơm điện, Bếp gas"/>
    <n v="4"/>
    <m/>
    <n v="0"/>
    <m/>
    <n v="0"/>
    <n v="0"/>
    <s v="N/a"/>
    <n v="450"/>
    <n v="0"/>
    <n v="0"/>
    <n v="100"/>
    <n v="100"/>
    <n v="0"/>
    <n v="0"/>
    <n v="0"/>
    <n v="40"/>
    <n v="60"/>
    <n v="0"/>
    <n v="0"/>
    <n v="0"/>
    <n v="0"/>
    <n v="20000"/>
    <n v="80000"/>
    <n v="0"/>
    <n v="0"/>
    <n v="0"/>
    <n v="0"/>
    <s v="Giảm dần"/>
    <n v="0"/>
    <n v="2"/>
    <n v="1.5"/>
    <n v="2"/>
    <n v="3"/>
    <n v="2"/>
    <s v="N/a"/>
    <n v="30"/>
    <s v="Khan hiếm dần"/>
    <s v="Rừng trồng của nhà, Rừng nhà nước"/>
    <m/>
    <n v="70"/>
    <n v="30"/>
    <n v="0"/>
    <n v="0"/>
    <n v="100"/>
    <n v="105"/>
    <n v="45"/>
    <n v="0"/>
    <n v="0"/>
    <s v="Xa hơn"/>
    <s v="N/a"/>
    <n v="0"/>
    <n v="0"/>
    <n v="0"/>
    <n v="0"/>
    <n v="0"/>
    <n v="0"/>
    <n v="0"/>
    <n v="0"/>
    <n v="0"/>
    <n v="0"/>
    <n v="0"/>
    <s v="Kiềng 3 chân truyền thống"/>
    <s v="Kiềng 3 chân"/>
    <m/>
    <m/>
    <m/>
    <m/>
    <m/>
  </r>
  <r>
    <n v="220"/>
    <n v="157"/>
    <s v="Phạm Mạnh Đạm"/>
    <s v="20/08/2014"/>
    <s v="Vỉn"/>
    <x v="2"/>
    <x v="10"/>
    <s v="Lang Chánh"/>
    <s v="Thanh Hóa"/>
    <s v="Lê Thị Lăm"/>
    <n v="90"/>
    <n v="6000"/>
    <n v="0"/>
    <n v="1"/>
    <n v="48"/>
    <s v="Nữ"/>
    <s v="Cả Nhà"/>
    <m/>
    <m/>
    <s v="Thái"/>
    <s v="N/a"/>
    <n v="5"/>
    <n v="0"/>
    <n v="0.15"/>
    <s v="Lúa"/>
    <n v="1.6"/>
    <n v="0"/>
    <n v="1.6"/>
    <s v="Luồng"/>
    <n v="5"/>
    <s v="Nấu cơm điện"/>
    <n v="4"/>
    <m/>
    <n v="0"/>
    <m/>
    <n v="0"/>
    <n v="0"/>
    <s v="N/a"/>
    <n v="450"/>
    <n v="0"/>
    <n v="0"/>
    <n v="100"/>
    <n v="100"/>
    <n v="0"/>
    <n v="0"/>
    <n v="0"/>
    <n v="20"/>
    <n v="80"/>
    <n v="0"/>
    <n v="0"/>
    <n v="0"/>
    <n v="0"/>
    <n v="30000"/>
    <n v="0"/>
    <n v="0"/>
    <n v="0"/>
    <n v="0"/>
    <n v="0"/>
    <s v="Ổn đinh"/>
    <n v="0"/>
    <n v="2"/>
    <n v="1.5"/>
    <n v="3"/>
    <n v="2"/>
    <n v="3"/>
    <s v="N/a"/>
    <n v="30"/>
    <s v="Khan hiếm dần"/>
    <s v="Rừng trồng của nhà, Rừng nhà nước"/>
    <m/>
    <n v="70"/>
    <n v="30"/>
    <n v="0"/>
    <n v="0"/>
    <n v="100"/>
    <n v="63"/>
    <n v="27"/>
    <n v="0"/>
    <n v="0"/>
    <s v="Như trước"/>
    <s v="N/a"/>
    <n v="0"/>
    <n v="0"/>
    <n v="0"/>
    <n v="0"/>
    <n v="0"/>
    <n v="0"/>
    <n v="0"/>
    <n v="0"/>
    <n v="0"/>
    <n v="0"/>
    <n v="0"/>
    <s v="Kiềng 3 chân truyền thống"/>
    <s v="Kiềng 3 chân"/>
    <m/>
    <m/>
    <m/>
    <m/>
    <m/>
  </r>
  <r>
    <n v="221"/>
    <n v="158"/>
    <s v="Phạm Mạnh Đạm"/>
    <s v="20/08/2014"/>
    <s v="Vỉn"/>
    <x v="2"/>
    <x v="10"/>
    <s v="Lang Chánh"/>
    <s v="Thanh Hóa"/>
    <s v="Hà Thị Hình"/>
    <n v="75"/>
    <n v="6250"/>
    <n v="0"/>
    <n v="1"/>
    <n v="49"/>
    <s v="Nữ"/>
    <s v="Cả Nhà"/>
    <m/>
    <m/>
    <s v="Mường"/>
    <s v="N/a"/>
    <n v="8"/>
    <n v="0"/>
    <n v="0.2"/>
    <s v="Lúa"/>
    <n v="2"/>
    <n v="0"/>
    <n v="2"/>
    <s v="Luồng"/>
    <n v="10"/>
    <s v="Nấu cơm điện"/>
    <n v="4"/>
    <m/>
    <n v="0"/>
    <m/>
    <n v="0"/>
    <n v="0"/>
    <s v="N/a"/>
    <n v="600"/>
    <n v="0"/>
    <n v="0"/>
    <n v="100"/>
    <n v="100"/>
    <n v="0"/>
    <n v="0"/>
    <n v="0"/>
    <n v="20"/>
    <n v="80"/>
    <n v="0"/>
    <n v="0"/>
    <n v="0"/>
    <n v="0"/>
    <n v="50000"/>
    <n v="0"/>
    <n v="0"/>
    <n v="0"/>
    <n v="0"/>
    <n v="0"/>
    <s v="Tăng chậm"/>
    <n v="0"/>
    <n v="0"/>
    <n v="0"/>
    <n v="2"/>
    <n v="1.5"/>
    <n v="1"/>
    <s v="N/a"/>
    <n v="30"/>
    <s v="Khan hiếm dần"/>
    <s v="rừng trồng của nhà"/>
    <m/>
    <n v="60"/>
    <n v="30"/>
    <n v="10"/>
    <n v="0"/>
    <n v="100"/>
    <n v="45"/>
    <n v="22.5"/>
    <n v="7.5"/>
    <n v="0"/>
    <s v="Như trước"/>
    <s v="N/a"/>
    <n v="0"/>
    <n v="0"/>
    <n v="0"/>
    <n v="0"/>
    <n v="0"/>
    <n v="0"/>
    <n v="0"/>
    <n v="0"/>
    <n v="0"/>
    <n v="0"/>
    <n v="0"/>
    <s v="Kiềng 3 chân truyền thống"/>
    <s v="Kiềng 3 chân"/>
    <m/>
    <m/>
    <m/>
    <m/>
    <m/>
  </r>
  <r>
    <n v="222"/>
    <n v="159"/>
    <s v="Phạm Mạnh Đạm"/>
    <s v="20/08/2014"/>
    <s v="Vỉn"/>
    <x v="2"/>
    <x v="10"/>
    <s v="Lang Chánh"/>
    <s v="Thanh Hóa"/>
    <s v="Vy Thị Ngọc"/>
    <n v="120"/>
    <n v="8000"/>
    <n v="0"/>
    <n v="1"/>
    <n v="35"/>
    <s v="Nữ"/>
    <s v="Cả Nhà"/>
    <m/>
    <m/>
    <s v="Thái"/>
    <s v="N/a"/>
    <n v="5"/>
    <n v="2"/>
    <n v="0.15"/>
    <s v="Lúa"/>
    <n v="5"/>
    <n v="0"/>
    <n v="5"/>
    <s v="Luồng"/>
    <n v="8"/>
    <s v="Nấu cơm điện"/>
    <n v="6"/>
    <m/>
    <n v="0"/>
    <m/>
    <n v="0"/>
    <n v="0"/>
    <s v="N/a"/>
    <n v="600"/>
    <n v="0"/>
    <n v="0"/>
    <n v="100"/>
    <n v="100"/>
    <n v="0"/>
    <n v="0"/>
    <n v="0"/>
    <n v="30"/>
    <n v="70"/>
    <n v="0"/>
    <n v="0"/>
    <n v="0"/>
    <n v="0"/>
    <n v="40000"/>
    <n v="0"/>
    <n v="0"/>
    <n v="0"/>
    <n v="0"/>
    <n v="0"/>
    <s v="Giảm dần"/>
    <s v="Bếp gas"/>
    <n v="1"/>
    <n v="1"/>
    <n v="1"/>
    <n v="1"/>
    <n v="3.5"/>
    <s v="N/a"/>
    <n v="40"/>
    <s v="Khan hiếm dần"/>
    <s v="Rừng trồng của nhà, Rừng nhà nước"/>
    <m/>
    <n v="70"/>
    <n v="30"/>
    <n v="0"/>
    <n v="0"/>
    <n v="100"/>
    <n v="84"/>
    <n v="36"/>
    <n v="0"/>
    <n v="0"/>
    <s v="Gần hơn"/>
    <s v="N/a"/>
    <n v="0"/>
    <n v="0"/>
    <n v="0"/>
    <n v="0"/>
    <n v="0"/>
    <n v="0"/>
    <n v="0"/>
    <n v="0"/>
    <n v="0"/>
    <n v="0"/>
    <n v="0"/>
    <s v="Kiềng 3 chân truyền thống"/>
    <s v="Kiềng 3 chân"/>
    <m/>
    <m/>
    <m/>
    <m/>
    <m/>
  </r>
  <r>
    <n v="223"/>
    <n v="160"/>
    <s v="Phạm Mạnh Đạm"/>
    <s v="20/08/2014"/>
    <s v="Vỉn"/>
    <x v="2"/>
    <x v="10"/>
    <s v="Lang Chánh"/>
    <s v="Thanh Hóa"/>
    <s v="Ngân Thị Hà"/>
    <n v="112.5"/>
    <n v="5000"/>
    <n v="0"/>
    <n v="1"/>
    <n v="40"/>
    <s v="Nữ"/>
    <s v="Cả Nhà"/>
    <m/>
    <m/>
    <s v="Thái"/>
    <s v="N/a"/>
    <n v="4"/>
    <n v="0"/>
    <n v="0.25"/>
    <s v="Lúa"/>
    <n v="1.5"/>
    <n v="0"/>
    <n v="1.5"/>
    <s v="keo, luồng"/>
    <n v="10"/>
    <s v="Nấu cơm điện"/>
    <n v="2"/>
    <m/>
    <n v="0"/>
    <m/>
    <n v="0"/>
    <n v="0"/>
    <s v="N/a"/>
    <n v="450"/>
    <n v="0"/>
    <n v="0"/>
    <n v="100"/>
    <n v="100"/>
    <n v="0"/>
    <n v="0"/>
    <n v="0"/>
    <n v="30"/>
    <n v="70"/>
    <n v="0"/>
    <n v="0"/>
    <n v="0"/>
    <n v="0"/>
    <n v="20000"/>
    <n v="0"/>
    <n v="0"/>
    <n v="0"/>
    <n v="0"/>
    <n v="0"/>
    <s v="Ổn đinh"/>
    <n v="0"/>
    <n v="0"/>
    <n v="0"/>
    <n v="1.5"/>
    <n v="1.5"/>
    <n v="2"/>
    <s v="N/a"/>
    <n v="30"/>
    <s v="Khan hiếm dần"/>
    <s v="rừng trồng của nhà"/>
    <m/>
    <n v="80"/>
    <n v="20"/>
    <n v="0"/>
    <n v="0"/>
    <n v="100"/>
    <n v="90"/>
    <n v="22.5"/>
    <n v="0"/>
    <n v="0"/>
    <s v="N/a"/>
    <s v="N/a"/>
    <n v="0"/>
    <n v="0"/>
    <n v="0"/>
    <n v="0"/>
    <n v="0"/>
    <n v="0"/>
    <n v="0"/>
    <n v="0"/>
    <n v="0"/>
    <n v="0"/>
    <n v="0"/>
    <s v="Kiềng 3 chân truyền thống"/>
    <s v="Kiềng 3 chân"/>
    <m/>
    <m/>
    <m/>
    <m/>
    <m/>
  </r>
  <r>
    <n v="224"/>
    <n v="161"/>
    <s v="Phạm Mạnh Đạm"/>
    <s v="20/08/2014"/>
    <s v="Vỉn"/>
    <x v="2"/>
    <x v="10"/>
    <s v="Lang Chánh"/>
    <s v="Thanh Hóa"/>
    <s v="Lương Thị Thiên"/>
    <n v="150"/>
    <n v="3750"/>
    <n v="0"/>
    <n v="1"/>
    <n v="45"/>
    <s v="Nữ"/>
    <s v="Cả Nhà"/>
    <m/>
    <m/>
    <s v="Thái"/>
    <s v="N/a"/>
    <n v="4"/>
    <n v="0"/>
    <n v="0.1"/>
    <s v="Lúa"/>
    <n v="1.5"/>
    <n v="0"/>
    <n v="1.5"/>
    <s v="Luồng"/>
    <n v="6"/>
    <m/>
    <n v="4"/>
    <m/>
    <n v="0"/>
    <m/>
    <n v="0"/>
    <n v="0"/>
    <s v="N/a"/>
    <n v="600"/>
    <n v="0"/>
    <n v="0"/>
    <n v="100"/>
    <n v="100"/>
    <n v="0"/>
    <n v="0"/>
    <n v="0"/>
    <n v="30"/>
    <n v="70"/>
    <n v="0"/>
    <n v="0"/>
    <n v="0"/>
    <n v="0"/>
    <n v="15000"/>
    <n v="0"/>
    <n v="0"/>
    <n v="0"/>
    <n v="0"/>
    <n v="0"/>
    <s v="Ổn đinh"/>
    <n v="0"/>
    <n v="1.5"/>
    <n v="1"/>
    <n v="1"/>
    <n v="0.5"/>
    <n v="2"/>
    <s v="N/a"/>
    <n v="30"/>
    <s v="Ổn đinh"/>
    <s v="Rừng trồng của nhà, Rừng nhà nước"/>
    <m/>
    <n v="80"/>
    <n v="0"/>
    <n v="10"/>
    <n v="10"/>
    <n v="100"/>
    <n v="120"/>
    <n v="0"/>
    <n v="15"/>
    <n v="15"/>
    <s v="Xa hơn"/>
    <s v="N/a"/>
    <n v="0"/>
    <n v="0"/>
    <n v="0"/>
    <n v="0"/>
    <n v="0"/>
    <n v="0"/>
    <n v="0"/>
    <n v="0"/>
    <n v="0"/>
    <n v="0"/>
    <n v="0"/>
    <s v="Kiềng 3 chân truyền thống"/>
    <s v="Kiềng 3 chân"/>
    <m/>
    <m/>
    <m/>
    <m/>
    <m/>
  </r>
  <r>
    <n v="225"/>
    <n v="162"/>
    <s v="Phạm Mạnh Đạm"/>
    <s v="20/08/2014"/>
    <s v="Vỉn"/>
    <x v="2"/>
    <x v="10"/>
    <s v="Lang Chánh"/>
    <s v="Thanh Hóa"/>
    <s v="Bùi Văn Giáp"/>
    <n v="60"/>
    <n v="5000"/>
    <n v="0"/>
    <n v="0"/>
    <n v="50"/>
    <s v="Nam"/>
    <s v="Lê Thị Minh"/>
    <n v="43"/>
    <s v="Nữ"/>
    <s v="Thái"/>
    <s v="N/a"/>
    <n v="4"/>
    <n v="0"/>
    <n v="0.1"/>
    <s v="Lúa"/>
    <n v="0"/>
    <n v="0"/>
    <n v="0"/>
    <m/>
    <m/>
    <s v="Nấu cơm điện"/>
    <n v="0"/>
    <m/>
    <n v="0"/>
    <m/>
    <n v="0"/>
    <n v="0"/>
    <n v="1350000"/>
    <n v="240"/>
    <n v="0"/>
    <n v="20"/>
    <n v="80"/>
    <n v="100"/>
    <n v="0"/>
    <n v="0"/>
    <n v="0"/>
    <n v="100"/>
    <n v="0"/>
    <n v="0"/>
    <n v="0"/>
    <n v="0"/>
    <n v="0"/>
    <n v="20000"/>
    <n v="0"/>
    <n v="0"/>
    <n v="0"/>
    <n v="0"/>
    <n v="0"/>
    <s v="Giảm dần"/>
    <n v="0"/>
    <n v="0"/>
    <n v="0"/>
    <n v="1"/>
    <n v="0.5"/>
    <n v="1"/>
    <s v="N/a"/>
    <n v="25"/>
    <s v="Khan hiếm dần"/>
    <s v="Rừng trồng của nhà"/>
    <m/>
    <n v="80"/>
    <n v="20"/>
    <n v="0"/>
    <n v="0"/>
    <n v="100"/>
    <n v="48"/>
    <n v="12"/>
    <n v="0"/>
    <n v="0"/>
    <s v="N/a"/>
    <s v="N/a"/>
    <n v="0"/>
    <n v="0"/>
    <n v="0"/>
    <n v="0"/>
    <n v="0"/>
    <n v="0"/>
    <n v="0"/>
    <n v="0"/>
    <n v="0"/>
    <n v="0"/>
    <n v="0"/>
    <s v="Kiềng 3 chân truyền thống"/>
    <m/>
    <s v="Có"/>
    <m/>
    <m/>
    <m/>
    <m/>
  </r>
  <r>
    <n v="226"/>
    <n v="163"/>
    <s v="Phạm Mạnh Đạm"/>
    <s v="20/08/2014"/>
    <s v="Vỉn"/>
    <x v="2"/>
    <x v="10"/>
    <s v="Lang Chánh"/>
    <s v="Thanh Hóa"/>
    <s v="Lang Thị Tiên"/>
    <n v="30"/>
    <n v="2000"/>
    <n v="6000"/>
    <n v="0"/>
    <n v="29"/>
    <s v="Nữ"/>
    <s v="Cả Nhà"/>
    <m/>
    <m/>
    <s v="Thái"/>
    <s v="N/a"/>
    <n v="5"/>
    <n v="0"/>
    <n v="0.15"/>
    <s v="Lúa"/>
    <n v="3"/>
    <n v="0"/>
    <n v="3"/>
    <s v="Luồng"/>
    <n v="7"/>
    <s v="Nấu cơm điện, Bếp gas"/>
    <n v="0"/>
    <m/>
    <n v="0"/>
    <m/>
    <n v="0"/>
    <s v="làm thuê"/>
    <n v="1000000"/>
    <n v="150"/>
    <n v="0"/>
    <n v="80"/>
    <n v="20"/>
    <n v="100"/>
    <n v="0"/>
    <n v="0"/>
    <n v="0"/>
    <n v="100"/>
    <n v="0"/>
    <n v="0"/>
    <n v="0"/>
    <n v="0"/>
    <n v="0"/>
    <n v="10000"/>
    <n v="30000"/>
    <n v="0"/>
    <n v="0"/>
    <n v="0"/>
    <n v="0"/>
    <s v="Giảm dần"/>
    <n v="0"/>
    <n v="2"/>
    <n v="1"/>
    <n v="1"/>
    <n v="0.5"/>
    <n v="1"/>
    <s v="N/a"/>
    <n v="20"/>
    <s v="Khan hiếm dần"/>
    <s v="rừng trồng của nhà"/>
    <m/>
    <n v="90"/>
    <n v="10"/>
    <n v="0"/>
    <n v="0"/>
    <n v="100"/>
    <n v="27"/>
    <n v="3"/>
    <n v="0"/>
    <n v="0"/>
    <s v="Gần hơn"/>
    <s v="N/a"/>
    <n v="0"/>
    <n v="0"/>
    <n v="0"/>
    <n v="0"/>
    <n v="0"/>
    <n v="0"/>
    <n v="0"/>
    <n v="0"/>
    <n v="0"/>
    <n v="0"/>
    <n v="0"/>
    <s v="Kiềng 3 chân truyền thống"/>
    <m/>
    <s v="Có"/>
    <m/>
    <m/>
    <m/>
    <m/>
  </r>
  <r>
    <n v="227"/>
    <n v="164"/>
    <s v="Phạm Mạnh Đạm"/>
    <s v="20/08/2014"/>
    <s v="Vỉn"/>
    <x v="2"/>
    <x v="10"/>
    <s v="Lang Chánh"/>
    <s v="Thanh Hóa"/>
    <s v="Lê Thị Nhàng"/>
    <n v="200"/>
    <n v="5000"/>
    <n v="26666.666666666668"/>
    <n v="1"/>
    <n v="42"/>
    <s v="Nữ"/>
    <s v="Cả Nhà"/>
    <m/>
    <m/>
    <s v="Thái"/>
    <s v="N/a"/>
    <n v="3"/>
    <n v="0"/>
    <n v="0.15"/>
    <s v="Lúa"/>
    <n v="4"/>
    <n v="0"/>
    <n v="4"/>
    <s v="Luồng"/>
    <n v="10"/>
    <s v="Nấu cơm điện, Bếp gas"/>
    <n v="0"/>
    <m/>
    <n v="30"/>
    <m/>
    <n v="0"/>
    <s v="Chặt luồng thuê"/>
    <s v="N/a"/>
    <n v="600"/>
    <n v="0"/>
    <n v="20"/>
    <n v="80"/>
    <n v="100"/>
    <n v="0"/>
    <n v="0"/>
    <n v="0"/>
    <n v="20"/>
    <n v="80"/>
    <n v="0"/>
    <n v="0"/>
    <n v="0"/>
    <n v="0"/>
    <n v="15000"/>
    <n v="80000"/>
    <n v="0"/>
    <n v="0"/>
    <n v="0"/>
    <n v="0"/>
    <s v="Giàm dần"/>
    <n v="0"/>
    <n v="3"/>
    <n v="1"/>
    <n v="2"/>
    <n v="1"/>
    <n v="2"/>
    <s v="N/a"/>
    <n v="40"/>
    <s v="Khan hiếm dần"/>
    <s v="rừng trồng, Rừng nhà nước (lấy gỗ lớn)"/>
    <m/>
    <n v="100"/>
    <n v="0"/>
    <n v="0"/>
    <n v="0"/>
    <n v="100"/>
    <n v="200"/>
    <n v="0"/>
    <n v="0"/>
    <n v="0"/>
    <s v="N/a"/>
    <s v="N/a"/>
    <n v="0"/>
    <n v="0"/>
    <n v="0"/>
    <n v="0"/>
    <n v="0"/>
    <n v="0"/>
    <n v="0"/>
    <n v="0"/>
    <n v="0"/>
    <n v="0"/>
    <n v="0"/>
    <s v="Kiềng 3 chân truyền thống"/>
    <m/>
    <m/>
    <m/>
    <m/>
    <m/>
    <m/>
  </r>
  <r>
    <n v="228"/>
    <n v="165"/>
    <s v="Phạm Mạnh Đạm"/>
    <s v="20/08/2014"/>
    <s v="Vỉn"/>
    <x v="2"/>
    <x v="10"/>
    <s v="Lang Chánh"/>
    <s v="Thanh Hóa"/>
    <s v="Vy Thị Phọn"/>
    <n v="150"/>
    <n v="12500"/>
    <n v="7500"/>
    <n v="1"/>
    <n v="54"/>
    <s v="Nữ"/>
    <s v="Cả Nhà"/>
    <m/>
    <m/>
    <s v="Thái"/>
    <s v="Nghèo"/>
    <n v="4"/>
    <n v="0"/>
    <n v="0.3"/>
    <s v="Lúa"/>
    <n v="0"/>
    <n v="0"/>
    <n v="0"/>
    <m/>
    <m/>
    <s v="Nấu cơm điện, Bếp gas"/>
    <n v="18"/>
    <m/>
    <n v="15"/>
    <m/>
    <n v="0"/>
    <s v="Chặt luồng thuê"/>
    <s v="N/a"/>
    <n v="600"/>
    <n v="0"/>
    <n v="20"/>
    <n v="80"/>
    <n v="100"/>
    <n v="0"/>
    <n v="0"/>
    <n v="0"/>
    <n v="0"/>
    <n v="60"/>
    <n v="40"/>
    <n v="0"/>
    <n v="0"/>
    <n v="0"/>
    <n v="50000"/>
    <n v="30000"/>
    <n v="0"/>
    <n v="0"/>
    <n v="0"/>
    <n v="0"/>
    <s v="Ôn định"/>
    <n v="0"/>
    <n v="3"/>
    <n v="1"/>
    <n v="0"/>
    <n v="0"/>
    <n v="2"/>
    <s v="N/a"/>
    <n v="35"/>
    <s v="Khan hiếm dần"/>
    <s v="Rừng trồng của nhà, Rừng nhà nước"/>
    <m/>
    <n v="80"/>
    <n v="10"/>
    <n v="10"/>
    <n v="0"/>
    <n v="100"/>
    <n v="120"/>
    <n v="15"/>
    <n v="15"/>
    <n v="0"/>
    <s v="Gần hơn"/>
    <s v="N/a"/>
    <n v="0"/>
    <n v="0"/>
    <n v="0"/>
    <n v="0"/>
    <n v="0"/>
    <n v="0"/>
    <n v="0"/>
    <n v="0"/>
    <n v="0"/>
    <n v="0"/>
    <n v="0"/>
    <s v="Kiềng 3 chân truyền thống"/>
    <s v="Kiềng 3 chân"/>
    <s v="Ko có nhu cầu"/>
    <m/>
    <m/>
    <m/>
    <m/>
  </r>
  <r>
    <n v="229"/>
    <n v="166"/>
    <s v="Phạm Mạnh Đạm"/>
    <s v="20/08/2014"/>
    <s v="Vỉn"/>
    <x v="2"/>
    <x v="10"/>
    <s v="Lang Chánh"/>
    <s v="Thanh Hóa"/>
    <s v="Lê Thị Nhâm"/>
    <n v="60"/>
    <n v="13333.333333333334"/>
    <n v="0"/>
    <n v="0"/>
    <n v="53"/>
    <s v="Nữ"/>
    <s v="Cả Nhà"/>
    <m/>
    <m/>
    <s v="Thái"/>
    <s v="N/a"/>
    <n v="3"/>
    <n v="1"/>
    <n v="0.2"/>
    <s v="Lúa"/>
    <n v="3"/>
    <n v="0"/>
    <n v="3"/>
    <s v="Luồng"/>
    <n v="7"/>
    <m/>
    <n v="0"/>
    <m/>
    <n v="0"/>
    <m/>
    <n v="0"/>
    <n v="0"/>
    <s v="N/a"/>
    <n v="180"/>
    <n v="0"/>
    <n v="0"/>
    <n v="100"/>
    <n v="100"/>
    <n v="0"/>
    <n v="0"/>
    <n v="0"/>
    <n v="100"/>
    <n v="0"/>
    <n v="0"/>
    <n v="0"/>
    <n v="0"/>
    <n v="0"/>
    <n v="40000"/>
    <n v="0"/>
    <n v="0"/>
    <n v="0"/>
    <n v="0"/>
    <n v="0"/>
    <s v="Giảm dần"/>
    <n v="0"/>
    <n v="3"/>
    <n v="1.5"/>
    <n v="1"/>
    <n v="0.5"/>
    <n v="3"/>
    <s v="N/a"/>
    <n v="35"/>
    <s v="Khan hiếm dần"/>
    <s v="Rừng trồng của nhà, Rừng nhà nước"/>
    <m/>
    <n v="80"/>
    <n v="20"/>
    <n v="0"/>
    <n v="0"/>
    <n v="100"/>
    <n v="48"/>
    <n v="12"/>
    <n v="0"/>
    <n v="0"/>
    <s v="N/a"/>
    <s v="N/a"/>
    <n v="0"/>
    <n v="0"/>
    <n v="0"/>
    <n v="0"/>
    <n v="0"/>
    <n v="0"/>
    <n v="0"/>
    <n v="0"/>
    <n v="0"/>
    <n v="0"/>
    <n v="0"/>
    <s v="Kiềng 3 chân truyền thống"/>
    <m/>
    <s v="Có"/>
    <m/>
    <m/>
    <m/>
    <m/>
  </r>
  <r>
    <n v="230"/>
    <n v="167"/>
    <s v="Phạm Mạnh Đạm"/>
    <s v="20/08/2014"/>
    <s v="Vỉn"/>
    <x v="2"/>
    <x v="10"/>
    <s v="Lang Chánh"/>
    <s v="Thanh Hóa"/>
    <s v="Hà Thị Thuận"/>
    <n v="37.5"/>
    <n v="3750"/>
    <n v="0"/>
    <n v="0"/>
    <n v="24"/>
    <s v="Nữ"/>
    <s v="Cả Nhà"/>
    <m/>
    <m/>
    <s v="Thái"/>
    <s v="Nghèo"/>
    <n v="4"/>
    <n v="2"/>
    <n v="0.1"/>
    <s v="Lúa"/>
    <n v="0"/>
    <n v="0"/>
    <n v="0"/>
    <m/>
    <m/>
    <s v="Nấu cơm điện"/>
    <n v="0"/>
    <m/>
    <n v="0"/>
    <m/>
    <n v="0"/>
    <s v="Chặt luồng thuê"/>
    <s v="N/a"/>
    <n v="150"/>
    <n v="0"/>
    <n v="20"/>
    <n v="80"/>
    <n v="100"/>
    <n v="0"/>
    <n v="0"/>
    <n v="0"/>
    <n v="100"/>
    <n v="0"/>
    <n v="0"/>
    <n v="0"/>
    <n v="0"/>
    <n v="0"/>
    <n v="15000"/>
    <n v="0"/>
    <n v="0"/>
    <n v="0"/>
    <n v="0"/>
    <n v="0"/>
    <s v="Giảm dần"/>
    <s v="Bếp gas"/>
    <n v="3"/>
    <n v="1.5"/>
    <n v="1"/>
    <n v="1"/>
    <n v="2"/>
    <s v="N/a"/>
    <n v="30"/>
    <s v="Khan hiếm dần"/>
    <s v="Rừng trồng của nhà, Rừng nhà nước"/>
    <m/>
    <n v="60"/>
    <n v="20"/>
    <n v="20"/>
    <n v="0"/>
    <n v="100"/>
    <n v="22.5"/>
    <n v="7.5"/>
    <n v="7.5"/>
    <n v="0"/>
    <s v="Xa hơn"/>
    <s v="N/a"/>
    <n v="0"/>
    <n v="0"/>
    <n v="0"/>
    <n v="0"/>
    <n v="0"/>
    <n v="0"/>
    <n v="0"/>
    <n v="0"/>
    <n v="0"/>
    <n v="0"/>
    <n v="0"/>
    <s v="Kiềng 3 chân truyền thống"/>
    <m/>
    <s v="Có"/>
    <m/>
    <m/>
    <m/>
    <m/>
  </r>
  <r>
    <n v="231"/>
    <n v="168"/>
    <s v="Phạm Mạnh Đạm"/>
    <s v="20/08/2014"/>
    <s v="Vỉn"/>
    <x v="2"/>
    <x v="10"/>
    <s v="Lang Chánh"/>
    <s v="Thanh Hóa"/>
    <s v="Ngàn Thị Phú"/>
    <n v="90"/>
    <n v="3000"/>
    <n v="0"/>
    <n v="1"/>
    <n v="38"/>
    <s v="Nữ"/>
    <s v="Cả Nhà"/>
    <m/>
    <m/>
    <s v="Thái"/>
    <s v="Nghèo"/>
    <n v="5"/>
    <n v="0"/>
    <n v="0.1"/>
    <s v="Lúa"/>
    <n v="2"/>
    <n v="0"/>
    <n v="2"/>
    <s v="Luồng"/>
    <n v="10"/>
    <s v="Nấu cơm điện"/>
    <n v="2"/>
    <m/>
    <n v="0"/>
    <m/>
    <n v="0"/>
    <s v="Làm thuê ko cố định"/>
    <s v="N/a"/>
    <n v="450"/>
    <n v="50"/>
    <n v="0"/>
    <n v="50"/>
    <n v="100"/>
    <n v="0"/>
    <n v="0"/>
    <n v="0"/>
    <n v="100"/>
    <n v="0"/>
    <n v="0"/>
    <n v="0"/>
    <n v="0"/>
    <n v="0"/>
    <n v="15000"/>
    <n v="0"/>
    <n v="0"/>
    <n v="0"/>
    <n v="0"/>
    <n v="0"/>
    <s v="Ôn định"/>
    <n v="0"/>
    <n v="2"/>
    <n v="1"/>
    <n v="2"/>
    <n v="0.5"/>
    <n v="2"/>
    <s v="N/a"/>
    <n v="30"/>
    <s v="Ổn đinh"/>
    <s v="Rừng trồng của nhà, Rừng nhà nước"/>
    <m/>
    <n v="90"/>
    <n v="10"/>
    <n v="0"/>
    <n v="0"/>
    <n v="100"/>
    <n v="81"/>
    <n v="9"/>
    <n v="0"/>
    <n v="0"/>
    <s v="Gần hơn"/>
    <s v="N/a"/>
    <n v="0"/>
    <n v="0"/>
    <n v="0"/>
    <n v="0"/>
    <n v="0"/>
    <n v="0"/>
    <n v="0"/>
    <n v="0"/>
    <n v="0"/>
    <n v="0"/>
    <n v="0"/>
    <s v="Kiềng 3 chân truyền thống"/>
    <s v="Kiềng 3 chân"/>
    <s v="Có"/>
    <m/>
    <s v="Sẽ mua bếp cải tiến"/>
    <m/>
    <m/>
  </r>
  <r>
    <n v="247"/>
    <n v="169"/>
    <s v="Phạm Mạnh Đạm"/>
    <s v="21/08/2014"/>
    <s v="Nam Cao"/>
    <x v="3"/>
    <x v="11"/>
    <s v="Thường Xuân"/>
    <s v="Thanh Hóa"/>
    <s v="Vũ Xuân Vôn"/>
    <n v="240"/>
    <n v="0"/>
    <n v="24000"/>
    <n v="1"/>
    <n v="60"/>
    <s v="Nam"/>
    <s v="Cả Nhà"/>
    <m/>
    <m/>
    <s v="Kinh"/>
    <s v="Trung bình"/>
    <n v="5"/>
    <n v="2"/>
    <n v="0.2"/>
    <s v="Mía, sắn"/>
    <n v="0"/>
    <n v="0"/>
    <n v="0"/>
    <m/>
    <m/>
    <s v="Nấu cơm điện, bếp gas, cây sắn, lá mía"/>
    <n v="18"/>
    <m/>
    <n v="0"/>
    <m/>
    <s v="Làm đậu phụ"/>
    <n v="0"/>
    <s v="N/a"/>
    <n v="1200"/>
    <n v="0"/>
    <n v="100"/>
    <n v="0"/>
    <n v="100"/>
    <n v="0"/>
    <n v="0"/>
    <n v="0"/>
    <n v="10"/>
    <n v="60"/>
    <n v="0"/>
    <n v="30"/>
    <n v="0"/>
    <n v="600000"/>
    <n v="0"/>
    <n v="120000"/>
    <n v="0"/>
    <n v="0"/>
    <n v="0"/>
    <n v="0"/>
    <s v="Tăng chậm"/>
    <s v="Biogas"/>
    <n v="4"/>
    <n v="2"/>
    <n v="0"/>
    <n v="0"/>
    <n v="3"/>
    <s v="N/a"/>
    <n v="40"/>
    <s v="Ổn đinh"/>
    <s v="Rừng tự nhiên, rừng trồng của nhà"/>
    <s v="Rừng tự nhiên 20%, rừng trồng 30%, còn lại là mua"/>
    <n v="20"/>
    <n v="30"/>
    <n v="0"/>
    <n v="50"/>
    <n v="100"/>
    <n v="48"/>
    <n v="72"/>
    <n v="0"/>
    <n v="120"/>
    <s v="Như trước"/>
    <s v="N/a"/>
    <n v="0"/>
    <n v="0"/>
    <n v="0"/>
    <n v="0"/>
    <n v="0"/>
    <n v="0"/>
    <n v="0"/>
    <n v="0"/>
    <n v="0"/>
    <n v="0"/>
    <n v="0"/>
    <s v="Kiềng 3 chân truyền thống, bếp lò cải tiến"/>
    <m/>
    <m/>
    <m/>
    <m/>
    <m/>
    <s v="Cần hỗ trợ xây biogas"/>
  </r>
  <r>
    <n v="248"/>
    <n v="170"/>
    <s v="Phạm Mạnh Đạm"/>
    <s v="21/08/2014"/>
    <s v="Nam Cao"/>
    <x v="3"/>
    <x v="11"/>
    <s v="Thường Xuân"/>
    <s v="Thanh Hóa"/>
    <s v="Lê Thị Huyền"/>
    <n v="20"/>
    <n v="0"/>
    <n v="40000"/>
    <n v="0"/>
    <n v="32"/>
    <s v="Nữ"/>
    <s v="Cả Nhà"/>
    <m/>
    <m/>
    <s v="Kinh"/>
    <s v="Trung bình"/>
    <n v="3"/>
    <n v="1"/>
    <n v="1"/>
    <s v="Mía, sắn"/>
    <n v="1"/>
    <n v="0"/>
    <n v="1"/>
    <s v="Keo"/>
    <m/>
    <s v="Nấu cơm điện, Bếp gas"/>
    <n v="0"/>
    <m/>
    <n v="0"/>
    <m/>
    <n v="0"/>
    <n v="0"/>
    <s v="N/a"/>
    <n v="60"/>
    <n v="0"/>
    <n v="0"/>
    <n v="100"/>
    <n v="100"/>
    <n v="0"/>
    <n v="0"/>
    <n v="0"/>
    <n v="0"/>
    <n v="0"/>
    <n v="0"/>
    <n v="0"/>
    <n v="0"/>
    <n v="100000"/>
    <n v="0"/>
    <n v="120000"/>
    <n v="0"/>
    <n v="0"/>
    <n v="0"/>
    <n v="0"/>
    <s v="Tăng chậm"/>
    <n v="0"/>
    <n v="0"/>
    <n v="0"/>
    <n v="0"/>
    <n v="0"/>
    <n v="0"/>
    <n v="0"/>
    <n v="0"/>
    <s v="Ổn đinh"/>
    <s v="Mua trong xã là chủ yếu"/>
    <s v="Mua"/>
    <n v="0"/>
    <n v="0"/>
    <n v="0"/>
    <n v="100"/>
    <n v="100"/>
    <n v="0"/>
    <n v="0"/>
    <n v="0"/>
    <n v="20"/>
    <s v="N/a"/>
    <s v="N/a"/>
    <n v="0"/>
    <n v="0"/>
    <n v="0"/>
    <n v="0"/>
    <n v="0"/>
    <n v="0"/>
    <n v="0"/>
    <n v="0"/>
    <n v="0"/>
    <n v="0"/>
    <n v="0"/>
    <s v="Kiềng 3 chân"/>
    <s v="Kiềng 3 chân"/>
    <s v="Ko"/>
    <m/>
    <s v="Không thấy cần thiết"/>
    <m/>
    <m/>
  </r>
  <r>
    <n v="249"/>
    <n v="171"/>
    <s v="Phạm Mạnh Đạm"/>
    <s v="21/08/2014"/>
    <s v="Nam Cao"/>
    <x v="3"/>
    <x v="11"/>
    <s v="Thường Xuân"/>
    <s v="Thanh Hóa"/>
    <s v="Nguyễn Đình Phúc"/>
    <n v="225"/>
    <n v="0"/>
    <n v="25000"/>
    <n v="1"/>
    <n v="53"/>
    <s v="Nam"/>
    <s v="Cả Nhà"/>
    <m/>
    <m/>
    <s v="Kinh"/>
    <s v="Cận nghèo"/>
    <n v="4"/>
    <n v="0"/>
    <n v="0.4"/>
    <s v="Mía, sắn"/>
    <n v="0"/>
    <n v="0"/>
    <n v="0"/>
    <m/>
    <m/>
    <s v="Nấu cơm điện, Bếp gas"/>
    <n v="20"/>
    <m/>
    <n v="730"/>
    <m/>
    <n v="0"/>
    <n v="0"/>
    <s v="N/a"/>
    <n v="900"/>
    <n v="0"/>
    <n v="100"/>
    <n v="0"/>
    <n v="100"/>
    <n v="0"/>
    <n v="0"/>
    <n v="0"/>
    <n v="0"/>
    <n v="40"/>
    <n v="0"/>
    <n v="60"/>
    <n v="0"/>
    <n v="500000"/>
    <n v="0"/>
    <n v="100000"/>
    <n v="0"/>
    <n v="0"/>
    <n v="0"/>
    <n v="0"/>
    <s v="Tăng chậm"/>
    <s v="Biogas"/>
    <n v="0"/>
    <n v="0"/>
    <n v="5"/>
    <n v="2.5"/>
    <n v="3"/>
    <s v="N/a"/>
    <n v="45"/>
    <s v="Ổn đinh"/>
    <s v="Mua trong xã là chủ yếu 70%"/>
    <s v="Mua 70%"/>
    <n v="0"/>
    <n v="30"/>
    <n v="0"/>
    <n v="70"/>
    <n v="100"/>
    <n v="0"/>
    <n v="67.5"/>
    <n v="0"/>
    <n v="157.5"/>
    <s v="Như trước"/>
    <s v="N/a"/>
    <n v="0"/>
    <n v="0"/>
    <n v="0"/>
    <n v="0"/>
    <n v="0"/>
    <n v="0"/>
    <n v="0"/>
    <n v="0"/>
    <n v="0"/>
    <n v="0"/>
    <n v="0"/>
    <s v="Kiềng 3 chân truyền thống, bếp lò cải tiến"/>
    <s v="Kiềng 3 chân truyền thống, bếp lò cải tiến"/>
    <s v="Có"/>
    <m/>
    <m/>
    <m/>
    <m/>
  </r>
  <r>
    <n v="250"/>
    <n v="172"/>
    <s v="Phạm Mạnh Đạm"/>
    <s v="21/08/2014"/>
    <s v="Nam Cao"/>
    <x v="3"/>
    <x v="11"/>
    <s v="Thường Xuân"/>
    <s v="Thanh Hóa"/>
    <s v="Lê Văn Thảo"/>
    <n v="225"/>
    <n v="0"/>
    <n v="25000"/>
    <n v="1"/>
    <n v="35"/>
    <s v="Nam"/>
    <s v="Cả Nhà"/>
    <m/>
    <m/>
    <s v="Kinh"/>
    <s v="Trung bình"/>
    <n v="4"/>
    <n v="2"/>
    <n v="1.5"/>
    <s v="Mía, sắn"/>
    <n v="0"/>
    <n v="0"/>
    <n v="0"/>
    <m/>
    <m/>
    <s v="Nấu cơm điện, Bếp gas"/>
    <n v="25"/>
    <m/>
    <n v="2555"/>
    <m/>
    <s v="5 kg đậu 1 ngày"/>
    <n v="0"/>
    <n v="2500000"/>
    <n v="900"/>
    <n v="0"/>
    <n v="90"/>
    <n v="10"/>
    <n v="100"/>
    <n v="0"/>
    <n v="0"/>
    <n v="0"/>
    <n v="10"/>
    <n v="30"/>
    <n v="0"/>
    <n v="60"/>
    <n v="0"/>
    <n v="600000"/>
    <n v="0"/>
    <n v="100000"/>
    <n v="0"/>
    <n v="0"/>
    <n v="0"/>
    <n v="0"/>
    <s v="Ôn định"/>
    <s v="Biogas"/>
    <n v="0"/>
    <n v="0"/>
    <n v="0"/>
    <n v="0"/>
    <n v="0"/>
    <n v="0"/>
    <n v="0"/>
    <s v="Ổn đinh"/>
    <s v="Mua trong xã là chủ yếu"/>
    <s v="Mua 100%"/>
    <n v="0"/>
    <n v="0"/>
    <n v="0"/>
    <n v="100"/>
    <n v="100"/>
    <n v="0"/>
    <n v="0"/>
    <n v="0"/>
    <n v="225"/>
    <s v="N/a"/>
    <s v="N/a"/>
    <n v="0"/>
    <n v="0"/>
    <n v="0"/>
    <n v="0"/>
    <n v="0"/>
    <n v="0"/>
    <n v="0"/>
    <n v="0"/>
    <n v="0"/>
    <n v="0"/>
    <n v="0"/>
    <s v="Kiềng 3 chân truyền thống, bếp lò cải tiến"/>
    <s v="Kiềng 3 chân truyền thống, bếp lò cải tiến"/>
    <s v="Có"/>
    <m/>
    <m/>
    <m/>
    <s v="Cần hỗ trợ xây biogas"/>
  </r>
  <r>
    <n v="251"/>
    <n v="173"/>
    <s v="Phạm Mạnh Đạm"/>
    <s v="21/08/2014"/>
    <s v="Nam Cao"/>
    <x v="3"/>
    <x v="11"/>
    <s v="Thường Xuân"/>
    <s v="Thanh Hóa"/>
    <s v="Lê Bá Thắng"/>
    <n v="30"/>
    <n v="0"/>
    <n v="0"/>
    <n v="0"/>
    <n v="45"/>
    <s v="Nam"/>
    <s v="Cả Nhà"/>
    <m/>
    <m/>
    <s v="Kinh"/>
    <s v="Trung bình"/>
    <n v="5"/>
    <n v="1"/>
    <n v="0.5"/>
    <s v="Ngô, sắn, mía"/>
    <n v="4.5999999999999996"/>
    <n v="0"/>
    <n v="4.5999999999999996"/>
    <s v="keo, luồng"/>
    <m/>
    <s v="Nấu cơm điện, Bếp gas"/>
    <n v="0"/>
    <m/>
    <n v="0"/>
    <m/>
    <n v="0"/>
    <n v="0"/>
    <s v="N/a"/>
    <n v="150"/>
    <n v="0"/>
    <n v="0"/>
    <n v="100"/>
    <n v="100"/>
    <n v="0"/>
    <n v="0"/>
    <n v="0"/>
    <n v="100"/>
    <n v="0"/>
    <n v="0"/>
    <n v="0"/>
    <n v="0"/>
    <n v="0"/>
    <n v="0"/>
    <n v="0"/>
    <n v="0"/>
    <n v="0"/>
    <n v="0"/>
    <n v="0"/>
    <s v="như cũ"/>
    <s v="Xây biogas"/>
    <n v="0"/>
    <n v="0"/>
    <n v="1.5"/>
    <n v="1"/>
    <n v="15"/>
    <s v="N/a"/>
    <n v="50"/>
    <s v="Ổn đinh"/>
    <s v="Lấy từ rừng trồng của nhà"/>
    <s v="Rừng trồng"/>
    <n v="0"/>
    <n v="100"/>
    <n v="0"/>
    <n v="0"/>
    <n v="100"/>
    <n v="0"/>
    <n v="30"/>
    <n v="0"/>
    <n v="0"/>
    <s v="Như trước"/>
    <s v="N/a"/>
    <n v="0"/>
    <n v="0"/>
    <n v="0"/>
    <n v="0"/>
    <n v="0"/>
    <n v="0"/>
    <n v="0"/>
    <n v="0"/>
    <n v="0"/>
    <n v="0"/>
    <n v="0"/>
    <s v="Kiềng 3 chân truyền thống"/>
    <m/>
    <m/>
    <m/>
    <m/>
    <m/>
    <s v="Cần hỗ trợ xây biogas"/>
  </r>
  <r>
    <n v="252"/>
    <n v="174"/>
    <s v="Phạm Mạnh Đạm"/>
    <s v="21/08/2014"/>
    <s v="Nam Cao"/>
    <x v="3"/>
    <x v="11"/>
    <s v="Thường Xuân"/>
    <s v="Thanh Hóa"/>
    <s v="Nguyễn Văn Mừng"/>
    <n v="180"/>
    <n v="0"/>
    <n v="24000"/>
    <n v="1"/>
    <n v="39"/>
    <s v="Nam"/>
    <s v="Cả Nhà"/>
    <m/>
    <m/>
    <s v="Kinh"/>
    <s v="Trung bình"/>
    <n v="5"/>
    <n v="2"/>
    <n v="0.1"/>
    <s v="mía"/>
    <n v="0"/>
    <n v="0"/>
    <n v="0"/>
    <m/>
    <m/>
    <m/>
    <n v="25"/>
    <m/>
    <n v="273"/>
    <m/>
    <s v="Làm đậu phụ"/>
    <n v="0"/>
    <s v="N/a"/>
    <n v="900"/>
    <n v="0"/>
    <n v="90"/>
    <n v="10"/>
    <n v="100"/>
    <n v="0"/>
    <n v="0"/>
    <n v="0"/>
    <n v="10"/>
    <n v="0"/>
    <n v="0"/>
    <n v="90"/>
    <n v="0"/>
    <n v="400000"/>
    <n v="0"/>
    <n v="120000"/>
    <n v="0"/>
    <n v="0"/>
    <n v="0"/>
    <n v="0"/>
    <s v="Tăng chậm"/>
    <s v="Thích xây biogas"/>
    <n v="3"/>
    <n v="2"/>
    <n v="3"/>
    <n v="2"/>
    <n v="3"/>
    <s v="N/a"/>
    <n v="40"/>
    <s v="Ổn đinh"/>
    <s v="Chủ yếu mua 60%"/>
    <s v="Mua 60%"/>
    <n v="0"/>
    <n v="40"/>
    <n v="0"/>
    <n v="60"/>
    <n v="100"/>
    <n v="0"/>
    <n v="72"/>
    <n v="0"/>
    <n v="108"/>
    <s v="Như trước"/>
    <s v="N/a"/>
    <n v="0"/>
    <n v="0"/>
    <n v="0"/>
    <n v="0"/>
    <n v="0"/>
    <n v="0"/>
    <n v="0"/>
    <n v="0"/>
    <n v="0"/>
    <n v="0"/>
    <n v="0"/>
    <s v="Kiềng 3 chân truyền thống, bếp lò cải tiến"/>
    <s v="Kiềng 3 chân truyền thống, bếp lò cải tiến"/>
    <s v="Có"/>
    <m/>
    <m/>
    <m/>
    <m/>
  </r>
  <r>
    <n v="253"/>
    <n v="175"/>
    <s v="Phạm Mạnh Đạm"/>
    <s v="21/08/2014"/>
    <s v="Nam Cao"/>
    <x v="3"/>
    <x v="11"/>
    <s v="Thường Xuân"/>
    <s v="Thanh Hóa"/>
    <s v="Trịnh Bá Quân"/>
    <n v="180"/>
    <n v="10000"/>
    <n v="0"/>
    <n v="1"/>
    <n v="39"/>
    <s v="Nam"/>
    <s v="Cả Nhà"/>
    <m/>
    <m/>
    <s v="Kinh"/>
    <s v="N/a"/>
    <n v="5"/>
    <n v="2"/>
    <n v="0.5"/>
    <s v="Mía ,sắn"/>
    <n v="0"/>
    <n v="0"/>
    <n v="0"/>
    <m/>
    <m/>
    <s v="Nấu cơm điện"/>
    <n v="35"/>
    <m/>
    <n v="0"/>
    <m/>
    <n v="0"/>
    <s v="Làm bánh"/>
    <s v="N/a"/>
    <n v="900"/>
    <n v="0"/>
    <n v="0"/>
    <n v="100"/>
    <n v="100"/>
    <n v="0"/>
    <n v="0"/>
    <n v="0"/>
    <n v="0"/>
    <n v="40"/>
    <n v="0"/>
    <n v="60"/>
    <n v="0"/>
    <n v="600000"/>
    <n v="50000"/>
    <n v="0"/>
    <n v="0"/>
    <n v="0"/>
    <n v="0"/>
    <n v="0"/>
    <s v="Tăng chậm"/>
    <s v="Biogas"/>
    <n v="0"/>
    <n v="0"/>
    <n v="0"/>
    <n v="0"/>
    <n v="0"/>
    <n v="0"/>
    <n v="0"/>
    <s v="Ổn đinh"/>
    <s v="Chủ yếu đi mua"/>
    <s v="Mua 100%"/>
    <n v="0"/>
    <n v="0"/>
    <n v="0"/>
    <n v="100"/>
    <n v="100"/>
    <n v="0"/>
    <n v="0"/>
    <n v="0"/>
    <n v="180"/>
    <s v="N/a"/>
    <s v="N/a"/>
    <n v="0"/>
    <n v="0"/>
    <n v="0"/>
    <n v="0"/>
    <n v="0"/>
    <n v="0"/>
    <n v="0"/>
    <n v="0"/>
    <n v="0"/>
    <n v="0"/>
    <n v="0"/>
    <s v="Kiềng 3 chân truyền thống, bếp lò cải tiến"/>
    <s v="Kiềng 3 chân truyền thống, bếp lò cải tiến"/>
    <m/>
    <m/>
    <m/>
    <m/>
    <m/>
  </r>
  <r>
    <n v="255"/>
    <n v="177"/>
    <s v="Phạm Mạnh Đạm"/>
    <s v="21/08/2014"/>
    <s v="Nam Cao"/>
    <x v="3"/>
    <x v="11"/>
    <s v="Thường Xuân"/>
    <s v="Thanh Hóa"/>
    <s v="Nguyễn Đình Loan"/>
    <n v="225"/>
    <n v="22500"/>
    <n v="25000"/>
    <n v="1"/>
    <n v="43"/>
    <s v="Nam"/>
    <s v="Cả Nhà"/>
    <m/>
    <m/>
    <s v="Kinh"/>
    <s v="N/a"/>
    <n v="4"/>
    <n v="0"/>
    <n v="0.2"/>
    <s v="mía,sắn"/>
    <n v="0"/>
    <n v="0"/>
    <n v="0"/>
    <m/>
    <m/>
    <s v="Nấu cơm điện, Bếp gas"/>
    <n v="50"/>
    <m/>
    <n v="0"/>
    <m/>
    <s v="Làm đậu 8kg/ngày"/>
    <n v="0"/>
    <s v="N/a"/>
    <n v="900"/>
    <n v="0"/>
    <n v="0"/>
    <n v="100"/>
    <n v="100"/>
    <n v="0"/>
    <n v="0"/>
    <n v="0"/>
    <n v="0"/>
    <n v="50"/>
    <n v="0"/>
    <n v="50"/>
    <n v="0"/>
    <n v="600000"/>
    <n v="90000"/>
    <n v="100000"/>
    <n v="0"/>
    <n v="0"/>
    <n v="0"/>
    <n v="0"/>
    <s v="Tăng chậm"/>
    <n v="0"/>
    <n v="0"/>
    <n v="0"/>
    <n v="0"/>
    <n v="0"/>
    <n v="0"/>
    <n v="0"/>
    <n v="0"/>
    <s v="N/a"/>
    <s v="Chủ yếu đi mua"/>
    <s v="Mua 100%"/>
    <n v="0"/>
    <n v="0"/>
    <n v="0"/>
    <n v="100"/>
    <n v="100"/>
    <n v="0"/>
    <n v="0"/>
    <n v="0"/>
    <n v="225"/>
    <s v="N/a"/>
    <s v="N/a"/>
    <n v="0"/>
    <n v="0"/>
    <n v="0"/>
    <n v="0"/>
    <n v="0"/>
    <n v="0"/>
    <n v="0"/>
    <n v="0"/>
    <n v="0"/>
    <n v="0"/>
    <n v="0"/>
    <s v="Kiềng 3 chân truyền thống, bếp lò cải tiến"/>
    <s v="bếp lò cải tiến"/>
    <s v="Có"/>
    <m/>
    <m/>
    <m/>
    <m/>
  </r>
  <r>
    <n v="258"/>
    <n v="180"/>
    <s v="Phạm Mạnh Đạm"/>
    <s v="21/08/2014"/>
    <s v="Nam Cao"/>
    <x v="3"/>
    <x v="11"/>
    <s v="Thường Xuân"/>
    <s v="Thanh Hóa"/>
    <s v="Lê Văn Thế"/>
    <n v="75"/>
    <n v="7500"/>
    <n v="0"/>
    <n v="1"/>
    <n v="61"/>
    <s v="Nam"/>
    <s v="Cả Nhà"/>
    <m/>
    <m/>
    <s v="Kinh"/>
    <s v="N/a"/>
    <n v="4"/>
    <n v="0"/>
    <n v="0.5"/>
    <s v="sắn"/>
    <n v="0"/>
    <n v="0"/>
    <n v="0"/>
    <m/>
    <m/>
    <s v="Nấu cơm điện"/>
    <n v="20"/>
    <m/>
    <n v="0"/>
    <m/>
    <n v="0"/>
    <n v="0"/>
    <s v="N/a"/>
    <n v="300"/>
    <n v="0"/>
    <n v="0"/>
    <n v="100"/>
    <n v="100"/>
    <n v="0"/>
    <n v="0"/>
    <n v="0"/>
    <n v="10"/>
    <n v="90"/>
    <n v="0"/>
    <n v="0"/>
    <n v="0"/>
    <n v="0"/>
    <n v="30000"/>
    <n v="0"/>
    <n v="0"/>
    <n v="0"/>
    <n v="0"/>
    <n v="0"/>
    <s v="Giảm dần"/>
    <n v="0"/>
    <n v="0"/>
    <n v="0"/>
    <n v="0"/>
    <n v="0"/>
    <n v="0"/>
    <n v="0"/>
    <n v="0"/>
    <s v="Ổn đinh"/>
    <s v="Xin từ rừng trồng nhà khác"/>
    <s v="Rừng trồng"/>
    <n v="0"/>
    <n v="100"/>
    <n v="0"/>
    <n v="0"/>
    <n v="100"/>
    <n v="0"/>
    <n v="75"/>
    <n v="0"/>
    <n v="0"/>
    <s v="N/a"/>
    <s v="N/a"/>
    <n v="0"/>
    <n v="0"/>
    <n v="0"/>
    <n v="0"/>
    <n v="0"/>
    <n v="0"/>
    <n v="0"/>
    <n v="0"/>
    <n v="0"/>
    <n v="0"/>
    <n v="0"/>
    <s v="Kiềng 3 chân truyền thống, bếp lò cải tiến"/>
    <s v="bếp lò cải tiến"/>
    <s v="Có"/>
    <m/>
    <m/>
    <m/>
    <m/>
  </r>
  <r>
    <n v="259"/>
    <n v="181"/>
    <s v="Phạm Mạnh Đạm"/>
    <s v="21/08/2014"/>
    <s v="Nam Cao"/>
    <x v="3"/>
    <x v="11"/>
    <s v="Thường Xuân"/>
    <s v="Thanh Hóa"/>
    <s v="Trịnh Thị Minh"/>
    <n v="150"/>
    <n v="30000"/>
    <n v="0"/>
    <n v="1"/>
    <n v="52"/>
    <s v="Nữ"/>
    <s v="Cả Nhà"/>
    <m/>
    <m/>
    <s v="Kinh"/>
    <s v="N/a"/>
    <n v="2"/>
    <n v="0"/>
    <n v="0"/>
    <m/>
    <n v="0"/>
    <n v="0"/>
    <n v="0"/>
    <m/>
    <m/>
    <s v="Nấu cơm điện"/>
    <n v="20"/>
    <m/>
    <n v="1825"/>
    <m/>
    <s v="Làm đậu 5kg/ngày"/>
    <n v="0"/>
    <s v="N/a"/>
    <n v="300"/>
    <n v="0"/>
    <n v="100"/>
    <n v="0"/>
    <n v="100"/>
    <n v="0"/>
    <n v="0"/>
    <n v="0"/>
    <n v="0"/>
    <n v="50"/>
    <n v="0"/>
    <n v="50"/>
    <n v="0"/>
    <n v="200000"/>
    <n v="60000"/>
    <n v="0"/>
    <n v="0"/>
    <n v="0"/>
    <n v="0"/>
    <n v="0"/>
    <s v="Tăng chậm"/>
    <s v="Bếp gas"/>
    <n v="0"/>
    <n v="0"/>
    <n v="0"/>
    <n v="0"/>
    <n v="0"/>
    <n v="0"/>
    <n v="0"/>
    <s v="N/a"/>
    <s v="Chủ yếu đi mua"/>
    <s v="Mua 100%"/>
    <n v="0"/>
    <n v="0"/>
    <n v="0"/>
    <n v="100"/>
    <n v="100"/>
    <n v="0"/>
    <n v="0"/>
    <n v="0"/>
    <n v="150"/>
    <s v="N/a"/>
    <s v="N/a"/>
    <n v="0"/>
    <n v="0"/>
    <n v="0"/>
    <n v="0"/>
    <n v="0"/>
    <n v="0"/>
    <n v="0"/>
    <n v="0"/>
    <n v="0"/>
    <n v="0"/>
    <n v="0"/>
    <s v="Kiềng 3 chân truyền thống, bếp lò cải tiến"/>
    <s v="bếp lò cải tiến"/>
    <m/>
    <m/>
    <m/>
    <m/>
    <s v="Cần hỗ trợ biogas"/>
  </r>
  <r>
    <n v="260"/>
    <n v="182"/>
    <s v="Phạm Mạnh Đạm"/>
    <s v="21/08/2014"/>
    <s v="Nam Cao"/>
    <x v="3"/>
    <x v="11"/>
    <s v="Thường Xuân"/>
    <s v="Thanh Hóa"/>
    <s v="Hoàng Văn Quế"/>
    <n v="26.666666666666668"/>
    <n v="0"/>
    <n v="40000"/>
    <n v="0"/>
    <n v="49"/>
    <s v="Nam"/>
    <s v="Cả Nhà"/>
    <m/>
    <m/>
    <s v="Kinh"/>
    <s v="N/a"/>
    <n v="3"/>
    <n v="0"/>
    <n v="0.5"/>
    <s v="Mía, sắn"/>
    <n v="1.7"/>
    <n v="0"/>
    <n v="1.7"/>
    <s v="Cao su"/>
    <m/>
    <s v="Nấu cơm điện, Bếp gas"/>
    <n v="0"/>
    <m/>
    <n v="0"/>
    <m/>
    <n v="0"/>
    <n v="0"/>
    <s v="N/a"/>
    <n v="80"/>
    <n v="0"/>
    <n v="0"/>
    <n v="100"/>
    <n v="100"/>
    <n v="0"/>
    <n v="0"/>
    <n v="0"/>
    <n v="100"/>
    <n v="0"/>
    <n v="0"/>
    <n v="0"/>
    <n v="0"/>
    <n v="0"/>
    <n v="0"/>
    <n v="120000"/>
    <n v="0"/>
    <n v="0"/>
    <n v="0"/>
    <n v="0"/>
    <s v="Giảm dần"/>
    <n v="0"/>
    <n v="0"/>
    <n v="0"/>
    <n v="1"/>
    <n v="1"/>
    <n v="15"/>
    <s v="N/a"/>
    <n v="40"/>
    <s v="Ổn đinh"/>
    <s v="rừng trồng của nhà"/>
    <s v="chủ yếu từ rừng trồng"/>
    <n v="0"/>
    <n v="100"/>
    <n v="0"/>
    <n v="0"/>
    <n v="100"/>
    <n v="0"/>
    <n v="26.666666666666671"/>
    <n v="0"/>
    <n v="0"/>
    <s v="N/a"/>
    <s v="N/a"/>
    <n v="0"/>
    <n v="0"/>
    <n v="0"/>
    <n v="0"/>
    <n v="0"/>
    <n v="0"/>
    <n v="0"/>
    <n v="0"/>
    <n v="0"/>
    <n v="0"/>
    <n v="0"/>
    <s v="bếp lò cải tiến 2-3 nồi"/>
    <m/>
    <s v="Có"/>
    <m/>
    <m/>
    <m/>
    <m/>
  </r>
  <r>
    <n v="261"/>
    <n v="183"/>
    <s v="Phạm Mạnh Đạm"/>
    <s v="21/08/2014"/>
    <s v="Nam Cao"/>
    <x v="3"/>
    <x v="11"/>
    <s v="Thường Xuân"/>
    <s v="Thanh Hóa"/>
    <s v="Lê Đình Dân"/>
    <n v="75"/>
    <n v="12500"/>
    <n v="0"/>
    <n v="1"/>
    <n v="44"/>
    <s v="Nam"/>
    <s v="Cả Nhà"/>
    <m/>
    <m/>
    <s v="Kinh"/>
    <s v="N/a"/>
    <n v="4"/>
    <n v="2"/>
    <n v="0.5"/>
    <s v="Mía, sắn"/>
    <n v="0.5"/>
    <n v="0"/>
    <n v="0.5"/>
    <s v="Keo"/>
    <n v="2"/>
    <s v="Nấu cơm điện"/>
    <n v="20"/>
    <m/>
    <n v="0"/>
    <m/>
    <n v="0"/>
    <n v="0"/>
    <s v="N/a"/>
    <n v="300"/>
    <n v="0"/>
    <n v="0"/>
    <n v="100"/>
    <n v="100"/>
    <n v="0"/>
    <n v="0"/>
    <n v="0"/>
    <n v="0"/>
    <n v="100"/>
    <n v="0"/>
    <n v="0"/>
    <n v="0"/>
    <n v="0"/>
    <n v="50000"/>
    <n v="0"/>
    <n v="0"/>
    <n v="0"/>
    <n v="0"/>
    <n v="0"/>
    <s v="Tăng chậm"/>
    <n v="0"/>
    <n v="0"/>
    <n v="0"/>
    <n v="1.5"/>
    <n v="1"/>
    <n v="2"/>
    <s v="N/a"/>
    <n v="30"/>
    <s v="Khan hiếm dần"/>
    <s v="Từ rừng trồng của nhà và đi xin nhà khác"/>
    <s v="Rừng trồng xin hàng xóm"/>
    <n v="0"/>
    <n v="100"/>
    <n v="0"/>
    <n v="0"/>
    <n v="100"/>
    <n v="0"/>
    <n v="75"/>
    <n v="0"/>
    <n v="0"/>
    <s v="Như trước"/>
    <s v="N/a"/>
    <n v="0"/>
    <n v="0"/>
    <n v="0"/>
    <n v="0"/>
    <n v="0"/>
    <n v="0"/>
    <n v="0"/>
    <n v="0"/>
    <n v="0"/>
    <n v="0"/>
    <n v="0"/>
    <s v="Kiềng 3 chân truyền thống, bếp lò cải tiến"/>
    <s v="bếp lò cải tiến"/>
    <s v="Có"/>
    <m/>
    <m/>
    <m/>
    <s v="Cần hỗ trợ biogas"/>
  </r>
  <r>
    <n v="262"/>
    <n v="184"/>
    <s v="Phạm Mạnh Đạm"/>
    <s v="21/08/2014"/>
    <s v="Nam Cao"/>
    <x v="3"/>
    <x v="11"/>
    <s v="Thường Xuân"/>
    <s v="Thanh Hóa"/>
    <s v="Tống Hữu Trữ"/>
    <n v="125"/>
    <n v="18750"/>
    <n v="30000"/>
    <n v="1"/>
    <n v="54"/>
    <s v="Nam"/>
    <s v="Trịnh thị vui"/>
    <n v="55"/>
    <s v="Nữ"/>
    <s v="Kinh"/>
    <s v="N/a"/>
    <n v="4"/>
    <n v="0"/>
    <n v="0.5"/>
    <s v="Lúa"/>
    <n v="0.25"/>
    <n v="0"/>
    <n v="0.25"/>
    <s v="Keo"/>
    <n v="4"/>
    <s v="Nấu cơm điện, Bếp gas"/>
    <n v="35"/>
    <m/>
    <n v="1095"/>
    <m/>
    <n v="0"/>
    <n v="0"/>
    <s v="N/a"/>
    <n v="500"/>
    <n v="0"/>
    <n v="60"/>
    <n v="40"/>
    <n v="100"/>
    <n v="0"/>
    <n v="0"/>
    <n v="0"/>
    <n v="0"/>
    <n v="50"/>
    <n v="0"/>
    <n v="50"/>
    <n v="0"/>
    <n v="350000"/>
    <n v="75000"/>
    <n v="120000"/>
    <n v="0"/>
    <n v="0"/>
    <n v="0"/>
    <n v="0"/>
    <s v="Tăng chậm"/>
    <n v="0"/>
    <n v="0"/>
    <n v="0"/>
    <n v="0"/>
    <n v="0"/>
    <n v="0"/>
    <n v="0"/>
    <n v="0"/>
    <s v="N/a"/>
    <s v="Chủ yếu đi mua củi"/>
    <s v="Mua 100%"/>
    <n v="0"/>
    <n v="0"/>
    <n v="0"/>
    <n v="100"/>
    <n v="100"/>
    <n v="0"/>
    <n v="0"/>
    <n v="0"/>
    <n v="125"/>
    <s v="N/a"/>
    <s v="N/a"/>
    <n v="0"/>
    <n v="0"/>
    <n v="0"/>
    <n v="0"/>
    <n v="0"/>
    <n v="0"/>
    <n v="0"/>
    <n v="0"/>
    <n v="0"/>
    <n v="0"/>
    <n v="0"/>
    <s v="Kiềng 3 chân truyền thống, bếp lò cải tiến"/>
    <s v="Kiềng 3 chân truyền thống, bếp lò cải tiến"/>
    <m/>
    <m/>
    <m/>
    <m/>
    <m/>
  </r>
  <r>
    <n v="234"/>
    <n v="188"/>
    <s v="Phạm Mạnh Đạm"/>
    <s v="22/08/2014"/>
    <s v="Thôn 2 - Thống Nhất"/>
    <x v="4"/>
    <x v="12"/>
    <s v="Thường Xuân"/>
    <s v="Thanh Hóa"/>
    <s v="Nguyễn Viết Lý"/>
    <n v="100"/>
    <n v="21666.666666666668"/>
    <n v="40000"/>
    <n v="1"/>
    <n v="56"/>
    <s v="Nam"/>
    <s v="Cả Nhà"/>
    <m/>
    <m/>
    <s v="Kinh"/>
    <s v="N/a"/>
    <n v="3"/>
    <n v="0"/>
    <n v="0.25"/>
    <s v="Lúa"/>
    <n v="0"/>
    <n v="0"/>
    <n v="0"/>
    <m/>
    <m/>
    <s v="Nấu cơm điện, Bếp gas"/>
    <n v="15"/>
    <m/>
    <n v="0"/>
    <m/>
    <n v="0"/>
    <n v="0"/>
    <s v="N/a"/>
    <n v="300"/>
    <n v="0"/>
    <n v="20"/>
    <n v="80"/>
    <n v="100"/>
    <n v="0"/>
    <n v="0"/>
    <n v="0"/>
    <n v="0"/>
    <n v="100"/>
    <n v="0"/>
    <n v="0"/>
    <n v="0"/>
    <n v="200000"/>
    <n v="65000"/>
    <n v="120000"/>
    <n v="0"/>
    <n v="0"/>
    <n v="0"/>
    <n v="0"/>
    <s v="Ổn đinh"/>
    <n v="0"/>
    <n v="0"/>
    <n v="0"/>
    <n v="0"/>
    <n v="0"/>
    <n v="0"/>
    <n v="0"/>
    <n v="0"/>
    <s v="N/a"/>
    <s v="Chủ yếu mua củi để nấu cho lợn"/>
    <m/>
    <n v="0"/>
    <n v="0"/>
    <n v="0"/>
    <n v="100"/>
    <n v="100"/>
    <n v="0"/>
    <n v="0"/>
    <n v="0"/>
    <n v="100"/>
    <s v="N/a"/>
    <s v="N/a"/>
    <n v="0"/>
    <n v="0"/>
    <n v="0"/>
    <n v="0"/>
    <n v="0"/>
    <n v="0"/>
    <n v="0"/>
    <n v="0"/>
    <n v="0"/>
    <n v="0"/>
    <n v="0"/>
    <s v="Kiềng 3 chân truyền thống, bếp lò cải tiến"/>
    <s v="bếp lò cải tiến"/>
    <m/>
    <m/>
    <m/>
    <m/>
    <m/>
  </r>
  <r>
    <n v="242"/>
    <n v="196"/>
    <s v="Phạm Mạnh Đạm"/>
    <s v="22/08/2014"/>
    <s v="Thôn 2 - Thống Nhất"/>
    <x v="4"/>
    <x v="12"/>
    <s v="Thường Xuân"/>
    <s v="Thanh Hóa"/>
    <s v="Nguyễn Ngọc Van"/>
    <n v="45"/>
    <n v="17500"/>
    <n v="0"/>
    <n v="0"/>
    <n v="49"/>
    <s v="Nam"/>
    <s v="Lê Thị Nhất"/>
    <m/>
    <s v="Nữ"/>
    <s v="Kinh"/>
    <s v="N/a"/>
    <n v="2"/>
    <n v="0"/>
    <n v="0.1"/>
    <s v="lúa, sắn"/>
    <n v="0"/>
    <n v="0"/>
    <n v="0"/>
    <m/>
    <m/>
    <s v="Nấu cơm điện, Bếp gas"/>
    <n v="0"/>
    <m/>
    <n v="0"/>
    <m/>
    <n v="0"/>
    <n v="0"/>
    <s v="N/a"/>
    <n v="90"/>
    <n v="0"/>
    <n v="0"/>
    <n v="100"/>
    <n v="100"/>
    <n v="0"/>
    <n v="0"/>
    <n v="0"/>
    <n v="100"/>
    <n v="0"/>
    <n v="0"/>
    <n v="0"/>
    <n v="0"/>
    <n v="0"/>
    <n v="35000"/>
    <n v="0"/>
    <n v="0"/>
    <n v="0"/>
    <n v="0"/>
    <n v="0"/>
    <s v="Ổn đinh"/>
    <n v="0"/>
    <n v="0"/>
    <n v="0"/>
    <n v="0"/>
    <n v="0"/>
    <n v="0"/>
    <n v="0"/>
    <n v="0"/>
    <s v="N/a"/>
    <n v="0"/>
    <m/>
    <m/>
    <m/>
    <m/>
    <m/>
    <n v="0"/>
    <n v="0"/>
    <n v="0"/>
    <n v="0"/>
    <n v="0"/>
    <s v="N/a"/>
    <s v="N/a"/>
    <n v="0"/>
    <n v="0"/>
    <n v="0"/>
    <n v="0"/>
    <n v="0"/>
    <n v="0"/>
    <n v="0"/>
    <n v="0"/>
    <n v="0"/>
    <n v="0"/>
    <n v="0"/>
    <s v="Kiềng 3 chân"/>
    <m/>
    <m/>
    <m/>
    <m/>
    <m/>
    <m/>
  </r>
  <r>
    <n v="243"/>
    <n v="197"/>
    <s v="Phạm Mạnh Đạm"/>
    <s v="22/08/2014"/>
    <s v="Thôn 2 - Thống Nhất"/>
    <x v="4"/>
    <x v="12"/>
    <s v="Thường Xuân"/>
    <s v="Thanh Hóa"/>
    <s v="Lê Thọ Liên"/>
    <n v="90"/>
    <n v="4000"/>
    <n v="0"/>
    <n v="1"/>
    <n v="49"/>
    <s v="Nam"/>
    <s v="Cả Nhà"/>
    <m/>
    <m/>
    <s v="Kinh"/>
    <s v="N/a"/>
    <n v="5"/>
    <n v="0"/>
    <n v="0.2"/>
    <s v="Lúa, sắn, ngô"/>
    <n v="0"/>
    <n v="0"/>
    <n v="0"/>
    <m/>
    <m/>
    <s v="Nấu cơm điện"/>
    <n v="6"/>
    <m/>
    <n v="0"/>
    <m/>
    <n v="0"/>
    <n v="0"/>
    <s v="N/a"/>
    <n v="450"/>
    <n v="0"/>
    <n v="40"/>
    <n v="60"/>
    <n v="100"/>
    <n v="0"/>
    <n v="0"/>
    <n v="0"/>
    <n v="20"/>
    <n v="80"/>
    <n v="0"/>
    <n v="0"/>
    <n v="0"/>
    <n v="0"/>
    <n v="20000"/>
    <n v="0"/>
    <n v="0"/>
    <n v="0"/>
    <n v="0"/>
    <n v="0"/>
    <s v="Tăng chậm"/>
    <n v="0"/>
    <n v="0"/>
    <n v="0"/>
    <n v="0"/>
    <n v="0"/>
    <n v="0"/>
    <n v="0"/>
    <n v="0"/>
    <s v="N/a"/>
    <n v="0"/>
    <m/>
    <m/>
    <m/>
    <m/>
    <m/>
    <n v="0"/>
    <n v="0"/>
    <n v="0"/>
    <n v="0"/>
    <n v="0"/>
    <s v="N/a"/>
    <s v="N/a"/>
    <n v="0"/>
    <n v="0"/>
    <n v="0"/>
    <n v="0"/>
    <n v="0"/>
    <n v="0"/>
    <n v="0"/>
    <n v="0"/>
    <n v="0"/>
    <n v="0"/>
    <n v="0"/>
    <s v="Kiềng 3 chân"/>
    <s v="Kiềng 3 chân"/>
    <m/>
    <m/>
    <m/>
    <m/>
    <m/>
  </r>
  <r>
    <n v="246"/>
    <n v="200"/>
    <s v="Phạm Mạnh Đạm"/>
    <s v="22/08/2014"/>
    <s v="Thôn 2 - Thống Nhất"/>
    <x v="4"/>
    <x v="12"/>
    <s v="Thường Xuân"/>
    <s v="Thanh Hóa"/>
    <s v="Trịnh Xuân Năm"/>
    <n v="25"/>
    <n v="3333.3333333333335"/>
    <n v="0"/>
    <n v="0"/>
    <n v="53"/>
    <s v="Nam"/>
    <s v="Cả Nhà"/>
    <m/>
    <m/>
    <s v="Kinh"/>
    <s v="Khá"/>
    <n v="6"/>
    <n v="0"/>
    <n v="0.2"/>
    <s v="lúa, sắn"/>
    <n v="0"/>
    <n v="0"/>
    <n v="0"/>
    <m/>
    <m/>
    <s v="Nấu cơm điện"/>
    <n v="0"/>
    <m/>
    <n v="0"/>
    <m/>
    <n v="0"/>
    <n v="0"/>
    <s v="N/a"/>
    <n v="150"/>
    <n v="0"/>
    <n v="0"/>
    <n v="100"/>
    <n v="100"/>
    <n v="0"/>
    <n v="0"/>
    <n v="0"/>
    <n v="100"/>
    <n v="0"/>
    <n v="0"/>
    <n v="0"/>
    <n v="0"/>
    <n v="0"/>
    <n v="20000"/>
    <n v="0"/>
    <n v="0"/>
    <n v="0"/>
    <n v="0"/>
    <n v="0"/>
    <s v="Tăng chậm"/>
    <n v="0"/>
    <n v="0"/>
    <n v="0"/>
    <n v="0"/>
    <n v="0"/>
    <n v="0"/>
    <n v="0"/>
    <n v="0"/>
    <s v="N/a"/>
    <n v="0"/>
    <n v="0"/>
    <m/>
    <m/>
    <m/>
    <m/>
    <n v="0"/>
    <n v="0"/>
    <n v="0"/>
    <n v="0"/>
    <n v="0"/>
    <s v="N/a"/>
    <s v="N/a"/>
    <n v="0"/>
    <n v="0"/>
    <n v="0"/>
    <n v="0"/>
    <n v="0"/>
    <n v="0"/>
    <n v="0"/>
    <n v="0"/>
    <n v="0"/>
    <n v="0"/>
    <n v="0"/>
    <s v="Kiềng 3 chân"/>
    <m/>
    <m/>
    <m/>
    <m/>
    <m/>
    <m/>
  </r>
  <r>
    <n v="299"/>
    <n v="202"/>
    <s v="Phạm Mạnh Đạm"/>
    <s v="25/08/2014"/>
    <s v="Thôn II"/>
    <x v="3"/>
    <x v="13"/>
    <s v="Anh Sơn"/>
    <s v="Nghệ An"/>
    <s v="Nguyễn xuân Quý"/>
    <n v="20"/>
    <n v="10000"/>
    <n v="43333.333333333336"/>
    <n v="1"/>
    <n v="60"/>
    <s v="Nam"/>
    <s v="Cả Nhà"/>
    <m/>
    <m/>
    <s v="Kinh"/>
    <s v="Trung bình"/>
    <n v="3"/>
    <n v="0"/>
    <n v="2.5"/>
    <s v="Ngô, mía"/>
    <n v="0"/>
    <n v="0"/>
    <n v="0"/>
    <m/>
    <m/>
    <s v="Cơm điện, bếp ga, biogas"/>
    <n v="120"/>
    <m/>
    <n v="1095"/>
    <m/>
    <n v="0"/>
    <n v="0"/>
    <s v="N/a"/>
    <n v="60"/>
    <n v="0"/>
    <n v="0"/>
    <n v="100"/>
    <n v="100"/>
    <n v="0"/>
    <n v="0"/>
    <n v="0"/>
    <n v="0"/>
    <n v="0"/>
    <n v="0"/>
    <n v="0"/>
    <n v="0"/>
    <n v="0"/>
    <n v="30000"/>
    <n v="130000"/>
    <n v="0"/>
    <n v="0"/>
    <n v="0"/>
    <n v="0"/>
    <s v="giảm nhanh"/>
    <n v="0"/>
    <n v="0"/>
    <n v="0"/>
    <n v="0"/>
    <n v="0"/>
    <n v="0"/>
    <s v="N/a"/>
    <n v="0"/>
    <s v="Tăng dần"/>
    <s v="Vườn, xung quanh nhà"/>
    <m/>
    <n v="0"/>
    <n v="0"/>
    <n v="50"/>
    <n v="50"/>
    <n v="100"/>
    <n v="0"/>
    <n v="0"/>
    <n v="10"/>
    <n v="10"/>
    <s v="N/a"/>
    <s v="N/a"/>
    <n v="0"/>
    <n v="0"/>
    <n v="0"/>
    <n v="0"/>
    <n v="0"/>
    <n v="0"/>
    <n v="0"/>
    <n v="0"/>
    <n v="0"/>
    <n v="0"/>
    <n v="0"/>
    <s v="Kiềng 3 chân, bếp cải tiến"/>
    <m/>
    <m/>
    <m/>
    <m/>
    <m/>
    <m/>
  </r>
  <r>
    <n v="300"/>
    <n v="203"/>
    <s v="Phạm Mạnh Đạm"/>
    <s v="25/08/2014"/>
    <s v="Thôn II"/>
    <x v="3"/>
    <x v="13"/>
    <s v="Anh Sơn"/>
    <s v="Nghệ An"/>
    <s v="Lê Văn Quý"/>
    <n v="225"/>
    <n v="7500"/>
    <n v="32500"/>
    <n v="1"/>
    <n v="55"/>
    <s v="Nam"/>
    <s v="Cả Nhà"/>
    <m/>
    <m/>
    <s v="Kinh"/>
    <s v="Trung bình"/>
    <n v="4"/>
    <n v="0"/>
    <n v="2"/>
    <s v="Chè, lúa"/>
    <n v="2"/>
    <n v="0"/>
    <n v="2"/>
    <s v="Keo"/>
    <n v="3"/>
    <s v="Nấu cơm điện, Bếp gas"/>
    <n v="60"/>
    <m/>
    <n v="1095"/>
    <m/>
    <n v="0"/>
    <n v="0"/>
    <s v="N/a"/>
    <n v="900"/>
    <n v="0"/>
    <n v="20"/>
    <n v="80"/>
    <n v="100"/>
    <n v="0"/>
    <n v="0"/>
    <n v="0"/>
    <n v="20"/>
    <n v="0"/>
    <n v="0"/>
    <n v="80"/>
    <n v="0"/>
    <n v="0"/>
    <n v="30000"/>
    <n v="130000"/>
    <n v="0"/>
    <n v="0"/>
    <n v="0"/>
    <n v="0"/>
    <s v="Tăng chậm"/>
    <s v="Biogas"/>
    <n v="0"/>
    <n v="0"/>
    <n v="2"/>
    <n v="2.5"/>
    <n v="2"/>
    <s v="N/a"/>
    <n v="45"/>
    <s v="Ổn định"/>
    <s v="Từ rừng trồng, vườn nhà"/>
    <m/>
    <n v="0"/>
    <n v="70"/>
    <n v="30"/>
    <n v="0"/>
    <n v="100"/>
    <n v="0"/>
    <n v="157.5"/>
    <n v="67.5"/>
    <n v="0"/>
    <s v="Như trước"/>
    <s v="N/a"/>
    <n v="0"/>
    <n v="0"/>
    <n v="0"/>
    <n v="0"/>
    <n v="0"/>
    <n v="0"/>
    <n v="0"/>
    <n v="0"/>
    <n v="0"/>
    <n v="0"/>
    <n v="0"/>
    <s v="Bếp cải tiến"/>
    <m/>
    <s v="Có"/>
    <m/>
    <s v="Cần hỗ trợ biogas"/>
    <m/>
    <m/>
  </r>
  <r>
    <n v="302"/>
    <n v="205"/>
    <s v="Phạm Mạnh Đạm"/>
    <s v="25/08/2014"/>
    <s v="Thôn II"/>
    <x v="3"/>
    <x v="13"/>
    <s v="Anh Sơn"/>
    <s v="Nghệ An"/>
    <s v="Lê Trọng Giáp"/>
    <n v="12"/>
    <n v="6000"/>
    <n v="20000"/>
    <n v="1"/>
    <n v="40"/>
    <s v="Nam"/>
    <s v="Cả Nhà"/>
    <m/>
    <m/>
    <s v="Kinh"/>
    <s v="Trung bình"/>
    <n v="5"/>
    <n v="2"/>
    <n v="1.5"/>
    <s v="Ngô lúa chè"/>
    <n v="0"/>
    <n v="0"/>
    <n v="0"/>
    <m/>
    <m/>
    <s v="Nấu cơm điện"/>
    <n v="15"/>
    <m/>
    <n v="0"/>
    <m/>
    <n v="0"/>
    <n v="0"/>
    <s v="N/a"/>
    <n v="60"/>
    <n v="0"/>
    <n v="0"/>
    <n v="100"/>
    <n v="100"/>
    <s v="Cồi ngô chiếm 50% tổng biomass"/>
    <n v="0"/>
    <n v="0"/>
    <n v="100"/>
    <n v="0"/>
    <n v="0"/>
    <n v="0"/>
    <n v="0"/>
    <n v="0"/>
    <n v="30000"/>
    <n v="100000"/>
    <n v="0"/>
    <n v="0"/>
    <n v="0"/>
    <n v="0"/>
    <s v="Giảm dần"/>
    <n v="0"/>
    <n v="0"/>
    <n v="0"/>
    <n v="0"/>
    <n v="0"/>
    <n v="0"/>
    <s v="N/a"/>
    <n v="0"/>
    <s v="N/a"/>
    <s v="Ít dùng củi, chủ yếu đun bằng lõi ngô"/>
    <m/>
    <n v="0"/>
    <n v="0"/>
    <n v="100"/>
    <n v="0"/>
    <n v="100"/>
    <n v="0"/>
    <n v="0"/>
    <n v="12"/>
    <n v="0"/>
    <s v="Như trước"/>
    <s v="N/a"/>
    <n v="0"/>
    <n v="0"/>
    <n v="0"/>
    <n v="0"/>
    <n v="0"/>
    <n v="0"/>
    <n v="0"/>
    <n v="0"/>
    <n v="0"/>
    <n v="0"/>
    <n v="0"/>
    <s v="Bếp cải tiến"/>
    <m/>
    <m/>
    <m/>
    <m/>
    <m/>
    <m/>
  </r>
  <r>
    <n v="303"/>
    <n v="206"/>
    <s v="Phạm Mạnh Đạm"/>
    <s v="25/08/2014"/>
    <s v="Thôn II"/>
    <x v="3"/>
    <x v="13"/>
    <s v="Anh Sơn"/>
    <s v="Nghệ An"/>
    <s v="Đậu Đình Thế"/>
    <n v="72"/>
    <n v="16000"/>
    <n v="26000"/>
    <n v="1"/>
    <n v="45"/>
    <s v="Nam"/>
    <s v="Trần Thị Tám"/>
    <n v="36"/>
    <s v="Nữ"/>
    <s v="Kinh"/>
    <s v="Khá"/>
    <n v="5"/>
    <n v="1"/>
    <n v="1"/>
    <s v="Lúa, ngô"/>
    <n v="3.5"/>
    <n v="0"/>
    <n v="3.5"/>
    <s v="Keo, chè"/>
    <n v="2"/>
    <s v="Nấu cơm điện, Bếp gas"/>
    <n v="0"/>
    <m/>
    <n v="180"/>
    <s v="Vợ"/>
    <n v="0"/>
    <n v="0"/>
    <s v="N/a"/>
    <n v="360"/>
    <n v="0"/>
    <n v="0"/>
    <n v="100"/>
    <n v="100"/>
    <n v="0"/>
    <n v="0"/>
    <n v="0"/>
    <n v="30"/>
    <n v="0"/>
    <n v="0"/>
    <n v="70"/>
    <n v="0"/>
    <n v="0"/>
    <n v="80000"/>
    <n v="130000"/>
    <n v="0"/>
    <n v="0"/>
    <n v="0"/>
    <n v="0"/>
    <s v="giảm nhanh"/>
    <n v="0"/>
    <n v="0"/>
    <n v="0"/>
    <n v="4"/>
    <n v="0.5"/>
    <n v="30"/>
    <s v="N/a"/>
    <n v="450"/>
    <s v="Khan hiếm dần"/>
    <s v="Lấy chủ yếu từ rừng trồng của nhà"/>
    <m/>
    <n v="0"/>
    <n v="100"/>
    <n v="0"/>
    <n v="0"/>
    <n v="100"/>
    <n v="0"/>
    <n v="72"/>
    <n v="0"/>
    <n v="0"/>
    <s v="Gần hơn"/>
    <s v="N/a"/>
    <n v="0"/>
    <n v="0"/>
    <n v="0"/>
    <n v="0"/>
    <n v="0"/>
    <n v="0"/>
    <n v="0"/>
    <n v="0"/>
    <n v="0"/>
    <n v="0"/>
    <n v="0"/>
    <s v="Bếp cải tiến"/>
    <m/>
    <m/>
    <m/>
    <m/>
    <m/>
    <m/>
  </r>
  <r>
    <n v="304"/>
    <n v="207"/>
    <s v="Phạm Mạnh Đạm"/>
    <s v="25/08/2014"/>
    <s v="Thôn II"/>
    <x v="3"/>
    <x v="13"/>
    <s v="Anh Sơn"/>
    <s v="Nghệ An"/>
    <s v="Phan Thị Thu Hà"/>
    <n v="20"/>
    <n v="16666.666666666668"/>
    <n v="23333.333333333332"/>
    <n v="0"/>
    <n v="29"/>
    <s v="Nữ"/>
    <s v="Cả Nhà"/>
    <m/>
    <m/>
    <s v="Kinh"/>
    <s v="Khá"/>
    <n v="3"/>
    <n v="1"/>
    <n v="0.1"/>
    <s v="Ngô"/>
    <n v="0"/>
    <n v="0"/>
    <n v="0"/>
    <m/>
    <m/>
    <s v="Nấu cơm điện, Bếp gas"/>
    <n v="0"/>
    <m/>
    <n v="0"/>
    <m/>
    <n v="0"/>
    <n v="0"/>
    <s v="N/a"/>
    <n v="60"/>
    <n v="0"/>
    <n v="0"/>
    <n v="100"/>
    <n v="100"/>
    <s v="Cồi ngô dùng nhiều"/>
    <n v="0"/>
    <n v="0"/>
    <n v="100"/>
    <n v="0"/>
    <n v="0"/>
    <n v="0"/>
    <n v="0"/>
    <n v="0"/>
    <n v="50000"/>
    <n v="70000"/>
    <n v="0"/>
    <n v="0"/>
    <n v="0"/>
    <n v="0"/>
    <s v="giảm nhanh"/>
    <n v="0"/>
    <n v="0"/>
    <n v="0"/>
    <n v="3"/>
    <n v="0.5"/>
    <n v="30"/>
    <s v="N/a"/>
    <n v="50"/>
    <s v="Tăng dần"/>
    <s v="Chủ yếu lấy từ rừng trồng, nhu cầu củi ít"/>
    <m/>
    <n v="0"/>
    <n v="100"/>
    <n v="0"/>
    <n v="0"/>
    <n v="100"/>
    <n v="0"/>
    <n v="20"/>
    <n v="0"/>
    <n v="0"/>
    <s v="Xa hơn"/>
    <s v="N/a"/>
    <n v="0"/>
    <n v="0"/>
    <n v="0"/>
    <n v="0"/>
    <n v="0"/>
    <n v="0"/>
    <n v="0"/>
    <n v="0"/>
    <n v="0"/>
    <n v="0"/>
    <n v="0"/>
    <s v="Kiềng 3 chân"/>
    <m/>
    <s v="Ko đun nhiều nên ko quan tâm"/>
    <m/>
    <m/>
    <m/>
    <m/>
  </r>
  <r>
    <n v="305"/>
    <n v="208"/>
    <s v="Phạm Mạnh Đạm"/>
    <s v="25/08/2014"/>
    <s v="Thôn II"/>
    <x v="3"/>
    <x v="13"/>
    <s v="Anh Sơn"/>
    <s v="Nghệ An"/>
    <s v="Trần Thị Nga"/>
    <n v="40"/>
    <n v="5000"/>
    <n v="8000"/>
    <n v="0"/>
    <n v="32"/>
    <s v="Nữ"/>
    <s v="Cả Nhà"/>
    <m/>
    <m/>
    <s v="Kinh"/>
    <s v="N/a"/>
    <n v="5"/>
    <n v="3"/>
    <n v="0.25"/>
    <s v="Ngô, lúa"/>
    <n v="1.3"/>
    <n v="0"/>
    <n v="1.3"/>
    <s v="Keo, chè"/>
    <n v="4"/>
    <s v="Nấu cơm điện, Bếp gas"/>
    <n v="0"/>
    <m/>
    <n v="0"/>
    <m/>
    <n v="0"/>
    <n v="0"/>
    <s v="N/a"/>
    <n v="200"/>
    <n v="0"/>
    <n v="0"/>
    <n v="100"/>
    <n v="100"/>
    <n v="0"/>
    <n v="0"/>
    <n v="0"/>
    <n v="100"/>
    <n v="0"/>
    <n v="0"/>
    <n v="0"/>
    <n v="0"/>
    <n v="0"/>
    <n v="25000"/>
    <n v="40000"/>
    <n v="0"/>
    <n v="0"/>
    <n v="0"/>
    <n v="0"/>
    <s v="Giảm dần"/>
    <n v="0"/>
    <n v="0"/>
    <n v="0"/>
    <n v="1"/>
    <n v="0.5"/>
    <n v="5"/>
    <s v="N/a"/>
    <n v="100"/>
    <s v="Tăng dần"/>
    <s v="Chủ yếu lấy từ rừng trồng, nhu cầu củi ít"/>
    <m/>
    <n v="0"/>
    <n v="100"/>
    <n v="0"/>
    <n v="0"/>
    <n v="100"/>
    <n v="0"/>
    <n v="40"/>
    <n v="0"/>
    <n v="0"/>
    <s v="Như trước"/>
    <s v="N/a"/>
    <n v="1"/>
    <s v="Chồng"/>
    <s v="Nhà máy chế biến chè Hung Sơn"/>
    <s v="Vợ chồng"/>
    <n v="0"/>
    <n v="100"/>
    <n v="0"/>
    <n v="0"/>
    <n v="500"/>
    <s v="250k/khối - cành keo"/>
    <n v="0"/>
    <s v="Bếp cải tiến"/>
    <m/>
    <m/>
    <m/>
    <m/>
    <m/>
    <m/>
  </r>
  <r>
    <n v="306"/>
    <n v="209"/>
    <s v="Phạm Mạnh Đạm"/>
    <s v="25/08/2014"/>
    <s v="Thôn II"/>
    <x v="3"/>
    <x v="13"/>
    <s v="Anh Sơn"/>
    <s v="Nghệ An"/>
    <s v="Hồ Thị Thúy"/>
    <n v="90"/>
    <n v="10000"/>
    <n v="14000"/>
    <n v="1"/>
    <n v="27"/>
    <s v="Nữ"/>
    <s v="Cả Nhà"/>
    <m/>
    <m/>
    <s v="Kinh"/>
    <s v="N/a"/>
    <n v="5"/>
    <n v="1"/>
    <n v="0.25"/>
    <s v="mía"/>
    <n v="1.5"/>
    <n v="0"/>
    <n v="1.5"/>
    <s v="Chè"/>
    <m/>
    <s v="Nấu cơm điện, bếp gas, biogas"/>
    <n v="25"/>
    <m/>
    <n v="0"/>
    <m/>
    <n v="0"/>
    <n v="0"/>
    <s v="N/a"/>
    <n v="450"/>
    <n v="0"/>
    <n v="0"/>
    <n v="100"/>
    <n v="100"/>
    <n v="0"/>
    <n v="200"/>
    <n v="0"/>
    <n v="10"/>
    <n v="90"/>
    <n v="0"/>
    <n v="0"/>
    <n v="0"/>
    <n v="0"/>
    <n v="50000"/>
    <n v="70000"/>
    <n v="0"/>
    <n v="0"/>
    <n v="0"/>
    <n v="0"/>
    <s v="giảm nhanh"/>
    <n v="0"/>
    <n v="0"/>
    <n v="0"/>
    <n v="3"/>
    <n v="0.33"/>
    <n v="7"/>
    <n v="1"/>
    <n v="100"/>
    <s v="Khan hiếm dần"/>
    <s v="Lấy chủ yếu từ rừng trồng của nhà, xin hàng xóm"/>
    <m/>
    <n v="0"/>
    <n v="100"/>
    <n v="0"/>
    <n v="0"/>
    <n v="100"/>
    <n v="0"/>
    <n v="90"/>
    <n v="0"/>
    <n v="0"/>
    <s v="Xa hơn"/>
    <s v="N/a"/>
    <n v="0"/>
    <n v="0"/>
    <n v="0"/>
    <n v="0"/>
    <n v="0"/>
    <n v="0"/>
    <n v="0"/>
    <n v="0"/>
    <n v="0"/>
    <n v="0"/>
    <n v="0"/>
    <s v="Bếp cải tiến 2-3 nồi"/>
    <s v="Bếp cải tiến"/>
    <m/>
    <m/>
    <m/>
    <m/>
    <m/>
  </r>
  <r>
    <n v="307"/>
    <n v="210"/>
    <s v="Phạm Mạnh Đạm"/>
    <s v="25/08/2014"/>
    <s v="Thôn II"/>
    <x v="3"/>
    <x v="13"/>
    <s v="Anh Sơn"/>
    <s v="Nghệ An"/>
    <s v="Nguyễn Hữu Anh"/>
    <n v="48"/>
    <n v="20000"/>
    <n v="36000"/>
    <n v="0"/>
    <n v="38"/>
    <s v="Nam"/>
    <s v="Cả Nhà"/>
    <m/>
    <m/>
    <s v="Kinh"/>
    <s v="Khá"/>
    <n v="5"/>
    <n v="2"/>
    <n v="0.25"/>
    <s v="Lúa, ngô"/>
    <n v="2"/>
    <n v="0"/>
    <n v="2"/>
    <s v="Keo"/>
    <n v="1"/>
    <s v="Nấu cơm điện, Bếp gas"/>
    <n v="0"/>
    <m/>
    <n v="0"/>
    <m/>
    <n v="0"/>
    <n v="0"/>
    <s v="N/a"/>
    <n v="240"/>
    <n v="0"/>
    <n v="0"/>
    <n v="100"/>
    <n v="100"/>
    <n v="0"/>
    <n v="0"/>
    <n v="0"/>
    <n v="100"/>
    <n v="0"/>
    <n v="0"/>
    <n v="0"/>
    <n v="0"/>
    <n v="0"/>
    <n v="100000"/>
    <n v="180000"/>
    <n v="0"/>
    <n v="0"/>
    <n v="0"/>
    <n v="0"/>
    <s v="giảm nhanh"/>
    <n v="0"/>
    <n v="0"/>
    <n v="0"/>
    <n v="4"/>
    <n v="1"/>
    <n v="10"/>
    <s v="N/a"/>
    <n v="150"/>
    <s v="Tăng dần"/>
    <s v="Lấy chủ yếu từ rừng trồng của nhà"/>
    <m/>
    <n v="0"/>
    <n v="100"/>
    <n v="0"/>
    <n v="0"/>
    <n v="100"/>
    <n v="0"/>
    <n v="48"/>
    <n v="0"/>
    <n v="0"/>
    <s v="Xa hơn"/>
    <s v="N/a"/>
    <n v="0"/>
    <n v="0"/>
    <n v="0"/>
    <n v="0"/>
    <n v="0"/>
    <n v="0"/>
    <n v="0"/>
    <n v="0"/>
    <n v="0"/>
    <n v="0"/>
    <n v="0"/>
    <s v="Bếp cải tiến"/>
    <m/>
    <m/>
    <m/>
    <m/>
    <m/>
    <m/>
  </r>
  <r>
    <n v="308"/>
    <n v="211"/>
    <s v="Phạm Mạnh Đạm"/>
    <s v="25/08/2014"/>
    <s v="Thôn II"/>
    <x v="3"/>
    <x v="13"/>
    <s v="Anh Sơn"/>
    <s v="Nghệ An"/>
    <s v="Nguyễn Thị Huệ"/>
    <n v="40"/>
    <n v="20000"/>
    <n v="26000"/>
    <n v="0"/>
    <n v="37"/>
    <s v="Nữ"/>
    <s v="Cả Nhà"/>
    <m/>
    <m/>
    <s v="Kinh"/>
    <s v="N/a"/>
    <n v="5"/>
    <n v="2"/>
    <n v="0.5"/>
    <s v="Lúa, ngô"/>
    <n v="1.2"/>
    <n v="0"/>
    <n v="1.2"/>
    <s v="Keo, chè"/>
    <n v="6"/>
    <s v="Nấu cơm điện, Bếp gas"/>
    <n v="0"/>
    <m/>
    <n v="0"/>
    <m/>
    <n v="0"/>
    <n v="0"/>
    <s v="N/a"/>
    <n v="200"/>
    <n v="0"/>
    <n v="0"/>
    <n v="100"/>
    <n v="100"/>
    <n v="0"/>
    <n v="0"/>
    <n v="0"/>
    <n v="100"/>
    <n v="0"/>
    <n v="0"/>
    <n v="0"/>
    <n v="0"/>
    <n v="0"/>
    <n v="100000"/>
    <n v="130000"/>
    <n v="0"/>
    <n v="0"/>
    <n v="0"/>
    <n v="0"/>
    <s v="giảm nhanh"/>
    <n v="0"/>
    <n v="0"/>
    <n v="0"/>
    <n v="2"/>
    <n v="0.5"/>
    <n v="30"/>
    <s v="N/a"/>
    <n v="100"/>
    <s v="Khan hiếm dần"/>
    <s v="Lấy chủ yếu từ rừng trồng của nhà"/>
    <m/>
    <n v="0"/>
    <n v="100"/>
    <n v="0"/>
    <n v="0"/>
    <n v="100"/>
    <n v="0"/>
    <n v="40"/>
    <n v="0"/>
    <n v="0"/>
    <s v="Gần hơn"/>
    <s v="N/a"/>
    <n v="0"/>
    <n v="0"/>
    <n v="0"/>
    <n v="0"/>
    <n v="0"/>
    <n v="0"/>
    <n v="0"/>
    <n v="0"/>
    <n v="0"/>
    <n v="0"/>
    <n v="0"/>
    <s v="Bếp lò cải tiến"/>
    <m/>
    <m/>
    <m/>
    <m/>
    <m/>
    <m/>
  </r>
  <r>
    <n v="310"/>
    <n v="213"/>
    <s v="Phạm Mạnh Đạm"/>
    <s v="25/08/2014"/>
    <s v="Thôn II"/>
    <x v="3"/>
    <x v="13"/>
    <s v="Anh Sơn"/>
    <s v="Nghệ An"/>
    <s v="Phan Bá Công"/>
    <n v="100"/>
    <n v="16666.666666666668"/>
    <n v="43333.333333333336"/>
    <n v="1"/>
    <n v="32"/>
    <s v="Nam"/>
    <s v="Cả Nhà"/>
    <m/>
    <m/>
    <s v="Kinh"/>
    <s v="N/a"/>
    <n v="3"/>
    <n v="0"/>
    <n v="0.3"/>
    <s v="Ngô"/>
    <n v="0"/>
    <n v="0"/>
    <n v="0"/>
    <m/>
    <m/>
    <s v="Nấu cơm điện, Bếp gas"/>
    <n v="10"/>
    <m/>
    <n v="0"/>
    <m/>
    <n v="0"/>
    <n v="0"/>
    <s v="N/a"/>
    <n v="300"/>
    <n v="0"/>
    <n v="100"/>
    <n v="0"/>
    <n v="100"/>
    <n v="0"/>
    <n v="0"/>
    <n v="0"/>
    <n v="10"/>
    <n v="90"/>
    <n v="0"/>
    <n v="0"/>
    <n v="0"/>
    <n v="0"/>
    <n v="50000"/>
    <n v="130000"/>
    <n v="0"/>
    <n v="0"/>
    <n v="0"/>
    <n v="0"/>
    <s v="Giảm dần"/>
    <n v="0"/>
    <n v="2"/>
    <n v="1"/>
    <n v="3"/>
    <n v="1"/>
    <n v="3.5"/>
    <s v="N/a"/>
    <n v="37.5"/>
    <s v="Ổn định"/>
    <s v="Chủ yếu từ phế phẩm nông nghiệp, và rừng trồng của nhà"/>
    <m/>
    <n v="70"/>
    <n v="30"/>
    <n v="0"/>
    <n v="0"/>
    <n v="100"/>
    <n v="70"/>
    <n v="30"/>
    <n v="0"/>
    <n v="0"/>
    <s v="Như trước"/>
    <s v="N/a"/>
    <n v="0"/>
    <n v="0"/>
    <n v="0"/>
    <n v="0"/>
    <n v="0"/>
    <n v="0"/>
    <n v="0"/>
    <n v="0"/>
    <n v="0"/>
    <n v="0"/>
    <n v="0"/>
    <s v="Bếp lò cải tiến"/>
    <s v="Kiêng 3 chân"/>
    <m/>
    <m/>
    <m/>
    <m/>
    <m/>
  </r>
  <r>
    <n v="311"/>
    <n v="214"/>
    <s v="Phạm Mạnh Đạm"/>
    <s v="25/08/2014"/>
    <s v="Thôn II"/>
    <x v="3"/>
    <x v="13"/>
    <s v="Anh Sơn"/>
    <s v="Nghệ An"/>
    <s v="Lê Thị Bình"/>
    <n v="60"/>
    <n v="26000"/>
    <n v="40000"/>
    <n v="1"/>
    <n v="27"/>
    <s v="Nữ"/>
    <s v="Cả Nhà"/>
    <m/>
    <m/>
    <s v="Kinh"/>
    <s v="N/a"/>
    <n v="5"/>
    <n v="1"/>
    <n v="1"/>
    <s v="Ngô, lúa"/>
    <n v="3"/>
    <n v="0"/>
    <n v="3"/>
    <s v="Keo, chè"/>
    <n v="3"/>
    <s v="Nấu cơm điện, Bếp gas"/>
    <n v="0"/>
    <m/>
    <n v="2920"/>
    <m/>
    <n v="0"/>
    <n v="0"/>
    <s v="N/a"/>
    <n v="300"/>
    <n v="0"/>
    <n v="100"/>
    <n v="0"/>
    <n v="100"/>
    <n v="0"/>
    <n v="0"/>
    <n v="0"/>
    <n v="0"/>
    <n v="0"/>
    <n v="0"/>
    <n v="100"/>
    <n v="0"/>
    <n v="0"/>
    <n v="130000"/>
    <n v="200000"/>
    <n v="0"/>
    <n v="0"/>
    <n v="0"/>
    <n v="0"/>
    <s v="Ổn định"/>
    <n v="0"/>
    <n v="3"/>
    <n v="3"/>
    <n v="4"/>
    <n v="3"/>
    <n v="3.5"/>
    <s v="N/a"/>
    <n v="37.5"/>
    <s v="Ổn định"/>
    <s v="Chủ yếu lấy từ rừng tự nhiên và một ít rừng trồng"/>
    <m/>
    <n v="80"/>
    <n v="20"/>
    <n v="0"/>
    <n v="0"/>
    <n v="100"/>
    <n v="48"/>
    <n v="12"/>
    <n v="0"/>
    <n v="0"/>
    <s v="Xa hơn"/>
    <s v="N/a"/>
    <n v="0"/>
    <n v="0"/>
    <n v="0"/>
    <n v="0"/>
    <n v="0"/>
    <n v="0"/>
    <n v="0"/>
    <n v="0"/>
    <n v="0"/>
    <n v="0"/>
    <n v="0"/>
    <s v="Bếp lò cải tiến"/>
    <m/>
    <m/>
    <m/>
    <m/>
    <m/>
    <m/>
  </r>
  <r>
    <n v="312"/>
    <n v="215"/>
    <s v="Phạm Mạnh Đạm"/>
    <s v="25/08/2014"/>
    <s v="Thôn II"/>
    <x v="3"/>
    <x v="13"/>
    <s v="Anh Sơn"/>
    <s v="Nghệ An"/>
    <s v="Nguyễn Thị Thái"/>
    <n v="30"/>
    <n v="10000"/>
    <n v="0"/>
    <n v="0"/>
    <n v="45"/>
    <s v="Nữ"/>
    <s v="Cả Nhà"/>
    <m/>
    <m/>
    <s v="Kinh"/>
    <s v="N/a"/>
    <n v="4"/>
    <n v="0"/>
    <n v="0.25"/>
    <s v="mía"/>
    <n v="2"/>
    <n v="0"/>
    <n v="2"/>
    <s v="Chè"/>
    <n v="10"/>
    <s v="Nấu cơm điện"/>
    <n v="0"/>
    <m/>
    <n v="0"/>
    <m/>
    <n v="0"/>
    <n v="0"/>
    <s v="N/a"/>
    <n v="120"/>
    <n v="0"/>
    <n v="30"/>
    <n v="70"/>
    <n v="100"/>
    <n v="0"/>
    <n v="0"/>
    <n v="0"/>
    <n v="100"/>
    <n v="0"/>
    <n v="0"/>
    <n v="0"/>
    <n v="0"/>
    <n v="0"/>
    <n v="40000"/>
    <n v="0"/>
    <n v="0"/>
    <n v="0"/>
    <n v="0"/>
    <n v="0"/>
    <s v="Ổn định"/>
    <n v="0"/>
    <n v="0"/>
    <n v="0"/>
    <n v="3"/>
    <n v="1"/>
    <n v="4.5"/>
    <s v="N/a"/>
    <n v="30"/>
    <s v="Ổn định"/>
    <s v="Rừng trồng của nhà"/>
    <m/>
    <n v="0"/>
    <n v="100"/>
    <n v="0"/>
    <n v="0"/>
    <n v="100"/>
    <n v="0"/>
    <n v="30"/>
    <n v="0"/>
    <n v="0"/>
    <s v="Như trước"/>
    <s v="N/a"/>
    <n v="0"/>
    <n v="0"/>
    <n v="0"/>
    <n v="0"/>
    <n v="0"/>
    <n v="0"/>
    <n v="0"/>
    <n v="0"/>
    <n v="0"/>
    <n v="0"/>
    <n v="0"/>
    <s v="Kiềng 3 chân"/>
    <m/>
    <m/>
    <m/>
    <m/>
    <m/>
    <m/>
  </r>
  <r>
    <n v="313"/>
    <n v="216"/>
    <s v="Phạm Mạnh Đạm"/>
    <s v="25/08/2014"/>
    <s v="Thôn II"/>
    <x v="3"/>
    <x v="13"/>
    <s v="Anh Sơn"/>
    <s v="Nghệ An"/>
    <s v="Đậu Thị Hương"/>
    <n v="90"/>
    <n v="17500"/>
    <n v="32500"/>
    <n v="1"/>
    <n v="43"/>
    <s v="Nữ"/>
    <s v="Cả Nhà"/>
    <m/>
    <m/>
    <s v="Kinh"/>
    <s v="N/a"/>
    <n v="4"/>
    <n v="0"/>
    <n v="0.4"/>
    <s v="Ngô, lúa"/>
    <n v="1"/>
    <n v="0"/>
    <n v="1"/>
    <s v="Keo"/>
    <n v="3"/>
    <s v="Nấu cơm điện, Bếp gas"/>
    <n v="8"/>
    <m/>
    <n v="0"/>
    <m/>
    <n v="0"/>
    <n v="0"/>
    <s v="N/a"/>
    <n v="360"/>
    <n v="0"/>
    <n v="100"/>
    <n v="0"/>
    <n v="100"/>
    <n v="0"/>
    <n v="0"/>
    <n v="0"/>
    <n v="0"/>
    <n v="100"/>
    <n v="0"/>
    <n v="0"/>
    <n v="0"/>
    <n v="0"/>
    <n v="70000"/>
    <n v="130000"/>
    <n v="0"/>
    <n v="0"/>
    <n v="0"/>
    <n v="0"/>
    <s v="Giảm dần"/>
    <n v="0"/>
    <n v="0"/>
    <n v="0"/>
    <n v="4"/>
    <n v="2"/>
    <n v="4.5"/>
    <s v="N/a"/>
    <n v="37.5"/>
    <s v="Khan hiếm dần"/>
    <s v="Rừng trồng của nhà"/>
    <m/>
    <n v="0"/>
    <n v="100"/>
    <n v="0"/>
    <n v="0"/>
    <n v="100"/>
    <n v="0"/>
    <n v="90"/>
    <n v="0"/>
    <n v="0"/>
    <s v="Xa hơn"/>
    <s v="N/a"/>
    <n v="0"/>
    <n v="0"/>
    <n v="0"/>
    <n v="0"/>
    <n v="0"/>
    <n v="0"/>
    <n v="0"/>
    <n v="0"/>
    <n v="0"/>
    <n v="0"/>
    <n v="0"/>
    <s v="Kiềng 3 chân"/>
    <s v="Kiềng 3 chân"/>
    <m/>
    <m/>
    <m/>
    <m/>
    <m/>
  </r>
  <r>
    <n v="324"/>
    <n v="217"/>
    <s v="Phạm Mạnh Đạm"/>
    <s v="25/08/2014"/>
    <s v="Thôn 1"/>
    <x v="1"/>
    <x v="3"/>
    <s v="Anh Sơn"/>
    <s v="Nghệ An"/>
    <s v="Lau Văn Hiên"/>
    <n v="50"/>
    <n v="5000"/>
    <n v="18333.333333333332"/>
    <n v="1"/>
    <n v="85"/>
    <s v="Nam"/>
    <s v="Cả nhà"/>
    <s v="N/a"/>
    <s v="Cả nhà"/>
    <s v="Kinh"/>
    <s v="Trung bình"/>
    <n v="6"/>
    <n v="2"/>
    <n v="0.25"/>
    <s v="Lúa, ngô"/>
    <n v="0"/>
    <n v="0"/>
    <n v="0"/>
    <m/>
    <n v="0"/>
    <s v="Điện, bếp ga"/>
    <n v="2"/>
    <s v="Vợ"/>
    <n v="0"/>
    <n v="0"/>
    <n v="0"/>
    <n v="0"/>
    <s v="N/a"/>
    <n v="300"/>
    <n v="0"/>
    <n v="20"/>
    <n v="80"/>
    <n v="100"/>
    <n v="0"/>
    <n v="0"/>
    <n v="0"/>
    <n v="60"/>
    <n v="40"/>
    <n v="0"/>
    <n v="0"/>
    <n v="0"/>
    <n v="0"/>
    <n v="30000"/>
    <n v="110000"/>
    <n v="0"/>
    <n v="0"/>
    <n v="0"/>
    <n v="0"/>
    <s v="Giảm dần"/>
    <s v="0"/>
    <n v="1.5"/>
    <n v="3"/>
    <n v="0"/>
    <n v="0"/>
    <n v="3"/>
    <n v="3"/>
    <n v="35"/>
    <s v="Khan hiếm dần"/>
    <s v="Rừng trồng xin bà con, rừng tự nhiên"/>
    <m/>
    <n v="90"/>
    <n v="0"/>
    <n v="10"/>
    <n v="0"/>
    <n v="100"/>
    <n v="45"/>
    <n v="0"/>
    <n v="5"/>
    <n v="0"/>
    <s v="Như trước"/>
    <n v="0"/>
    <n v="0"/>
    <n v="0"/>
    <n v="0"/>
    <n v="0"/>
    <n v="0"/>
    <n v="0"/>
    <n v="0"/>
    <n v="0"/>
    <s v="N/a"/>
    <m/>
    <m/>
    <s v="Kiềng 3 chân truyền thống"/>
    <n v="0"/>
    <s v="Không có ý kiến"/>
    <s v="N/a"/>
    <m/>
    <m/>
    <m/>
  </r>
  <r>
    <n v="325"/>
    <n v="218"/>
    <s v="Phạm Mạnh Đạm"/>
    <s v="25/08/2015"/>
    <s v="Thôn 1"/>
    <x v="1"/>
    <x v="3"/>
    <s v="Anh Sơn"/>
    <s v="Nghệ An"/>
    <s v="Lưu văn Trung"/>
    <n v="30"/>
    <n v="0"/>
    <n v="0"/>
    <n v="0"/>
    <n v="50"/>
    <s v="Nam"/>
    <s v="Cả nhà"/>
    <s v="N/a"/>
    <s v="Cả nhà"/>
    <s v="Kinh"/>
    <s v="Cận nghèo"/>
    <n v="1"/>
    <n v="0"/>
    <n v="0.15"/>
    <s v="Lúa"/>
    <n v="0"/>
    <n v="0"/>
    <n v="0"/>
    <m/>
    <n v="0"/>
    <s v="Điện, bếp ga"/>
    <n v="0"/>
    <s v="0"/>
    <n v="0"/>
    <n v="0"/>
    <n v="0"/>
    <n v="0"/>
    <s v="N/a"/>
    <n v="30"/>
    <n v="0"/>
    <n v="100"/>
    <n v="0"/>
    <n v="100"/>
    <n v="0"/>
    <n v="0"/>
    <n v="0"/>
    <n v="100"/>
    <n v="0"/>
    <n v="0"/>
    <n v="0"/>
    <n v="0"/>
    <n v="0"/>
    <n v="0"/>
    <n v="0"/>
    <n v="0"/>
    <n v="0"/>
    <n v="0"/>
    <n v="0"/>
    <s v="Giảm dần"/>
    <s v="0"/>
    <n v="0"/>
    <n v="0"/>
    <n v="0"/>
    <n v="0"/>
    <n v="0"/>
    <n v="0"/>
    <n v="0"/>
    <s v="N/a"/>
    <s v="Vườn nhà"/>
    <m/>
    <n v="0"/>
    <n v="0"/>
    <n v="100"/>
    <n v="0"/>
    <n v="100"/>
    <n v="0"/>
    <n v="0"/>
    <n v="30"/>
    <n v="0"/>
    <s v="Như trước"/>
    <n v="0"/>
    <n v="0"/>
    <n v="0"/>
    <n v="0"/>
    <n v="0"/>
    <n v="0"/>
    <n v="0"/>
    <n v="0"/>
    <n v="0"/>
    <s v="N/a"/>
    <m/>
    <m/>
    <s v="Bếp lò cải tiến"/>
    <n v="0"/>
    <s v="Không có ý kiến"/>
    <s v="N/a"/>
    <m/>
    <m/>
    <m/>
  </r>
  <r>
    <n v="326"/>
    <n v="219"/>
    <s v="Phạm Mạnh Đạm"/>
    <s v="25/08/2016"/>
    <s v="Thôn 1"/>
    <x v="1"/>
    <x v="3"/>
    <s v="Anh Sơn"/>
    <s v="Nghệ An"/>
    <s v="Lục Thị Bằng"/>
    <n v="60"/>
    <n v="8000"/>
    <n v="16000"/>
    <n v="1"/>
    <n v="36"/>
    <s v="Nữ"/>
    <s v="Cả nhà"/>
    <s v="N/a"/>
    <s v="Cả nhà"/>
    <s v="Kinh"/>
    <s v="Trung bình"/>
    <n v="5"/>
    <n v="2"/>
    <n v="0.15"/>
    <s v="Lúa"/>
    <n v="3.4"/>
    <n v="0"/>
    <n v="3.4"/>
    <s v="Keo"/>
    <n v="2"/>
    <s v="Điện, bếp ga"/>
    <n v="2"/>
    <s v="Vợ"/>
    <n v="0"/>
    <n v="0"/>
    <n v="0"/>
    <n v="0"/>
    <s v="N/a"/>
    <n v="300"/>
    <n v="0"/>
    <n v="80"/>
    <n v="20"/>
    <n v="100"/>
    <n v="0"/>
    <n v="0"/>
    <n v="0"/>
    <n v="10"/>
    <n v="80"/>
    <n v="10"/>
    <n v="0"/>
    <n v="0"/>
    <n v="0"/>
    <n v="40000"/>
    <n v="80000"/>
    <n v="0"/>
    <n v="0"/>
    <n v="0"/>
    <n v="0"/>
    <s v="Giảm dần"/>
    <s v="Biogas"/>
    <n v="1.5"/>
    <n v="1"/>
    <n v="0"/>
    <n v="0"/>
    <n v="3"/>
    <s v="N/a"/>
    <n v="32.5"/>
    <s v="Nguồn củi tăng dần"/>
    <s v="Rừng tự nhiên, rừng trồng của nhà"/>
    <m/>
    <n v="70"/>
    <n v="30"/>
    <n v="0"/>
    <n v="0"/>
    <n v="100"/>
    <n v="42"/>
    <n v="18"/>
    <n v="0"/>
    <n v="0"/>
    <s v="Như trước"/>
    <n v="0"/>
    <n v="0"/>
    <n v="0"/>
    <n v="0"/>
    <n v="0"/>
    <n v="0"/>
    <n v="0"/>
    <n v="0"/>
    <n v="0"/>
    <s v="N/a"/>
    <m/>
    <m/>
    <s v="Bếp lò cải tiến"/>
    <n v="0"/>
    <s v="Không có ý kiến"/>
    <s v="N/a"/>
    <s v="Cần hỗ trợ biogas"/>
    <m/>
    <m/>
  </r>
  <r>
    <n v="327"/>
    <n v="220"/>
    <s v="Phạm Mạnh Đạm"/>
    <s v="25/08/2017"/>
    <s v="Thôn 1"/>
    <x v="1"/>
    <x v="3"/>
    <s v="Anh Sơn"/>
    <s v="Nghệ An"/>
    <s v="Nguyễn Thanh An"/>
    <n v="50"/>
    <n v="5000"/>
    <n v="0"/>
    <n v="0"/>
    <n v="64"/>
    <s v="Nam"/>
    <s v="Cả nhà"/>
    <s v="N/a"/>
    <s v="Cả nhà"/>
    <s v="Kinh"/>
    <s v="Cận nghèo"/>
    <n v="2"/>
    <n v="0"/>
    <n v="0.2"/>
    <s v="Lúa"/>
    <n v="6"/>
    <n v="0"/>
    <n v="6"/>
    <s v="Keo"/>
    <n v="2"/>
    <s v="Điện"/>
    <n v="0"/>
    <m/>
    <n v="0"/>
    <n v="0"/>
    <n v="0"/>
    <n v="0"/>
    <s v="N/a"/>
    <n v="100"/>
    <n v="0"/>
    <n v="0"/>
    <n v="100"/>
    <n v="100"/>
    <n v="0"/>
    <n v="0"/>
    <n v="0"/>
    <n v="100"/>
    <n v="0"/>
    <n v="0"/>
    <n v="0"/>
    <n v="0"/>
    <n v="0"/>
    <n v="10000"/>
    <n v="0"/>
    <n v="0"/>
    <n v="0"/>
    <n v="0"/>
    <n v="0"/>
    <s v="Giảm dần"/>
    <s v="Bếp ga"/>
    <n v="1"/>
    <n v="1"/>
    <n v="0"/>
    <n v="0"/>
    <n v="7"/>
    <n v="1"/>
    <n v="32.5"/>
    <s v="Ổn định"/>
    <s v="Rừng tự nhiên và rừng trồng"/>
    <m/>
    <n v="80"/>
    <n v="0"/>
    <n v="20"/>
    <n v="0"/>
    <n v="100"/>
    <n v="40"/>
    <n v="0"/>
    <n v="10"/>
    <n v="0"/>
    <s v="Gần hơn"/>
    <n v="0"/>
    <n v="0"/>
    <n v="0"/>
    <n v="0"/>
    <n v="0"/>
    <n v="0"/>
    <n v="0"/>
    <n v="0"/>
    <n v="0"/>
    <s v="N/a"/>
    <m/>
    <m/>
    <s v="Kiềng 3 chân truyền thống"/>
    <n v="0"/>
    <s v="Không có ý kiến"/>
    <s v="N/a"/>
    <m/>
    <m/>
    <m/>
  </r>
  <r>
    <n v="328"/>
    <n v="221"/>
    <s v="Phạm Mạnh Đạm"/>
    <s v="25/08/2018"/>
    <s v="Thôn 1"/>
    <x v="1"/>
    <x v="3"/>
    <s v="Anh Sơn"/>
    <s v="Nghệ An"/>
    <s v="Nguyễn Văn Hui"/>
    <n v="10"/>
    <n v="12000"/>
    <n v="52000"/>
    <n v="1"/>
    <n v="49"/>
    <s v="Nam"/>
    <s v="Cả nhà"/>
    <s v="N/a"/>
    <s v="Cả nhà"/>
    <s v="Kinh"/>
    <s v="Trung bình"/>
    <n v="5"/>
    <n v="0"/>
    <n v="0.4"/>
    <s v="Lúa, ngô"/>
    <n v="2"/>
    <n v="0"/>
    <n v="2"/>
    <s v="Keo"/>
    <n v="2"/>
    <s v="Điện, bếp ga"/>
    <n v="100"/>
    <s v="cả nhà"/>
    <n v="0"/>
    <n v="0"/>
    <n v="0"/>
    <n v="0"/>
    <s v="N/a"/>
    <n v="50"/>
    <n v="0"/>
    <n v="80"/>
    <n v="20"/>
    <n v="100"/>
    <n v="0"/>
    <n v="0"/>
    <n v="0"/>
    <n v="100"/>
    <n v="0"/>
    <n v="0"/>
    <n v="0"/>
    <n v="0"/>
    <n v="0"/>
    <n v="60000"/>
    <n v="260000"/>
    <n v="0"/>
    <n v="0"/>
    <n v="0"/>
    <n v="0"/>
    <s v="Ổn định"/>
    <s v="Biogas"/>
    <n v="0"/>
    <n v="0"/>
    <n v="1"/>
    <s v="N/a"/>
    <s v="N/a"/>
    <s v="N/a"/>
    <s v="N/a"/>
    <s v="Ổn định"/>
    <s v="Rừng tự nhiên và rừng trồng"/>
    <m/>
    <n v="80"/>
    <n v="10"/>
    <n v="10"/>
    <n v="0"/>
    <n v="100"/>
    <n v="8"/>
    <n v="1"/>
    <n v="1"/>
    <n v="0"/>
    <s v="Như trước"/>
    <n v="0"/>
    <n v="0"/>
    <n v="0"/>
    <n v="0"/>
    <n v="0"/>
    <n v="0"/>
    <n v="0"/>
    <n v="0"/>
    <n v="0"/>
    <s v="N/a"/>
    <m/>
    <m/>
    <s v="Kiềng 3 chân truyền thống, bếp lò cải tiến"/>
    <n v="0"/>
    <s v="Không có ý kiến"/>
    <s v="N/a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5" indent="0" outline="1" outlineData="1" multipleFieldFilters="0">
  <location ref="A3:C9" firstHeaderRow="0" firstDataRow="1" firstDataCol="1"/>
  <pivotFields count="98">
    <pivotField showAll="0"/>
    <pivotField showAll="0"/>
    <pivotField showAll="0"/>
    <pivotField showAll="0"/>
    <pivotField showAll="0"/>
    <pivotField axis="axisRow" showAll="0">
      <items count="6">
        <item x="4"/>
        <item x="3"/>
        <item x="1"/>
        <item x="0"/>
        <item x="2"/>
        <item t="default"/>
      </items>
    </pivotField>
    <pivotField showAll="0"/>
    <pivotField showAll="0"/>
    <pivotField showAll="0"/>
    <pivotField showAll="0"/>
    <pivotField dataField="1" showAll="0"/>
    <pivotField numFmtId="3" showAll="0" defaultSubtotal="0"/>
    <pivotField showAll="0" defaultSubtotal="0"/>
    <pivotField numFmtId="1"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numFmtId="164" showAll="0" defaultSubtotal="0"/>
    <pivotField numFmtId="164" showAll="0" defaultSubtotal="0"/>
    <pivotField numFmtId="164" showAll="0" defaultSubtotal="0"/>
    <pivotField numFmtId="164"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Fuelwood PP" fld="10" subtotal="average" baseField="5" baseItem="0"/>
    <dataField name="StdDev of Fuelwood PP" fld="10" subtotal="stdDev" baseField="5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22" firstHeaderRow="0" firstDataRow="1" firstDataCol="1" rowPageCount="1" colPageCount="1"/>
  <pivotFields count="98">
    <pivotField showAll="0"/>
    <pivotField showAll="0"/>
    <pivotField showAll="0"/>
    <pivotField showAll="0"/>
    <pivotField showAll="0"/>
    <pivotField axis="axisRow" showAll="0">
      <items count="6">
        <item x="4"/>
        <item x="3"/>
        <item x="1"/>
        <item x="0"/>
        <item x="2"/>
        <item t="default"/>
      </items>
    </pivotField>
    <pivotField axis="axisRow" showAll="0">
      <items count="15">
        <item x="4"/>
        <item x="7"/>
        <item x="8"/>
        <item x="3"/>
        <item x="9"/>
        <item x="13"/>
        <item x="5"/>
        <item x="1"/>
        <item x="6"/>
        <item x="0"/>
        <item x="10"/>
        <item x="11"/>
        <item x="12"/>
        <item x="2"/>
        <item t="default"/>
      </items>
    </pivotField>
    <pivotField showAll="0"/>
    <pivotField showAll="0"/>
    <pivotField showAll="0"/>
    <pivotField dataField="1" showAll="0"/>
    <pivotField dataField="1" numFmtId="3" showAll="0" defaultSubtotal="0"/>
    <pivotField dataField="1" showAll="0" defaultSubtotal="0"/>
    <pivotField axis="axisPage" numFmtId="1" showAll="0" defaultSubtotal="0">
      <items count="2">
        <item x="1"/>
        <item x="0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numFmtId="164" showAll="0" defaultSubtotal="0"/>
    <pivotField numFmtId="164" showAll="0" defaultSubtotal="0"/>
    <pivotField numFmtId="164" showAll="0" defaultSubtotal="0"/>
    <pivotField numFmtId="164"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5"/>
    <field x="6"/>
  </rowFields>
  <rowItems count="19">
    <i>
      <x/>
    </i>
    <i r="1">
      <x v="12"/>
    </i>
    <i>
      <x v="1"/>
    </i>
    <i r="1">
      <x v="5"/>
    </i>
    <i r="1">
      <x v="11"/>
    </i>
    <i>
      <x v="2"/>
    </i>
    <i r="1">
      <x v="3"/>
    </i>
    <i r="1">
      <x v="4"/>
    </i>
    <i r="1">
      <x v="6"/>
    </i>
    <i r="1">
      <x v="8"/>
    </i>
    <i>
      <x v="3"/>
    </i>
    <i r="1">
      <x/>
    </i>
    <i r="1">
      <x v="7"/>
    </i>
    <i r="1">
      <x v="9"/>
    </i>
    <i r="1">
      <x v="13"/>
    </i>
    <i>
      <x v="4"/>
    </i>
    <i r="1">
      <x v="1"/>
    </i>
    <i r="1"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13" item="0" hier="-1"/>
  </pageFields>
  <dataFields count="3">
    <dataField name="Average of Fuelwood PP" fld="10" subtotal="average" baseField="6" baseItem="0" numFmtId="164"/>
    <dataField name="Average of Electricity PP" fld="11" subtotal="average" baseField="6" baseItem="0" numFmtId="3"/>
    <dataField name="Average of LPG per person" fld="12" subtotal="average" baseField="6" baseItem="0" numFmtId="3"/>
  </dataFields>
  <formats count="4">
    <format dxfId="15">
      <pivotArea outline="0" collapsedLevelsAreSubtotals="1" fieldPosition="0"/>
    </format>
    <format dxfId="14">
      <pivotArea dataOnly="0" labelOnly="1" outline="0" axis="axisValues" fieldPosition="0"/>
    </format>
    <format dxfId="13">
      <pivotArea outline="0" collapsedLevelsAreSubtotals="1" fieldPosition="0">
        <references count="1">
          <reference field="4294967294" count="2" selected="0">
            <x v="1"/>
            <x v="2"/>
          </reference>
        </references>
      </pivotArea>
    </format>
    <format dxfId="12">
      <pivotArea dataOnly="0" labelOnly="1" outline="0" fieldPosition="0">
        <references count="1">
          <reference field="4294967294" count="2">
            <x v="1"/>
            <x v="2"/>
          </reference>
        </references>
      </pivotArea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4:F10" firstHeaderRow="0" firstDataRow="1" firstDataCol="1"/>
  <pivotFields count="77">
    <pivotField showAll="0"/>
    <pivotField showAll="0"/>
    <pivotField showAll="0"/>
    <pivotField showAll="0"/>
    <pivotField showAll="0"/>
    <pivotField axis="axisRow" dataField="1" showAll="0">
      <items count="6">
        <item x="4"/>
        <item x="3"/>
        <item x="1"/>
        <item x="0"/>
        <item x="2"/>
        <item t="default"/>
      </items>
    </pivotField>
    <pivotField showAll="0">
      <items count="15">
        <item x="4"/>
        <item x="7"/>
        <item x="8"/>
        <item x="3"/>
        <item x="9"/>
        <item x="13"/>
        <item x="5"/>
        <item x="1"/>
        <item x="6"/>
        <item x="0"/>
        <item x="10"/>
        <item x="11"/>
        <item x="12"/>
        <item x="2"/>
        <item t="default"/>
      </items>
    </pivotField>
    <pivotField showAll="0"/>
    <pivotField showAll="0"/>
    <pivotField showAll="0"/>
    <pivotField numFmtId="2" showAll="0"/>
    <pivotField numFmtId="3" showAll="0"/>
    <pivotField numFmtId="3" showAll="0"/>
    <pivotField numFmtI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>
      <items count="9">
        <item x="0"/>
        <item x="4"/>
        <item x="2"/>
        <item x="5"/>
        <item x="7"/>
        <item x="6"/>
        <item x="3"/>
        <item x="1"/>
        <item t="default"/>
      </items>
    </pivotField>
    <pivotField showAll="0"/>
    <pivotField showAll="0"/>
    <pivotField showAll="0"/>
    <pivotField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Count of Cluster" fld="5" subtotal="count" baseField="5" baseItem="2"/>
    <dataField name="Average of III.7.a Rừng tự nhiên%" fld="69" subtotal="average" baseField="6" baseItem="0" numFmtId="1"/>
    <dataField name="Average of III.7.b Rừng trồng %" fld="70" subtotal="average" baseField="6" baseItem="0" numFmtId="1"/>
    <dataField name="Average of III.7.c Vườn nhà %" fld="71" subtotal="average" baseField="6" baseItem="0" numFmtId="1"/>
    <dataField name="Average of III.7.d Khác" fld="72" subtotal="average" baseField="6" baseItem="12" numFmtId="1"/>
  </dataFields>
  <formats count="6">
    <format dxfId="11">
      <pivotArea collapsedLevelsAreSubtotals="1" fieldPosition="0">
        <references count="2">
          <reference field="4294967294" count="1" selected="0">
            <x v="1"/>
          </reference>
          <reference field="5" count="1">
            <x v="3"/>
          </reference>
        </references>
      </pivotArea>
    </format>
    <format dxfId="10">
      <pivotArea collapsedLevelsAreSubtotals="1" fieldPosition="0">
        <references count="2">
          <reference field="4294967294" count="1" selected="0">
            <x v="1"/>
          </reference>
          <reference field="5" count="1">
            <x v="2"/>
          </reference>
        </references>
      </pivotArea>
    </format>
    <format dxfId="9">
      <pivotArea collapsedLevelsAreSubtotals="1" fieldPosition="0">
        <references count="2">
          <reference field="4294967294" count="1" selected="0">
            <x v="2"/>
          </reference>
          <reference field="5" count="1">
            <x v="3"/>
          </reference>
        </references>
      </pivotArea>
    </format>
    <format dxfId="8">
      <pivotArea collapsedLevelsAreSubtotals="1" fieldPosition="0">
        <references count="2">
          <reference field="4294967294" count="1" selected="0">
            <x v="2"/>
          </reference>
          <reference field="5" count="1">
            <x v="2"/>
          </reference>
        </references>
      </pivotArea>
    </format>
    <format dxfId="7">
      <pivotArea outline="0" collapsedLevelsAreSubtotals="1" fieldPosition="0">
        <references count="1">
          <reference field="4294967294" count="4" selected="0">
            <x v="1"/>
            <x v="2"/>
            <x v="3"/>
            <x v="4"/>
          </reference>
        </references>
      </pivotArea>
    </format>
    <format dxfId="6">
      <pivotArea dataOnly="0" labelOnly="1" outline="0" fieldPosition="0">
        <references count="1">
          <reference field="4294967294" count="4">
            <x v="1"/>
            <x v="2"/>
            <x v="3"/>
            <x v="4"/>
          </reference>
        </references>
      </pivotArea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C9" firstHeaderRow="0" firstDataRow="1" firstDataCol="1"/>
  <pivotFields count="98">
    <pivotField showAll="0"/>
    <pivotField showAll="0"/>
    <pivotField showAll="0"/>
    <pivotField showAll="0"/>
    <pivotField showAll="0"/>
    <pivotField axis="axisRow" showAll="0">
      <items count="6">
        <item x="4"/>
        <item x="3"/>
        <item x="1"/>
        <item x="0"/>
        <item x="2"/>
        <item t="default"/>
      </items>
    </pivotField>
    <pivotField showAll="0"/>
    <pivotField showAll="0"/>
    <pivotField showAll="0"/>
    <pivotField showAll="0"/>
    <pivotField numFmtId="2" showAll="0"/>
    <pivotField numFmtId="3" showAll="0"/>
    <pivotField numFmtId="3"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III.1 (Lấy củi rừng tự nhiên cách nhà - km)" fld="59" subtotal="average" baseField="5" baseItem="0"/>
    <dataField name="Average of III.2 (Lấy củi rừng trồng cách nhà - km)" fld="61" subtotal="average" baseField="5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B1:F16" firstHeaderRow="0" firstDataRow="1" firstDataCol="1"/>
  <pivotFields count="98">
    <pivotField showAll="0"/>
    <pivotField showAll="0"/>
    <pivotField showAll="0"/>
    <pivotField showAll="0"/>
    <pivotField showAll="0"/>
    <pivotField showAll="0"/>
    <pivotField axis="axisRow" showAll="0">
      <items count="15">
        <item x="4"/>
        <item x="7"/>
        <item x="8"/>
        <item x="3"/>
        <item x="9"/>
        <item x="13"/>
        <item x="5"/>
        <item x="1"/>
        <item x="6"/>
        <item x="0"/>
        <item x="10"/>
        <item x="11"/>
        <item x="12"/>
        <item x="2"/>
        <item t="default"/>
      </items>
    </pivotField>
    <pivotField showAll="0"/>
    <pivotField showAll="0"/>
    <pivotField showAll="0"/>
    <pivotField numFmtId="2" showAll="0"/>
    <pivotField numFmtId="3" showAll="0"/>
    <pivotField numFmtId="3"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showAll="0"/>
    <pivotField numFmtId="164" showAll="0"/>
    <pivotField numFmtId="164"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III.7.a Rừng tự nhiên%" fld="69" subtotal="average" baseField="6" baseItem="0"/>
    <dataField name="Average of III.7.b Rừng trồng %" fld="70" subtotal="average" baseField="6" baseItem="0"/>
    <dataField name="Average of III.7.c Vườn nhà %" fld="71" subtotal="average" baseField="6" baseItem="0"/>
    <dataField name="Average of III.7.d Khác" fld="72" subtotal="average" baseField="6" baseItem="0"/>
  </dataFields>
  <formats count="2">
    <format dxfId="5">
      <pivotArea outline="0" collapsedLevelsAreSubtotals="1" fieldPosition="0"/>
    </format>
    <format dxfId="4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9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C20" firstHeaderRow="1" firstDataRow="1" firstDataCol="0"/>
  <pivotFields count="9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3" showAll="0"/>
    <pivotField numFmtId="3"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10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B3:E18" firstHeaderRow="0" firstDataRow="1" firstDataCol="1"/>
  <pivotFields count="99">
    <pivotField showAll="0"/>
    <pivotField showAll="0"/>
    <pivotField showAll="0"/>
    <pivotField showAll="0"/>
    <pivotField showAll="0"/>
    <pivotField showAll="0">
      <items count="6">
        <item x="4"/>
        <item x="3"/>
        <item x="1"/>
        <item x="0"/>
        <item x="2"/>
        <item t="default"/>
      </items>
    </pivotField>
    <pivotField axis="axisRow" showAll="0">
      <items count="15">
        <item x="4"/>
        <item x="7"/>
        <item x="8"/>
        <item x="3"/>
        <item x="9"/>
        <item x="13"/>
        <item x="5"/>
        <item x="1"/>
        <item x="6"/>
        <item x="0"/>
        <item x="10"/>
        <item x="11"/>
        <item x="12"/>
        <item x="2"/>
        <item t="default"/>
      </items>
    </pivotField>
    <pivotField showAll="0"/>
    <pivotField showAll="0"/>
    <pivotField showAll="0"/>
    <pivotField numFmtId="2" showAll="0"/>
    <pivotField numFmtId="3" showAll="0"/>
    <pivotField numFmtId="3"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II.2a (% Gỗ lớn &gt;15 cm)" fld="39" subtotal="average" baseField="6" baseItem="0"/>
    <dataField name="Average of II.2b (% Gỗ nhỏ 5-15 cm)" fld="40" subtotal="average" baseField="6" baseItem="0"/>
    <dataField name="Average of II. 2c (% Cành nhánh)" fld="41" subtotal="average" baseField="6" baseItem="0"/>
  </dataFields>
  <formats count="2">
    <format dxfId="3">
      <pivotArea outline="0" collapsedLevelsAreSubtotals="1" fieldPosition="0"/>
    </format>
    <format dxfId="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11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9" firstHeaderRow="0" firstDataRow="1" firstDataCol="1"/>
  <pivotFields count="99">
    <pivotField showAll="0"/>
    <pivotField showAll="0"/>
    <pivotField showAll="0"/>
    <pivotField showAll="0"/>
    <pivotField showAll="0"/>
    <pivotField axis="axisRow" showAll="0">
      <items count="6">
        <item x="4"/>
        <item x="3"/>
        <item x="1"/>
        <item x="0"/>
        <item x="2"/>
        <item t="default"/>
      </items>
    </pivotField>
    <pivotField showAll="0"/>
    <pivotField showAll="0"/>
    <pivotField showAll="0"/>
    <pivotField showAll="0"/>
    <pivotField numFmtId="2" showAll="0"/>
    <pivotField numFmtId="3" showAll="0"/>
    <pivotField numFmtId="3"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II.2a (% Gỗ lớn &gt;15 cm)" fld="39" subtotal="average" baseField="5" baseItem="0"/>
    <dataField name="Average of II.2b (% Gỗ nhỏ 5-15 cm)" fld="40" subtotal="average" baseField="5" baseItem="0"/>
    <dataField name="Average of II. 2c (% Cành nhánh)" fld="41" subtotal="average" baseField="5" baseItem="0"/>
  </dataFields>
  <formats count="2">
    <format dxfId="1">
      <pivotArea outline="0" collapsedLevelsAreSubtotals="1" fieldPosition="0"/>
    </format>
    <format dxfId="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"/>
  <sheetViews>
    <sheetView workbookViewId="0">
      <selection activeCell="C4" sqref="C4"/>
    </sheetView>
  </sheetViews>
  <sheetFormatPr defaultRowHeight="15.75" x14ac:dyDescent="0.25"/>
  <cols>
    <col min="1" max="1" width="12.125" customWidth="1"/>
    <col min="2" max="2" width="20.625" bestFit="1" customWidth="1"/>
    <col min="3" max="3" width="19.625" bestFit="1" customWidth="1"/>
  </cols>
  <sheetData>
    <row r="3" spans="1:3" x14ac:dyDescent="0.25">
      <c r="A3" s="32" t="s">
        <v>947</v>
      </c>
      <c r="B3" t="s">
        <v>949</v>
      </c>
      <c r="C3" t="s">
        <v>950</v>
      </c>
    </row>
    <row r="4" spans="1:3" x14ac:dyDescent="0.25">
      <c r="A4" s="33">
        <v>2</v>
      </c>
      <c r="B4" s="34">
        <v>19.833333333333332</v>
      </c>
      <c r="C4" s="34">
        <v>34.075371639660105</v>
      </c>
    </row>
    <row r="5" spans="1:3" x14ac:dyDescent="0.25">
      <c r="A5" s="33">
        <v>3</v>
      </c>
      <c r="B5" s="34">
        <v>100.41414141414143</v>
      </c>
      <c r="C5" s="34">
        <v>89.439071063265928</v>
      </c>
    </row>
    <row r="6" spans="1:3" x14ac:dyDescent="0.25">
      <c r="A6" s="33">
        <v>4</v>
      </c>
      <c r="B6" s="34">
        <v>43.450949778818632</v>
      </c>
      <c r="C6" s="34">
        <v>25.94201395240329</v>
      </c>
    </row>
    <row r="7" spans="1:3" x14ac:dyDescent="0.25">
      <c r="A7" s="33">
        <v>5</v>
      </c>
      <c r="B7" s="34">
        <v>71.296153846153842</v>
      </c>
      <c r="C7" s="34">
        <v>65.259203275243308</v>
      </c>
    </row>
    <row r="8" spans="1:3" x14ac:dyDescent="0.25">
      <c r="A8" s="33">
        <v>6</v>
      </c>
      <c r="B8" s="34">
        <v>77.106884057971016</v>
      </c>
      <c r="C8" s="34">
        <v>41.190151731995094</v>
      </c>
    </row>
    <row r="9" spans="1:3" x14ac:dyDescent="0.25">
      <c r="A9" s="33" t="s">
        <v>948</v>
      </c>
      <c r="B9" s="34">
        <v>65.649278499278509</v>
      </c>
      <c r="C9" s="34">
        <v>59.336655648695952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6" sqref="A6"/>
    </sheetView>
  </sheetViews>
  <sheetFormatPr defaultRowHeight="15.75" x14ac:dyDescent="0.25"/>
  <cols>
    <col min="1" max="1" width="28.5" customWidth="1"/>
    <col min="2" max="2" width="20.625" style="36" customWidth="1"/>
    <col min="3" max="3" width="20.875" style="43" bestFit="1" customWidth="1"/>
    <col min="4" max="4" width="22.75" style="43" customWidth="1"/>
  </cols>
  <sheetData>
    <row r="1" spans="1:4" x14ac:dyDescent="0.25">
      <c r="A1" s="32" t="s">
        <v>951</v>
      </c>
      <c r="B1" s="35">
        <v>0</v>
      </c>
    </row>
    <row r="3" spans="1:4" x14ac:dyDescent="0.25">
      <c r="A3" s="32" t="s">
        <v>947</v>
      </c>
      <c r="B3" t="s">
        <v>949</v>
      </c>
      <c r="C3" s="43" t="s">
        <v>954</v>
      </c>
      <c r="D3" s="43" t="s">
        <v>955</v>
      </c>
    </row>
    <row r="4" spans="1:4" x14ac:dyDescent="0.25">
      <c r="A4" s="33">
        <v>2</v>
      </c>
      <c r="B4" s="36">
        <v>8.2692307692307701</v>
      </c>
      <c r="C4" s="43">
        <v>8256.868131868132</v>
      </c>
      <c r="D4" s="43">
        <v>9435.8974358974356</v>
      </c>
    </row>
    <row r="5" spans="1:4" x14ac:dyDescent="0.25">
      <c r="A5" s="44" t="s">
        <v>823</v>
      </c>
      <c r="B5" s="36">
        <v>8.2692307692307701</v>
      </c>
      <c r="C5" s="43">
        <v>8256.868131868132</v>
      </c>
      <c r="D5" s="43">
        <v>9435.8974358974356</v>
      </c>
    </row>
    <row r="6" spans="1:4" x14ac:dyDescent="0.25">
      <c r="A6" s="33">
        <v>3</v>
      </c>
      <c r="B6" s="36">
        <v>21.222222222222221</v>
      </c>
      <c r="C6" s="43">
        <v>10555.555555555557</v>
      </c>
      <c r="D6" s="43">
        <v>27638.888888888887</v>
      </c>
    </row>
    <row r="7" spans="1:4" x14ac:dyDescent="0.25">
      <c r="A7" s="44" t="s">
        <v>853</v>
      </c>
      <c r="B7" s="36">
        <v>22.25</v>
      </c>
      <c r="C7" s="43">
        <v>14270.833333333334</v>
      </c>
      <c r="D7" s="43">
        <v>27708.333333333332</v>
      </c>
    </row>
    <row r="8" spans="1:4" x14ac:dyDescent="0.25">
      <c r="A8" s="44" t="s">
        <v>767</v>
      </c>
      <c r="B8" s="36">
        <v>19.166666666666668</v>
      </c>
      <c r="C8" s="43">
        <v>3125</v>
      </c>
      <c r="D8" s="43">
        <v>27500</v>
      </c>
    </row>
    <row r="9" spans="1:4" x14ac:dyDescent="0.25">
      <c r="A9" s="33">
        <v>4</v>
      </c>
      <c r="B9" s="36">
        <v>39.50684181718664</v>
      </c>
      <c r="C9" s="43">
        <v>5162.0142309797493</v>
      </c>
      <c r="D9" s="43">
        <v>6393.2676518883409</v>
      </c>
    </row>
    <row r="10" spans="1:4" x14ac:dyDescent="0.25">
      <c r="A10" s="44" t="s">
        <v>270</v>
      </c>
      <c r="B10" s="36">
        <v>33.333333333333336</v>
      </c>
      <c r="C10" s="43">
        <v>7222.2222222222226</v>
      </c>
      <c r="D10" s="43">
        <v>9583.3333333333339</v>
      </c>
    </row>
    <row r="11" spans="1:4" x14ac:dyDescent="0.25">
      <c r="A11" s="44" t="s">
        <v>694</v>
      </c>
      <c r="B11" s="36">
        <v>41.914141414141419</v>
      </c>
      <c r="C11" s="43">
        <v>4283.1890331890336</v>
      </c>
      <c r="D11" s="43">
        <v>4166.666666666667</v>
      </c>
    </row>
    <row r="12" spans="1:4" x14ac:dyDescent="0.25">
      <c r="A12" s="44" t="s">
        <v>444</v>
      </c>
      <c r="B12" s="36">
        <v>42.240259740259745</v>
      </c>
      <c r="C12" s="43">
        <v>4840.909090909091</v>
      </c>
      <c r="D12" s="43">
        <v>5097.4025974025972</v>
      </c>
    </row>
    <row r="13" spans="1:4" x14ac:dyDescent="0.25">
      <c r="A13" s="44" t="s">
        <v>524</v>
      </c>
      <c r="B13" s="36">
        <v>20</v>
      </c>
      <c r="C13" s="43">
        <v>6000</v>
      </c>
      <c r="D13" s="43">
        <v>26000</v>
      </c>
    </row>
    <row r="14" spans="1:4" x14ac:dyDescent="0.25">
      <c r="A14" s="33">
        <v>5</v>
      </c>
      <c r="B14" s="36">
        <v>42.251152073732719</v>
      </c>
      <c r="C14" s="43">
        <v>4556.4516129032254</v>
      </c>
      <c r="D14" s="43">
        <v>12010.752688172044</v>
      </c>
    </row>
    <row r="15" spans="1:4" x14ac:dyDescent="0.25">
      <c r="A15" s="44" t="s">
        <v>352</v>
      </c>
      <c r="B15" s="36">
        <v>46.96153846153846</v>
      </c>
      <c r="C15" s="43">
        <v>4173.0769230769229</v>
      </c>
      <c r="D15" s="43">
        <v>3974.3589743589746</v>
      </c>
    </row>
    <row r="16" spans="1:4" x14ac:dyDescent="0.25">
      <c r="A16" s="44" t="s">
        <v>139</v>
      </c>
      <c r="B16" s="36">
        <v>50.714285714285715</v>
      </c>
      <c r="C16" s="43">
        <v>1833.3333333333333</v>
      </c>
      <c r="D16" s="43">
        <v>0</v>
      </c>
    </row>
    <row r="17" spans="1:4" x14ac:dyDescent="0.25">
      <c r="A17" s="44" t="s">
        <v>84</v>
      </c>
      <c r="B17" s="36">
        <v>22.5</v>
      </c>
      <c r="C17" s="43">
        <v>8750</v>
      </c>
      <c r="D17" s="43">
        <v>39166.666666666672</v>
      </c>
    </row>
    <row r="18" spans="1:4" x14ac:dyDescent="0.25">
      <c r="A18" s="44" t="s">
        <v>213</v>
      </c>
      <c r="B18" s="36">
        <v>47.5</v>
      </c>
      <c r="C18" s="43">
        <v>2950</v>
      </c>
      <c r="D18" s="43">
        <v>9300</v>
      </c>
    </row>
    <row r="19" spans="1:4" x14ac:dyDescent="0.25">
      <c r="A19" s="33">
        <v>6</v>
      </c>
      <c r="B19" s="36">
        <v>41.03125</v>
      </c>
      <c r="C19" s="43">
        <v>3166.666666666667</v>
      </c>
      <c r="D19" s="43">
        <v>5906.25</v>
      </c>
    </row>
    <row r="20" spans="1:4" x14ac:dyDescent="0.25">
      <c r="A20" s="44" t="s">
        <v>578</v>
      </c>
      <c r="B20" s="36">
        <v>35.1875</v>
      </c>
      <c r="C20" s="43">
        <v>312.5</v>
      </c>
      <c r="D20" s="43">
        <v>10312.5</v>
      </c>
    </row>
    <row r="21" spans="1:4" x14ac:dyDescent="0.25">
      <c r="A21" s="44" t="s">
        <v>732</v>
      </c>
      <c r="B21" s="36">
        <v>46.875</v>
      </c>
      <c r="C21" s="43">
        <v>6020.8333333333339</v>
      </c>
      <c r="D21" s="43">
        <v>1500</v>
      </c>
    </row>
    <row r="22" spans="1:4" x14ac:dyDescent="0.25">
      <c r="A22" s="33" t="s">
        <v>948</v>
      </c>
      <c r="B22" s="36">
        <v>33.82689025430961</v>
      </c>
      <c r="C22" s="43">
        <v>5917.0720259429954</v>
      </c>
      <c r="D22" s="43">
        <v>11390.552995391707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18"/>
  <sheetViews>
    <sheetView workbookViewId="0">
      <selection activeCell="A5" sqref="A5:F9"/>
      <pivotSelection pane="bottomRight" showHeader="1" extendable="1" axis="axisRow" max="6" activeRow="4" previousRow="8" click="1" r:id="rId1">
        <pivotArea dataOnly="0" axis="axisRow" fieldPosition="0">
          <references count="1">
            <reference field="5" count="5">
              <x v="0"/>
              <x v="1"/>
              <x v="2"/>
              <x v="3"/>
              <x v="4"/>
            </reference>
          </references>
        </pivotArea>
      </pivotSelection>
    </sheetView>
  </sheetViews>
  <sheetFormatPr defaultRowHeight="15.75" x14ac:dyDescent="0.25"/>
  <cols>
    <col min="1" max="1" width="12.125" customWidth="1"/>
    <col min="2" max="2" width="14.125" customWidth="1"/>
    <col min="3" max="3" width="14.5" style="52" customWidth="1"/>
    <col min="4" max="4" width="13.25" style="52" customWidth="1"/>
    <col min="5" max="5" width="12.5" style="52" customWidth="1"/>
    <col min="6" max="6" width="9.375" style="52" customWidth="1"/>
  </cols>
  <sheetData>
    <row r="4" spans="1:9" x14ac:dyDescent="0.25">
      <c r="A4" s="32" t="s">
        <v>947</v>
      </c>
      <c r="B4" t="s">
        <v>967</v>
      </c>
      <c r="C4" s="52" t="s">
        <v>957</v>
      </c>
      <c r="D4" s="52" t="s">
        <v>958</v>
      </c>
      <c r="E4" s="52" t="s">
        <v>959</v>
      </c>
      <c r="F4" s="52" t="s">
        <v>970</v>
      </c>
      <c r="G4" t="s">
        <v>964</v>
      </c>
      <c r="H4" t="s">
        <v>965</v>
      </c>
      <c r="I4" t="s">
        <v>966</v>
      </c>
    </row>
    <row r="5" spans="1:9" x14ac:dyDescent="0.25">
      <c r="A5" s="33">
        <v>2</v>
      </c>
      <c r="B5" s="34">
        <v>15</v>
      </c>
      <c r="C5" s="52">
        <v>0</v>
      </c>
      <c r="D5" s="52">
        <v>0</v>
      </c>
      <c r="E5" s="52">
        <v>50</v>
      </c>
      <c r="F5" s="52">
        <v>50</v>
      </c>
      <c r="G5" s="49">
        <v>0.74095004095004102</v>
      </c>
      <c r="H5" s="49">
        <v>0.22710892710892711</v>
      </c>
      <c r="I5" s="49">
        <v>3.1941031941031942E-2</v>
      </c>
    </row>
    <row r="6" spans="1:9" x14ac:dyDescent="0.25">
      <c r="A6" s="33">
        <v>3</v>
      </c>
      <c r="B6" s="34">
        <v>33</v>
      </c>
      <c r="C6" s="52">
        <v>5.8620689655172411</v>
      </c>
      <c r="D6" s="52">
        <v>50.689655172413794</v>
      </c>
      <c r="E6" s="52">
        <v>6.2068965517241379</v>
      </c>
      <c r="F6" s="52">
        <v>37.241379310344826</v>
      </c>
      <c r="G6" s="49">
        <v>0.48170515097690941</v>
      </c>
      <c r="H6" s="49">
        <v>2.9840142095914745E-2</v>
      </c>
      <c r="I6" s="49">
        <v>0.48845470692717585</v>
      </c>
    </row>
    <row r="7" spans="1:9" x14ac:dyDescent="0.25">
      <c r="A7" s="33">
        <v>4</v>
      </c>
      <c r="B7" s="34">
        <v>61</v>
      </c>
      <c r="C7" s="52">
        <v>59.649122807017541</v>
      </c>
      <c r="D7" s="52">
        <v>29.82456140350877</v>
      </c>
      <c r="E7" s="52">
        <v>10.526315789473685</v>
      </c>
      <c r="F7" s="52">
        <v>0</v>
      </c>
      <c r="G7" s="49">
        <v>0.62749999999999995</v>
      </c>
      <c r="H7" s="49">
        <v>0.1125</v>
      </c>
      <c r="I7" s="49">
        <v>0.26</v>
      </c>
    </row>
    <row r="8" spans="1:9" x14ac:dyDescent="0.25">
      <c r="A8" s="33">
        <v>5</v>
      </c>
      <c r="B8" s="34">
        <v>65</v>
      </c>
      <c r="C8" s="52">
        <v>84.193548387096769</v>
      </c>
      <c r="D8" s="52">
        <v>9.3548387096774199</v>
      </c>
      <c r="E8" s="52">
        <v>4.193548387096774</v>
      </c>
      <c r="F8" s="52">
        <v>2.2580645161290325</v>
      </c>
      <c r="G8" s="49">
        <v>0.63170261477286416</v>
      </c>
      <c r="H8" s="49">
        <v>0.2205325942884685</v>
      </c>
      <c r="I8" s="49">
        <v>0.14776479093866729</v>
      </c>
    </row>
    <row r="9" spans="1:9" x14ac:dyDescent="0.25">
      <c r="A9" s="33">
        <v>6</v>
      </c>
      <c r="B9" s="34">
        <v>46</v>
      </c>
      <c r="C9" s="52">
        <v>83.478260869565219</v>
      </c>
      <c r="D9" s="52">
        <v>9.7826086956521738</v>
      </c>
      <c r="E9" s="52">
        <v>6.3043478260869561</v>
      </c>
      <c r="F9" s="52">
        <v>0.43478260869565216</v>
      </c>
      <c r="G9" s="49">
        <v>0</v>
      </c>
      <c r="H9" s="49">
        <v>1</v>
      </c>
      <c r="I9" s="49">
        <v>0</v>
      </c>
    </row>
    <row r="10" spans="1:9" x14ac:dyDescent="0.25">
      <c r="A10" s="33" t="s">
        <v>948</v>
      </c>
      <c r="B10" s="34">
        <v>220</v>
      </c>
      <c r="C10" s="52">
        <v>63.787878787878789</v>
      </c>
      <c r="D10" s="52">
        <v>21.212121212121211</v>
      </c>
      <c r="E10" s="52">
        <v>7.7272727272727275</v>
      </c>
      <c r="F10" s="52">
        <v>7.2727272727272725</v>
      </c>
      <c r="G10" s="49">
        <v>0.45603382013835514</v>
      </c>
      <c r="H10" s="49">
        <v>0.48093774019984625</v>
      </c>
      <c r="I10" s="49">
        <v>6.3028439661798621E-2</v>
      </c>
    </row>
    <row r="11" spans="1:9" x14ac:dyDescent="0.25">
      <c r="G11" s="49">
        <v>0.92488262910798125</v>
      </c>
      <c r="H11" s="49">
        <v>4.225352112676057E-2</v>
      </c>
      <c r="I11" s="49">
        <v>3.2863849765258218E-2</v>
      </c>
    </row>
    <row r="12" spans="1:9" x14ac:dyDescent="0.25">
      <c r="G12" s="49">
        <v>0.5</v>
      </c>
      <c r="H12" s="49">
        <v>0.4</v>
      </c>
      <c r="I12" s="49">
        <v>0.1</v>
      </c>
    </row>
    <row r="13" spans="1:9" x14ac:dyDescent="0.25">
      <c r="G13" s="49">
        <v>0.86595744680851061</v>
      </c>
      <c r="H13" s="49">
        <v>6.5957446808510636E-2</v>
      </c>
      <c r="I13" s="49">
        <v>6.8085106382978725E-2</v>
      </c>
    </row>
    <row r="14" spans="1:9" x14ac:dyDescent="0.25">
      <c r="G14" s="49">
        <v>0.77600000000000002</v>
      </c>
      <c r="H14" s="49">
        <v>0.184</v>
      </c>
      <c r="I14" s="49">
        <v>0.04</v>
      </c>
    </row>
    <row r="15" spans="1:9" x14ac:dyDescent="0.25">
      <c r="G15" s="49">
        <v>0</v>
      </c>
      <c r="H15" s="49">
        <v>1</v>
      </c>
      <c r="I15" s="49">
        <v>0</v>
      </c>
    </row>
    <row r="16" spans="1:9" x14ac:dyDescent="0.25">
      <c r="G16" s="49" t="e">
        <v>#DIV/0!</v>
      </c>
      <c r="H16" s="49" t="e">
        <v>#DIV/0!</v>
      </c>
      <c r="I16" s="49" t="e">
        <v>#DIV/0!</v>
      </c>
    </row>
    <row r="17" spans="7:9" x14ac:dyDescent="0.25">
      <c r="G17" s="49">
        <v>0.93684210526315792</v>
      </c>
      <c r="H17" s="49">
        <v>0</v>
      </c>
      <c r="I17" s="49">
        <v>6.3157894736842107E-2</v>
      </c>
    </row>
    <row r="18" spans="7:9" x14ac:dyDescent="0.25">
      <c r="G18" s="49">
        <v>0.64127414706677832</v>
      </c>
      <c r="H18" s="49">
        <v>0.26466077859509668</v>
      </c>
      <c r="I18" s="49">
        <v>9.4065074338124888E-2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"/>
  <sheetViews>
    <sheetView workbookViewId="0">
      <selection activeCell="C16" sqref="C16"/>
    </sheetView>
  </sheetViews>
  <sheetFormatPr defaultRowHeight="15.75" x14ac:dyDescent="0.25"/>
  <cols>
    <col min="1" max="1" width="12" bestFit="1" customWidth="1"/>
    <col min="2" max="2" width="45" bestFit="1" customWidth="1"/>
    <col min="3" max="3" width="42.375" bestFit="1" customWidth="1"/>
  </cols>
  <sheetData>
    <row r="3" spans="1:3" x14ac:dyDescent="0.25">
      <c r="A3" s="32" t="s">
        <v>947</v>
      </c>
      <c r="B3" t="s">
        <v>968</v>
      </c>
      <c r="C3" t="s">
        <v>969</v>
      </c>
    </row>
    <row r="4" spans="1:3" x14ac:dyDescent="0.25">
      <c r="A4" s="33">
        <v>2</v>
      </c>
      <c r="B4" s="34">
        <v>0</v>
      </c>
      <c r="C4" s="34">
        <v>0</v>
      </c>
    </row>
    <row r="5" spans="1:3" x14ac:dyDescent="0.25">
      <c r="A5" s="33">
        <v>3</v>
      </c>
      <c r="B5" s="34">
        <v>0.36363636363636365</v>
      </c>
      <c r="C5" s="34">
        <v>1.4090909090909092</v>
      </c>
    </row>
    <row r="6" spans="1:3" x14ac:dyDescent="0.25">
      <c r="A6" s="33">
        <v>4</v>
      </c>
      <c r="B6" s="34">
        <v>1.6918032786885246</v>
      </c>
      <c r="C6" s="34">
        <v>0.88934426229508201</v>
      </c>
    </row>
    <row r="7" spans="1:3" x14ac:dyDescent="0.25">
      <c r="A7" s="33">
        <v>5</v>
      </c>
      <c r="B7" s="34">
        <v>1.3453124999999999</v>
      </c>
      <c r="C7" s="34">
        <v>0.59230769230769231</v>
      </c>
    </row>
    <row r="8" spans="1:3" x14ac:dyDescent="0.25">
      <c r="A8" s="33">
        <v>6</v>
      </c>
      <c r="B8" s="34">
        <v>1.6444444444444444</v>
      </c>
      <c r="C8" s="34">
        <v>0.80434782608695654</v>
      </c>
    </row>
    <row r="9" spans="1:3" x14ac:dyDescent="0.25">
      <c r="A9" s="33" t="s">
        <v>948</v>
      </c>
      <c r="B9" s="34">
        <v>1.2628440366972475</v>
      </c>
      <c r="C9" s="34">
        <v>0.80113636363636365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2" sqref="A2:A15"/>
    </sheetView>
  </sheetViews>
  <sheetFormatPr defaultRowHeight="15.75" x14ac:dyDescent="0.25"/>
  <cols>
    <col min="2" max="2" width="12.125" bestFit="1" customWidth="1"/>
    <col min="3" max="3" width="17.75" style="52" customWidth="1"/>
    <col min="4" max="4" width="16.625" style="52" customWidth="1"/>
    <col min="5" max="5" width="14.75" style="52" customWidth="1"/>
    <col min="6" max="6" width="13.5" style="52" customWidth="1"/>
  </cols>
  <sheetData>
    <row r="1" spans="1:6" x14ac:dyDescent="0.25">
      <c r="B1" s="32" t="s">
        <v>947</v>
      </c>
      <c r="C1" s="52" t="s">
        <v>957</v>
      </c>
      <c r="D1" s="52" t="s">
        <v>958</v>
      </c>
      <c r="E1" s="52" t="s">
        <v>959</v>
      </c>
      <c r="F1" s="52" t="s">
        <v>970</v>
      </c>
    </row>
    <row r="2" spans="1:6" x14ac:dyDescent="0.25">
      <c r="A2">
        <v>2</v>
      </c>
      <c r="B2" s="33" t="s">
        <v>352</v>
      </c>
      <c r="C2" s="52">
        <v>75</v>
      </c>
      <c r="D2" s="52">
        <v>21.875</v>
      </c>
      <c r="E2" s="52">
        <v>3.125</v>
      </c>
      <c r="F2" s="52">
        <v>0</v>
      </c>
    </row>
    <row r="3" spans="1:6" x14ac:dyDescent="0.25">
      <c r="A3">
        <v>13</v>
      </c>
      <c r="B3" s="33" t="s">
        <v>578</v>
      </c>
      <c r="C3" s="52">
        <v>75.333333333333329</v>
      </c>
      <c r="D3" s="52">
        <v>10.666666666666666</v>
      </c>
      <c r="E3" s="52">
        <v>14</v>
      </c>
      <c r="F3" s="52">
        <v>0</v>
      </c>
    </row>
    <row r="4" spans="1:6" x14ac:dyDescent="0.25">
      <c r="A4">
        <v>14</v>
      </c>
      <c r="B4" s="33" t="s">
        <v>637</v>
      </c>
      <c r="C4" s="52">
        <v>96.666666666666671</v>
      </c>
      <c r="D4" s="52">
        <v>3.3333333333333335</v>
      </c>
      <c r="E4" s="52">
        <v>0</v>
      </c>
      <c r="F4" s="52">
        <v>0</v>
      </c>
    </row>
    <row r="5" spans="1:6" x14ac:dyDescent="0.25">
      <c r="A5">
        <v>10</v>
      </c>
      <c r="B5" s="33" t="s">
        <v>270</v>
      </c>
      <c r="C5" s="52">
        <v>72.666666666666671</v>
      </c>
      <c r="D5" s="52">
        <v>13.333333333333334</v>
      </c>
      <c r="E5" s="52">
        <v>14</v>
      </c>
      <c r="F5" s="52">
        <v>0</v>
      </c>
    </row>
    <row r="6" spans="1:6" x14ac:dyDescent="0.25">
      <c r="A6">
        <v>3</v>
      </c>
      <c r="B6" s="33" t="s">
        <v>694</v>
      </c>
      <c r="C6" s="52">
        <v>67.333333333333329</v>
      </c>
      <c r="D6" s="52">
        <v>21.333333333333332</v>
      </c>
      <c r="E6" s="52">
        <v>11.333333333333334</v>
      </c>
      <c r="F6" s="52">
        <v>0</v>
      </c>
    </row>
    <row r="7" spans="1:6" x14ac:dyDescent="0.25">
      <c r="A7">
        <v>9</v>
      </c>
      <c r="B7" s="33" t="s">
        <v>853</v>
      </c>
      <c r="C7" s="52">
        <v>11.538461538461538</v>
      </c>
      <c r="D7" s="52">
        <v>70.769230769230774</v>
      </c>
      <c r="E7" s="52">
        <v>13.846153846153847</v>
      </c>
      <c r="F7" s="52">
        <v>3.8461538461538463</v>
      </c>
    </row>
    <row r="8" spans="1:6" x14ac:dyDescent="0.25">
      <c r="A8">
        <v>5</v>
      </c>
      <c r="B8" s="33" t="s">
        <v>444</v>
      </c>
      <c r="C8" s="52">
        <v>43.75</v>
      </c>
      <c r="D8" s="52">
        <v>44.375</v>
      </c>
      <c r="E8" s="52">
        <v>11.875</v>
      </c>
      <c r="F8" s="52">
        <v>0</v>
      </c>
    </row>
    <row r="9" spans="1:6" x14ac:dyDescent="0.25">
      <c r="A9">
        <v>12</v>
      </c>
      <c r="B9" s="33" t="s">
        <v>139</v>
      </c>
      <c r="C9" s="52">
        <v>91.764705882352942</v>
      </c>
      <c r="D9" s="52">
        <v>5.2941176470588234</v>
      </c>
      <c r="E9" s="52">
        <v>2.9411764705882355</v>
      </c>
      <c r="F9" s="52">
        <v>0</v>
      </c>
    </row>
    <row r="10" spans="1:6" x14ac:dyDescent="0.25">
      <c r="A10">
        <v>6</v>
      </c>
      <c r="B10" s="33" t="s">
        <v>524</v>
      </c>
      <c r="C10" s="52">
        <v>54.545454545454547</v>
      </c>
      <c r="D10" s="52">
        <v>42.727272727272727</v>
      </c>
      <c r="E10" s="52">
        <v>2.7272727272727271</v>
      </c>
      <c r="F10" s="52">
        <v>0</v>
      </c>
    </row>
    <row r="11" spans="1:6" x14ac:dyDescent="0.25">
      <c r="A11">
        <v>1</v>
      </c>
      <c r="B11" s="33" t="s">
        <v>84</v>
      </c>
      <c r="C11" s="52">
        <v>72.307692307692307</v>
      </c>
      <c r="D11" s="52">
        <v>6.9230769230769234</v>
      </c>
      <c r="E11" s="52">
        <v>10</v>
      </c>
      <c r="F11" s="52">
        <v>10.76923076923077</v>
      </c>
    </row>
    <row r="12" spans="1:6" x14ac:dyDescent="0.25">
      <c r="A12">
        <v>4</v>
      </c>
      <c r="B12" s="33" t="s">
        <v>732</v>
      </c>
      <c r="C12" s="52">
        <v>78.75</v>
      </c>
      <c r="D12" s="52">
        <v>15</v>
      </c>
      <c r="E12" s="52">
        <v>5</v>
      </c>
      <c r="F12" s="52">
        <v>1.25</v>
      </c>
    </row>
    <row r="13" spans="1:6" x14ac:dyDescent="0.25">
      <c r="A13">
        <v>8</v>
      </c>
      <c r="B13" s="33" t="s">
        <v>767</v>
      </c>
      <c r="C13" s="52">
        <v>1.25</v>
      </c>
      <c r="D13" s="52">
        <v>34.375</v>
      </c>
      <c r="E13" s="52">
        <v>0</v>
      </c>
      <c r="F13" s="52">
        <v>64.375</v>
      </c>
    </row>
    <row r="14" spans="1:6" x14ac:dyDescent="0.25">
      <c r="A14">
        <v>7</v>
      </c>
      <c r="B14" s="33" t="s">
        <v>823</v>
      </c>
      <c r="C14" s="52">
        <v>0</v>
      </c>
      <c r="D14" s="52">
        <v>0</v>
      </c>
      <c r="E14" s="52">
        <v>50</v>
      </c>
      <c r="F14" s="52">
        <v>50</v>
      </c>
    </row>
    <row r="15" spans="1:6" x14ac:dyDescent="0.25">
      <c r="A15">
        <v>11</v>
      </c>
      <c r="B15" s="33" t="s">
        <v>213</v>
      </c>
      <c r="C15" s="52">
        <v>95</v>
      </c>
      <c r="D15" s="52">
        <v>3.125</v>
      </c>
      <c r="E15" s="52">
        <v>1.875</v>
      </c>
      <c r="F15" s="52">
        <v>0</v>
      </c>
    </row>
    <row r="16" spans="1:6" x14ac:dyDescent="0.25">
      <c r="B16" s="33" t="s">
        <v>948</v>
      </c>
      <c r="C16" s="52">
        <v>63.787878787878789</v>
      </c>
      <c r="D16" s="52">
        <v>21.212121212121211</v>
      </c>
      <c r="E16" s="52">
        <v>7.7272727272727275</v>
      </c>
      <c r="F16" s="52">
        <v>7.2727272727272725</v>
      </c>
    </row>
  </sheetData>
  <pageMargins left="0.7" right="0.7" top="0.75" bottom="0.75" header="0.3" footer="0.3"/>
  <pageSetup paperSize="9" orientation="portrait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workbookViewId="0">
      <selection activeCell="A3" sqref="A3"/>
    </sheetView>
  </sheetViews>
  <sheetFormatPr defaultRowHeight="15.75" x14ac:dyDescent="0.25"/>
  <sheetData>
    <row r="3" spans="1:3" x14ac:dyDescent="0.25">
      <c r="A3" s="53"/>
      <c r="B3" s="54"/>
      <c r="C3" s="55"/>
    </row>
    <row r="4" spans="1:3" x14ac:dyDescent="0.25">
      <c r="A4" s="56"/>
      <c r="B4" s="57"/>
      <c r="C4" s="58"/>
    </row>
    <row r="5" spans="1:3" x14ac:dyDescent="0.25">
      <c r="A5" s="56"/>
      <c r="B5" s="57"/>
      <c r="C5" s="58"/>
    </row>
    <row r="6" spans="1:3" x14ac:dyDescent="0.25">
      <c r="A6" s="56"/>
      <c r="B6" s="57"/>
      <c r="C6" s="58"/>
    </row>
    <row r="7" spans="1:3" x14ac:dyDescent="0.25">
      <c r="A7" s="56"/>
      <c r="B7" s="57"/>
      <c r="C7" s="58"/>
    </row>
    <row r="8" spans="1:3" x14ac:dyDescent="0.25">
      <c r="A8" s="56"/>
      <c r="B8" s="57"/>
      <c r="C8" s="58"/>
    </row>
    <row r="9" spans="1:3" x14ac:dyDescent="0.25">
      <c r="A9" s="56"/>
      <c r="B9" s="57"/>
      <c r="C9" s="58"/>
    </row>
    <row r="10" spans="1:3" x14ac:dyDescent="0.25">
      <c r="A10" s="56"/>
      <c r="B10" s="57"/>
      <c r="C10" s="58"/>
    </row>
    <row r="11" spans="1:3" x14ac:dyDescent="0.25">
      <c r="A11" s="56"/>
      <c r="B11" s="57"/>
      <c r="C11" s="58"/>
    </row>
    <row r="12" spans="1:3" x14ac:dyDescent="0.25">
      <c r="A12" s="56"/>
      <c r="B12" s="57"/>
      <c r="C12" s="58"/>
    </row>
    <row r="13" spans="1:3" x14ac:dyDescent="0.25">
      <c r="A13" s="56"/>
      <c r="B13" s="57"/>
      <c r="C13" s="58"/>
    </row>
    <row r="14" spans="1:3" x14ac:dyDescent="0.25">
      <c r="A14" s="56"/>
      <c r="B14" s="57"/>
      <c r="C14" s="58"/>
    </row>
    <row r="15" spans="1:3" x14ac:dyDescent="0.25">
      <c r="A15" s="56"/>
      <c r="B15" s="57"/>
      <c r="C15" s="58"/>
    </row>
    <row r="16" spans="1:3" x14ac:dyDescent="0.25">
      <c r="A16" s="56"/>
      <c r="B16" s="57"/>
      <c r="C16" s="58"/>
    </row>
    <row r="17" spans="1:3" x14ac:dyDescent="0.25">
      <c r="A17" s="56"/>
      <c r="B17" s="57"/>
      <c r="C17" s="58"/>
    </row>
    <row r="18" spans="1:3" x14ac:dyDescent="0.25">
      <c r="A18" s="56"/>
      <c r="B18" s="57"/>
      <c r="C18" s="58"/>
    </row>
    <row r="19" spans="1:3" x14ac:dyDescent="0.25">
      <c r="A19" s="56"/>
      <c r="B19" s="57"/>
      <c r="C19" s="58"/>
    </row>
    <row r="20" spans="1:3" x14ac:dyDescent="0.25">
      <c r="A20" s="59"/>
      <c r="B20" s="60"/>
      <c r="C20" s="6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221"/>
  <sheetViews>
    <sheetView tabSelected="1" zoomScaleNormal="100" workbookViewId="0">
      <pane xSplit="1" ySplit="1" topLeftCell="AZ2" activePane="bottomRight" state="frozen"/>
      <selection pane="topRight" activeCell="B1" sqref="B1"/>
      <selection pane="bottomLeft" activeCell="A2" sqref="A2"/>
      <selection pane="bottomRight" activeCell="CS19" sqref="CS19"/>
    </sheetView>
  </sheetViews>
  <sheetFormatPr defaultColWidth="11" defaultRowHeight="12.75" x14ac:dyDescent="0.2"/>
  <cols>
    <col min="1" max="1" width="4.875" style="2" customWidth="1"/>
    <col min="2" max="2" width="5.5" style="2" customWidth="1"/>
    <col min="3" max="3" width="19.875" style="2" bestFit="1" customWidth="1"/>
    <col min="4" max="4" width="11" style="2"/>
    <col min="5" max="5" width="9.375" style="2" customWidth="1"/>
    <col min="6" max="6" width="10.875" style="2" customWidth="1"/>
    <col min="7" max="7" width="11" style="2" customWidth="1"/>
    <col min="8" max="8" width="18.125" style="2" customWidth="1"/>
    <col min="9" max="9" width="11" style="2"/>
    <col min="10" max="10" width="17" style="2" customWidth="1"/>
    <col min="11" max="11" width="10.125" style="39" customWidth="1"/>
    <col min="12" max="13" width="10.125" style="41" customWidth="1"/>
    <col min="14" max="14" width="10.125" style="51" customWidth="1"/>
    <col min="15" max="15" width="8.125" style="2" customWidth="1"/>
    <col min="16" max="16" width="11" style="2"/>
    <col min="17" max="17" width="13.125" style="2" customWidth="1"/>
    <col min="18" max="18" width="6.625" style="2" customWidth="1"/>
    <col min="19" max="19" width="10.125" style="2" customWidth="1"/>
    <col min="20" max="21" width="11" style="2" customWidth="1"/>
    <col min="22" max="22" width="7.875" style="4" customWidth="1"/>
    <col min="23" max="28" width="11" style="2" customWidth="1"/>
    <col min="29" max="29" width="7.625" style="2" customWidth="1"/>
    <col min="30" max="30" width="8.375" style="3" customWidth="1"/>
    <col min="31" max="31" width="34.25" style="2" customWidth="1"/>
    <col min="32" max="32" width="10.5" style="26" customWidth="1"/>
    <col min="33" max="33" width="11" style="2" customWidth="1"/>
    <col min="34" max="34" width="11" style="26"/>
    <col min="35" max="38" width="11" style="2" customWidth="1"/>
    <col min="39" max="39" width="12.125" style="5" customWidth="1"/>
    <col min="40" max="40" width="25.5" style="2" customWidth="1"/>
    <col min="41" max="41" width="26.875" style="2" customWidth="1"/>
    <col min="42" max="42" width="23.5" style="2" customWidth="1"/>
    <col min="43" max="43" width="23.5" style="3" customWidth="1"/>
    <col min="44" max="44" width="30.375" style="2" customWidth="1"/>
    <col min="45" max="45" width="11" style="2" customWidth="1"/>
    <col min="46" max="46" width="28.5" style="2" customWidth="1"/>
    <col min="47" max="47" width="17.875" style="2" customWidth="1"/>
    <col min="48" max="48" width="18.375" style="2" customWidth="1"/>
    <col min="49" max="49" width="19.875" style="2" customWidth="1"/>
    <col min="50" max="50" width="20.125" style="21" customWidth="1"/>
    <col min="51" max="51" width="14.125" style="2" customWidth="1"/>
    <col min="52" max="59" width="11" style="2" customWidth="1"/>
    <col min="60" max="60" width="11" style="2"/>
    <col min="61" max="61" width="8" style="2" customWidth="1"/>
    <col min="62" max="62" width="7.375" style="2" customWidth="1"/>
    <col min="63" max="63" width="9" style="2" customWidth="1"/>
    <col min="64" max="64" width="8" style="2" customWidth="1"/>
    <col min="65" max="68" width="11" style="2"/>
    <col min="69" max="69" width="16.625" style="2" customWidth="1"/>
    <col min="70" max="70" width="27.375" style="2" customWidth="1"/>
    <col min="71" max="74" width="11.125" style="2" customWidth="1"/>
    <col min="75" max="75" width="11.125" style="46" customWidth="1"/>
    <col min="76" max="79" width="11.125" style="48" customWidth="1"/>
    <col min="80" max="16384" width="11" style="2"/>
  </cols>
  <sheetData>
    <row r="1" spans="1:99" s="19" customFormat="1" ht="89.2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894</v>
      </c>
      <c r="G1" s="6" t="s">
        <v>5</v>
      </c>
      <c r="H1" s="6" t="s">
        <v>6</v>
      </c>
      <c r="I1" s="6" t="s">
        <v>7</v>
      </c>
      <c r="J1" s="6" t="s">
        <v>8</v>
      </c>
      <c r="K1" s="37" t="s">
        <v>895</v>
      </c>
      <c r="L1" s="40" t="s">
        <v>952</v>
      </c>
      <c r="M1" s="40" t="s">
        <v>953</v>
      </c>
      <c r="N1" s="50" t="s">
        <v>951</v>
      </c>
      <c r="O1" s="6" t="s">
        <v>9</v>
      </c>
      <c r="P1" s="6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7" t="s">
        <v>16</v>
      </c>
      <c r="W1" s="6" t="s">
        <v>17</v>
      </c>
      <c r="X1" s="6" t="s">
        <v>18</v>
      </c>
      <c r="Y1" s="6" t="s">
        <v>19</v>
      </c>
      <c r="Z1" s="6" t="s">
        <v>20</v>
      </c>
      <c r="AA1" s="6" t="s">
        <v>21</v>
      </c>
      <c r="AB1" s="6" t="s">
        <v>22</v>
      </c>
      <c r="AC1" s="6" t="s">
        <v>23</v>
      </c>
      <c r="AD1" s="8" t="s">
        <v>24</v>
      </c>
      <c r="AE1" s="6" t="s">
        <v>25</v>
      </c>
      <c r="AF1" s="25" t="s">
        <v>26</v>
      </c>
      <c r="AG1" s="6" t="s">
        <v>27</v>
      </c>
      <c r="AH1" s="25" t="s">
        <v>28</v>
      </c>
      <c r="AI1" s="6" t="s">
        <v>29</v>
      </c>
      <c r="AJ1" s="6" t="s">
        <v>30</v>
      </c>
      <c r="AK1" s="6" t="s">
        <v>31</v>
      </c>
      <c r="AL1" s="6" t="s">
        <v>32</v>
      </c>
      <c r="AM1" s="9" t="s">
        <v>33</v>
      </c>
      <c r="AN1" s="6" t="s">
        <v>898</v>
      </c>
      <c r="AO1" s="6" t="s">
        <v>897</v>
      </c>
      <c r="AP1" s="6" t="s">
        <v>34</v>
      </c>
      <c r="AQ1" s="8" t="s">
        <v>971</v>
      </c>
      <c r="AR1" s="6" t="s">
        <v>35</v>
      </c>
      <c r="AS1" s="6" t="s">
        <v>36</v>
      </c>
      <c r="AT1" s="6" t="s">
        <v>37</v>
      </c>
      <c r="AU1" s="6" t="s">
        <v>38</v>
      </c>
      <c r="AV1" s="6" t="s">
        <v>39</v>
      </c>
      <c r="AW1" s="6" t="s">
        <v>40</v>
      </c>
      <c r="AX1" s="20" t="s">
        <v>41</v>
      </c>
      <c r="AY1" s="6" t="s">
        <v>42</v>
      </c>
      <c r="AZ1" s="6" t="s">
        <v>43</v>
      </c>
      <c r="BA1" s="6" t="s">
        <v>44</v>
      </c>
      <c r="BB1" s="6" t="s">
        <v>45</v>
      </c>
      <c r="BC1" s="6" t="s">
        <v>46</v>
      </c>
      <c r="BD1" s="6" t="s">
        <v>47</v>
      </c>
      <c r="BE1" s="6" t="s">
        <v>48</v>
      </c>
      <c r="BF1" s="6" t="s">
        <v>49</v>
      </c>
      <c r="BG1" s="6" t="s">
        <v>50</v>
      </c>
      <c r="BH1" s="6" t="s">
        <v>51</v>
      </c>
      <c r="BI1" s="6" t="s">
        <v>52</v>
      </c>
      <c r="BJ1" s="6" t="s">
        <v>53</v>
      </c>
      <c r="BK1" s="6" t="s">
        <v>54</v>
      </c>
      <c r="BL1" s="6" t="s">
        <v>55</v>
      </c>
      <c r="BM1" s="6" t="s">
        <v>56</v>
      </c>
      <c r="BN1" s="6" t="s">
        <v>57</v>
      </c>
      <c r="BO1" s="6" t="s">
        <v>935</v>
      </c>
      <c r="BP1" s="6" t="s">
        <v>58</v>
      </c>
      <c r="BQ1" s="6" t="s">
        <v>59</v>
      </c>
      <c r="BR1" s="6" t="s">
        <v>60</v>
      </c>
      <c r="BS1" s="6" t="s">
        <v>899</v>
      </c>
      <c r="BT1" s="6" t="s">
        <v>900</v>
      </c>
      <c r="BU1" s="6" t="s">
        <v>901</v>
      </c>
      <c r="BV1" s="6" t="s">
        <v>902</v>
      </c>
      <c r="BW1" s="45" t="s">
        <v>956</v>
      </c>
      <c r="BX1" s="47" t="s">
        <v>960</v>
      </c>
      <c r="BY1" s="47" t="s">
        <v>961</v>
      </c>
      <c r="BZ1" s="47" t="s">
        <v>962</v>
      </c>
      <c r="CA1" s="47" t="s">
        <v>963</v>
      </c>
      <c r="CB1" s="6" t="s">
        <v>61</v>
      </c>
      <c r="CC1" s="6" t="s">
        <v>62</v>
      </c>
      <c r="CD1" s="6" t="s">
        <v>63</v>
      </c>
      <c r="CE1" s="6" t="s">
        <v>64</v>
      </c>
      <c r="CF1" s="6" t="s">
        <v>65</v>
      </c>
      <c r="CG1" s="6" t="s">
        <v>66</v>
      </c>
      <c r="CH1" s="6" t="s">
        <v>67</v>
      </c>
      <c r="CI1" s="6" t="s">
        <v>68</v>
      </c>
      <c r="CJ1" s="6" t="s">
        <v>69</v>
      </c>
      <c r="CK1" s="6" t="s">
        <v>70</v>
      </c>
      <c r="CL1" s="6" t="s">
        <v>71</v>
      </c>
      <c r="CM1" s="6" t="s">
        <v>72</v>
      </c>
      <c r="CN1" s="6" t="s">
        <v>73</v>
      </c>
      <c r="CO1" s="6" t="s">
        <v>74</v>
      </c>
      <c r="CP1" s="6" t="s">
        <v>75</v>
      </c>
      <c r="CQ1" s="6" t="s">
        <v>76</v>
      </c>
      <c r="CR1" s="6" t="s">
        <v>77</v>
      </c>
      <c r="CS1" s="6" t="s">
        <v>78</v>
      </c>
      <c r="CT1" s="6" t="s">
        <v>79</v>
      </c>
      <c r="CU1" s="6" t="s">
        <v>80</v>
      </c>
    </row>
    <row r="2" spans="1:99" x14ac:dyDescent="0.2">
      <c r="A2" s="2">
        <v>2</v>
      </c>
      <c r="B2" s="2">
        <v>1</v>
      </c>
      <c r="C2" s="2" t="s">
        <v>81</v>
      </c>
      <c r="D2" s="2" t="s">
        <v>82</v>
      </c>
      <c r="E2" s="2" t="s">
        <v>83</v>
      </c>
      <c r="F2" s="2">
        <v>5</v>
      </c>
      <c r="G2" s="2" t="s">
        <v>84</v>
      </c>
      <c r="H2" s="2" t="s">
        <v>85</v>
      </c>
      <c r="I2" s="2" t="s">
        <v>86</v>
      </c>
      <c r="J2" s="2" t="s">
        <v>87</v>
      </c>
      <c r="K2" s="38">
        <f t="shared" ref="K2:K33" si="0">AM2/V2</f>
        <v>51.428571428571431</v>
      </c>
      <c r="L2" s="41">
        <f>BA2/V2</f>
        <v>1428.5714285714287</v>
      </c>
      <c r="M2" s="41">
        <f>BB2/V2</f>
        <v>11428.571428571429</v>
      </c>
      <c r="N2" s="51">
        <v>1</v>
      </c>
      <c r="O2" s="2">
        <v>56</v>
      </c>
      <c r="P2" s="2" t="s">
        <v>88</v>
      </c>
      <c r="Q2" s="2" t="s">
        <v>89</v>
      </c>
      <c r="R2" s="2" t="s">
        <v>90</v>
      </c>
      <c r="S2" s="2" t="s">
        <v>90</v>
      </c>
      <c r="T2" s="2" t="s">
        <v>91</v>
      </c>
      <c r="U2" s="2" t="s">
        <v>90</v>
      </c>
      <c r="V2" s="4">
        <v>7</v>
      </c>
      <c r="W2" s="2">
        <v>2</v>
      </c>
      <c r="X2" s="2">
        <v>0.125</v>
      </c>
      <c r="Y2" s="2" t="s">
        <v>92</v>
      </c>
      <c r="Z2" s="2">
        <v>1.25</v>
      </c>
      <c r="AA2" s="2">
        <v>1</v>
      </c>
      <c r="AB2" s="2">
        <v>0.25</v>
      </c>
      <c r="AC2" s="2" t="s">
        <v>93</v>
      </c>
      <c r="AD2" s="2">
        <v>9</v>
      </c>
      <c r="AE2" s="2" t="s">
        <v>94</v>
      </c>
      <c r="AF2" s="26">
        <v>10</v>
      </c>
      <c r="AG2" s="2" t="s">
        <v>95</v>
      </c>
      <c r="AH2" s="26">
        <v>0</v>
      </c>
      <c r="AJ2" s="2">
        <v>0</v>
      </c>
      <c r="AK2" s="2" t="s">
        <v>96</v>
      </c>
      <c r="AL2" s="2">
        <v>13000000</v>
      </c>
      <c r="AM2" s="5">
        <v>360</v>
      </c>
      <c r="AN2" s="2">
        <v>0</v>
      </c>
      <c r="AO2" s="2">
        <v>20</v>
      </c>
      <c r="AP2" s="2">
        <v>80</v>
      </c>
      <c r="AQ2" s="3">
        <f>AN2+AO2+AP2</f>
        <v>100</v>
      </c>
      <c r="AR2" s="2">
        <v>0</v>
      </c>
      <c r="AS2" s="2">
        <v>0</v>
      </c>
      <c r="AT2" s="2">
        <v>0</v>
      </c>
      <c r="AU2" s="2">
        <v>10</v>
      </c>
      <c r="AV2" s="2">
        <v>90</v>
      </c>
      <c r="AW2" s="2">
        <v>0</v>
      </c>
      <c r="AX2" s="21">
        <v>0</v>
      </c>
      <c r="AY2" s="2">
        <v>0</v>
      </c>
      <c r="AZ2" s="2">
        <v>0</v>
      </c>
      <c r="BA2" s="2">
        <v>10000</v>
      </c>
      <c r="BB2" s="2">
        <v>80000</v>
      </c>
      <c r="BC2" s="2">
        <v>0</v>
      </c>
      <c r="BD2" s="2">
        <v>0</v>
      </c>
      <c r="BE2" s="2">
        <v>0</v>
      </c>
      <c r="BF2" s="2">
        <v>0</v>
      </c>
      <c r="BG2" s="2" t="s">
        <v>97</v>
      </c>
      <c r="BH2" s="2" t="s">
        <v>98</v>
      </c>
      <c r="BI2" s="2">
        <v>2</v>
      </c>
      <c r="BJ2" s="2">
        <v>0.9</v>
      </c>
      <c r="BK2" s="2">
        <v>1</v>
      </c>
      <c r="BL2" s="2">
        <v>0.7</v>
      </c>
      <c r="BM2" s="2">
        <v>3</v>
      </c>
      <c r="BN2" s="2" t="s">
        <v>90</v>
      </c>
      <c r="BO2" s="2">
        <v>40</v>
      </c>
      <c r="BP2" s="2" t="s">
        <v>99</v>
      </c>
      <c r="BQ2" s="2" t="s">
        <v>100</v>
      </c>
      <c r="BS2" s="2">
        <v>90</v>
      </c>
      <c r="BT2" s="2">
        <v>0</v>
      </c>
      <c r="BU2" s="2">
        <v>10</v>
      </c>
      <c r="BV2" s="2">
        <v>0</v>
      </c>
      <c r="BW2" s="46">
        <f>SUM(BS2:BV2)</f>
        <v>100</v>
      </c>
      <c r="BX2" s="48">
        <f t="shared" ref="BX2:BX65" si="1">BS2*K2/100</f>
        <v>46.285714285714285</v>
      </c>
      <c r="BY2" s="48">
        <f t="shared" ref="BY2:BY65" si="2">K2*BT2/100</f>
        <v>0</v>
      </c>
      <c r="BZ2" s="48">
        <f t="shared" ref="BZ2:BZ65" si="3">K2*BU2/100</f>
        <v>5.1428571428571432</v>
      </c>
      <c r="CA2" s="48">
        <f t="shared" ref="CA2:CA65" si="4">K2*BV2/100</f>
        <v>0</v>
      </c>
      <c r="CB2" s="2" t="s">
        <v>101</v>
      </c>
      <c r="CC2" s="2" t="s">
        <v>90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 t="s">
        <v>90</v>
      </c>
      <c r="CO2" s="2" t="s">
        <v>102</v>
      </c>
      <c r="CP2" s="2" t="s">
        <v>102</v>
      </c>
      <c r="CQ2" s="2" t="s">
        <v>103</v>
      </c>
      <c r="CS2" s="2" t="s">
        <v>104</v>
      </c>
    </row>
    <row r="3" spans="1:99" x14ac:dyDescent="0.2">
      <c r="A3" s="2">
        <v>3</v>
      </c>
      <c r="B3" s="2">
        <v>2</v>
      </c>
      <c r="C3" s="2" t="s">
        <v>81</v>
      </c>
      <c r="D3" s="2" t="s">
        <v>82</v>
      </c>
      <c r="E3" s="2" t="s">
        <v>83</v>
      </c>
      <c r="F3" s="2">
        <v>5</v>
      </c>
      <c r="G3" s="2" t="s">
        <v>84</v>
      </c>
      <c r="H3" s="2" t="s">
        <v>85</v>
      </c>
      <c r="I3" s="2" t="s">
        <v>86</v>
      </c>
      <c r="J3" s="2" t="s">
        <v>105</v>
      </c>
      <c r="K3" s="38">
        <f t="shared" si="0"/>
        <v>90</v>
      </c>
      <c r="L3" s="41">
        <f t="shared" ref="L3:L66" si="5">BA3/V3</f>
        <v>4000</v>
      </c>
      <c r="M3" s="41">
        <f t="shared" ref="M3:M66" si="6">BB3/V3</f>
        <v>16000</v>
      </c>
      <c r="N3" s="51">
        <v>1</v>
      </c>
      <c r="O3" s="2">
        <v>50</v>
      </c>
      <c r="P3" s="2" t="s">
        <v>88</v>
      </c>
      <c r="Q3" s="2" t="s">
        <v>106</v>
      </c>
      <c r="R3" s="2">
        <v>48</v>
      </c>
      <c r="S3" s="2" t="s">
        <v>107</v>
      </c>
      <c r="T3" s="2" t="s">
        <v>91</v>
      </c>
      <c r="U3" s="2" t="s">
        <v>90</v>
      </c>
      <c r="V3" s="4">
        <v>5</v>
      </c>
      <c r="W3" s="2">
        <v>0</v>
      </c>
      <c r="X3" s="2">
        <v>0.4</v>
      </c>
      <c r="Y3" s="2" t="s">
        <v>108</v>
      </c>
      <c r="Z3" s="2">
        <v>4</v>
      </c>
      <c r="AA3" s="2">
        <v>2</v>
      </c>
      <c r="AB3" s="2">
        <v>2</v>
      </c>
      <c r="AC3" s="2" t="s">
        <v>109</v>
      </c>
      <c r="AD3" s="2">
        <v>7</v>
      </c>
      <c r="AE3" s="2" t="s">
        <v>94</v>
      </c>
      <c r="AF3" s="26">
        <v>15</v>
      </c>
      <c r="AG3" s="2" t="s">
        <v>110</v>
      </c>
      <c r="AH3" s="26">
        <v>720</v>
      </c>
      <c r="AI3" s="2" t="s">
        <v>110</v>
      </c>
      <c r="AJ3" s="2">
        <v>0</v>
      </c>
      <c r="AK3" s="2" t="s">
        <v>111</v>
      </c>
      <c r="AL3" s="2" t="s">
        <v>90</v>
      </c>
      <c r="AM3" s="5">
        <v>450</v>
      </c>
      <c r="AN3" s="2">
        <v>0</v>
      </c>
      <c r="AO3" s="2">
        <v>10</v>
      </c>
      <c r="AP3" s="2">
        <v>90</v>
      </c>
      <c r="AQ3" s="3">
        <f t="shared" ref="AQ3:AQ66" si="7">AN3+AO3+AP3</f>
        <v>100</v>
      </c>
      <c r="AR3" s="2">
        <v>0</v>
      </c>
      <c r="AS3" s="2">
        <v>0</v>
      </c>
      <c r="AT3" s="2">
        <v>0</v>
      </c>
      <c r="AU3" s="2">
        <v>10</v>
      </c>
      <c r="AV3" s="2">
        <v>90</v>
      </c>
      <c r="AW3" s="2">
        <v>0</v>
      </c>
      <c r="AX3" s="21">
        <v>0</v>
      </c>
      <c r="AY3" s="2">
        <v>0</v>
      </c>
      <c r="AZ3" s="2">
        <v>0</v>
      </c>
      <c r="BA3" s="2">
        <v>20000</v>
      </c>
      <c r="BB3" s="2">
        <v>80000</v>
      </c>
      <c r="BC3" s="2">
        <v>0</v>
      </c>
      <c r="BD3" s="2">
        <v>0</v>
      </c>
      <c r="BE3" s="2">
        <v>0</v>
      </c>
      <c r="BF3" s="2">
        <v>0</v>
      </c>
      <c r="BG3" s="2" t="s">
        <v>99</v>
      </c>
      <c r="BH3" s="2" t="s">
        <v>112</v>
      </c>
      <c r="BI3" s="2">
        <v>4</v>
      </c>
      <c r="BJ3" s="2">
        <v>1</v>
      </c>
      <c r="BK3" s="2">
        <v>0.5</v>
      </c>
      <c r="BL3" s="2">
        <v>0.25</v>
      </c>
      <c r="BM3" s="2">
        <v>3</v>
      </c>
      <c r="BN3" s="2" t="s">
        <v>90</v>
      </c>
      <c r="BO3" s="2">
        <v>50</v>
      </c>
      <c r="BP3" s="2" t="s">
        <v>99</v>
      </c>
      <c r="BQ3" s="2" t="s">
        <v>100</v>
      </c>
      <c r="BS3" s="2">
        <v>90</v>
      </c>
      <c r="BT3" s="2">
        <v>0</v>
      </c>
      <c r="BU3" s="2">
        <v>10</v>
      </c>
      <c r="BV3" s="2">
        <v>0</v>
      </c>
      <c r="BW3" s="46">
        <f t="shared" ref="BW3:BW66" si="8">SUM(BS3:BV3)</f>
        <v>100</v>
      </c>
      <c r="BX3" s="48">
        <f t="shared" si="1"/>
        <v>81</v>
      </c>
      <c r="BY3" s="48">
        <f t="shared" si="2"/>
        <v>0</v>
      </c>
      <c r="BZ3" s="48">
        <f t="shared" si="3"/>
        <v>9</v>
      </c>
      <c r="CA3" s="48">
        <f t="shared" si="4"/>
        <v>0</v>
      </c>
      <c r="CB3" s="2" t="s">
        <v>113</v>
      </c>
      <c r="CC3" s="2" t="s">
        <v>90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1000</v>
      </c>
      <c r="CM3" s="2" t="s">
        <v>114</v>
      </c>
      <c r="CN3" s="2" t="s">
        <v>115</v>
      </c>
      <c r="CO3" s="2" t="s">
        <v>102</v>
      </c>
      <c r="CP3" s="2" t="s">
        <v>102</v>
      </c>
      <c r="CQ3" s="2" t="s">
        <v>116</v>
      </c>
      <c r="CS3" s="2" t="s">
        <v>117</v>
      </c>
    </row>
    <row r="4" spans="1:99" x14ac:dyDescent="0.2">
      <c r="A4" s="2">
        <v>4</v>
      </c>
      <c r="B4" s="2">
        <v>3</v>
      </c>
      <c r="C4" s="2" t="s">
        <v>81</v>
      </c>
      <c r="D4" s="2" t="s">
        <v>82</v>
      </c>
      <c r="E4" s="2" t="s">
        <v>83</v>
      </c>
      <c r="F4" s="2">
        <v>5</v>
      </c>
      <c r="G4" s="2" t="s">
        <v>84</v>
      </c>
      <c r="H4" s="2" t="s">
        <v>85</v>
      </c>
      <c r="I4" s="2" t="s">
        <v>86</v>
      </c>
      <c r="J4" s="2" t="s">
        <v>118</v>
      </c>
      <c r="K4" s="38">
        <f t="shared" si="0"/>
        <v>40</v>
      </c>
      <c r="L4" s="41">
        <f t="shared" si="5"/>
        <v>3333.3333333333335</v>
      </c>
      <c r="M4" s="41">
        <f t="shared" si="6"/>
        <v>13333.333333333334</v>
      </c>
      <c r="N4" s="51">
        <v>0</v>
      </c>
      <c r="O4" s="2">
        <v>40</v>
      </c>
      <c r="P4" s="2" t="s">
        <v>88</v>
      </c>
      <c r="Q4" s="2" t="s">
        <v>119</v>
      </c>
      <c r="R4" s="2">
        <v>39</v>
      </c>
      <c r="S4" s="2" t="s">
        <v>107</v>
      </c>
      <c r="T4" s="2" t="s">
        <v>91</v>
      </c>
      <c r="U4" s="2" t="s">
        <v>90</v>
      </c>
      <c r="V4" s="4">
        <v>6</v>
      </c>
      <c r="W4" s="2">
        <v>1</v>
      </c>
      <c r="X4" s="2">
        <v>0.125</v>
      </c>
      <c r="Y4" s="2" t="s">
        <v>92</v>
      </c>
      <c r="Z4" s="2">
        <v>2</v>
      </c>
      <c r="AA4" s="2">
        <v>0</v>
      </c>
      <c r="AB4" s="2">
        <v>2</v>
      </c>
      <c r="AC4" s="2" t="s">
        <v>120</v>
      </c>
      <c r="AD4" s="2">
        <v>7</v>
      </c>
      <c r="AE4" s="2" t="s">
        <v>121</v>
      </c>
      <c r="AF4" s="26">
        <v>0</v>
      </c>
      <c r="AH4" s="26">
        <v>0</v>
      </c>
      <c r="AJ4" s="2">
        <v>0</v>
      </c>
      <c r="AK4" s="2" t="s">
        <v>122</v>
      </c>
      <c r="AL4" s="2">
        <v>4000000</v>
      </c>
      <c r="AM4" s="5">
        <v>240</v>
      </c>
      <c r="AN4" s="2">
        <v>0</v>
      </c>
      <c r="AO4" s="2">
        <v>0</v>
      </c>
      <c r="AP4" s="2">
        <v>100</v>
      </c>
      <c r="AQ4" s="3">
        <f t="shared" si="7"/>
        <v>100</v>
      </c>
      <c r="AR4" s="2">
        <v>0</v>
      </c>
      <c r="AS4" s="2">
        <v>0</v>
      </c>
      <c r="AT4" s="2">
        <v>0</v>
      </c>
      <c r="AU4" s="2">
        <v>100</v>
      </c>
      <c r="AV4" s="2">
        <v>0</v>
      </c>
      <c r="AW4" s="2">
        <v>0</v>
      </c>
      <c r="AX4" s="21">
        <v>0</v>
      </c>
      <c r="AY4" s="2">
        <v>0</v>
      </c>
      <c r="AZ4" s="2">
        <v>0</v>
      </c>
      <c r="BA4" s="2">
        <v>20000</v>
      </c>
      <c r="BB4" s="2">
        <v>80000</v>
      </c>
      <c r="BC4" s="2">
        <v>0</v>
      </c>
      <c r="BD4" s="2">
        <v>0</v>
      </c>
      <c r="BE4" s="2">
        <v>0</v>
      </c>
      <c r="BF4" s="2">
        <v>0</v>
      </c>
      <c r="BG4" s="2" t="s">
        <v>97</v>
      </c>
      <c r="BH4" s="2" t="s">
        <v>123</v>
      </c>
      <c r="BI4" s="2">
        <v>0</v>
      </c>
      <c r="BJ4" s="2">
        <v>0</v>
      </c>
      <c r="BK4" s="2">
        <v>2.5</v>
      </c>
      <c r="BL4" s="2">
        <v>0.5</v>
      </c>
      <c r="BM4" s="2">
        <v>15</v>
      </c>
      <c r="BN4" s="2" t="s">
        <v>90</v>
      </c>
      <c r="BO4" s="2">
        <v>30</v>
      </c>
      <c r="BP4" s="2" t="s">
        <v>99</v>
      </c>
      <c r="BQ4" s="2" t="s">
        <v>124</v>
      </c>
      <c r="BS4" s="2">
        <v>80</v>
      </c>
      <c r="BT4" s="2">
        <v>0</v>
      </c>
      <c r="BU4" s="2">
        <v>20</v>
      </c>
      <c r="BV4" s="2">
        <v>0</v>
      </c>
      <c r="BW4" s="46">
        <f t="shared" si="8"/>
        <v>100</v>
      </c>
      <c r="BX4" s="48">
        <f t="shared" si="1"/>
        <v>32</v>
      </c>
      <c r="BY4" s="48">
        <f t="shared" si="2"/>
        <v>0</v>
      </c>
      <c r="BZ4" s="48">
        <f t="shared" si="3"/>
        <v>8</v>
      </c>
      <c r="CA4" s="48">
        <f t="shared" si="4"/>
        <v>0</v>
      </c>
      <c r="CB4" s="2" t="s">
        <v>113</v>
      </c>
      <c r="CC4" s="2" t="s">
        <v>90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 t="s">
        <v>90</v>
      </c>
      <c r="CO4" s="2" t="s">
        <v>102</v>
      </c>
      <c r="CP4" s="2" t="s">
        <v>102</v>
      </c>
      <c r="CQ4" s="2" t="s">
        <v>125</v>
      </c>
      <c r="CS4" s="2" t="s">
        <v>126</v>
      </c>
    </row>
    <row r="5" spans="1:99" x14ac:dyDescent="0.2">
      <c r="A5" s="2">
        <v>5</v>
      </c>
      <c r="B5" s="2">
        <v>4</v>
      </c>
      <c r="C5" s="2" t="s">
        <v>81</v>
      </c>
      <c r="D5" s="2" t="s">
        <v>82</v>
      </c>
      <c r="E5" s="2" t="s">
        <v>83</v>
      </c>
      <c r="F5" s="2">
        <v>5</v>
      </c>
      <c r="G5" s="2" t="s">
        <v>84</v>
      </c>
      <c r="H5" s="2" t="s">
        <v>85</v>
      </c>
      <c r="I5" s="2" t="s">
        <v>86</v>
      </c>
      <c r="J5" s="2" t="s">
        <v>127</v>
      </c>
      <c r="K5" s="38">
        <f t="shared" si="0"/>
        <v>25</v>
      </c>
      <c r="L5" s="41">
        <f t="shared" si="5"/>
        <v>3333.3333333333335</v>
      </c>
      <c r="M5" s="41">
        <f t="shared" si="6"/>
        <v>0</v>
      </c>
      <c r="N5" s="51">
        <v>1</v>
      </c>
      <c r="O5" s="2">
        <v>65</v>
      </c>
      <c r="P5" s="2" t="s">
        <v>88</v>
      </c>
      <c r="Q5" s="2" t="s">
        <v>128</v>
      </c>
      <c r="R5" s="2">
        <v>65</v>
      </c>
      <c r="S5" s="2" t="s">
        <v>88</v>
      </c>
      <c r="T5" s="2" t="s">
        <v>91</v>
      </c>
      <c r="U5" s="2" t="s">
        <v>129</v>
      </c>
      <c r="V5" s="4">
        <v>6</v>
      </c>
      <c r="W5" s="2">
        <v>1</v>
      </c>
      <c r="X5" s="2">
        <v>0.2</v>
      </c>
      <c r="Y5" s="2" t="s">
        <v>92</v>
      </c>
      <c r="Z5" s="2">
        <v>5.2</v>
      </c>
      <c r="AA5" s="2">
        <v>4.4000000000000004</v>
      </c>
      <c r="AB5" s="2">
        <v>0.8</v>
      </c>
      <c r="AC5" s="2" t="s">
        <v>130</v>
      </c>
      <c r="AD5" s="2">
        <v>17</v>
      </c>
      <c r="AE5" s="2" t="s">
        <v>131</v>
      </c>
      <c r="AF5" s="26">
        <v>6</v>
      </c>
      <c r="AG5" s="2" t="s">
        <v>106</v>
      </c>
      <c r="AH5" s="26">
        <v>0</v>
      </c>
      <c r="AJ5" s="2">
        <v>0</v>
      </c>
      <c r="AK5" s="2" t="s">
        <v>132</v>
      </c>
      <c r="AL5" s="2">
        <v>12000000</v>
      </c>
      <c r="AM5" s="5">
        <v>150</v>
      </c>
      <c r="AN5" s="2">
        <v>0</v>
      </c>
      <c r="AO5" s="2">
        <v>10</v>
      </c>
      <c r="AP5" s="2">
        <v>90</v>
      </c>
      <c r="AQ5" s="3">
        <f t="shared" si="7"/>
        <v>100</v>
      </c>
      <c r="AR5" s="2">
        <v>0</v>
      </c>
      <c r="AS5" s="2">
        <v>0</v>
      </c>
      <c r="AT5" s="2">
        <v>0</v>
      </c>
      <c r="AU5" s="2">
        <v>20</v>
      </c>
      <c r="AV5" s="2">
        <v>80</v>
      </c>
      <c r="AW5" s="2">
        <v>0</v>
      </c>
      <c r="AX5" s="21">
        <v>0</v>
      </c>
      <c r="AY5" s="2">
        <v>0</v>
      </c>
      <c r="AZ5" s="2">
        <v>0</v>
      </c>
      <c r="BA5" s="2">
        <v>20000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 t="s">
        <v>97</v>
      </c>
      <c r="BH5" s="2" t="s">
        <v>133</v>
      </c>
      <c r="BI5" s="2">
        <v>1</v>
      </c>
      <c r="BJ5" s="2">
        <v>0.8</v>
      </c>
      <c r="BK5" s="2">
        <v>1</v>
      </c>
      <c r="BL5" s="2">
        <v>0.9</v>
      </c>
      <c r="BM5" s="2">
        <v>3</v>
      </c>
      <c r="BN5" s="2" t="s">
        <v>90</v>
      </c>
      <c r="BO5" s="2">
        <v>15</v>
      </c>
      <c r="BP5" s="2" t="s">
        <v>134</v>
      </c>
      <c r="BQ5" s="2" t="s">
        <v>100</v>
      </c>
      <c r="BS5" s="2">
        <v>80</v>
      </c>
      <c r="BT5" s="2">
        <v>10</v>
      </c>
      <c r="BU5" s="2">
        <v>10</v>
      </c>
      <c r="BV5" s="2">
        <v>0</v>
      </c>
      <c r="BW5" s="46">
        <f t="shared" si="8"/>
        <v>100</v>
      </c>
      <c r="BX5" s="48">
        <f t="shared" si="1"/>
        <v>20</v>
      </c>
      <c r="BY5" s="48">
        <f t="shared" si="2"/>
        <v>2.5</v>
      </c>
      <c r="BZ5" s="48">
        <f t="shared" si="3"/>
        <v>2.5</v>
      </c>
      <c r="CA5" s="48">
        <f t="shared" si="4"/>
        <v>0</v>
      </c>
      <c r="CB5" s="2" t="s">
        <v>113</v>
      </c>
      <c r="CC5" s="2" t="s">
        <v>90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 t="s">
        <v>90</v>
      </c>
      <c r="CO5" s="2" t="s">
        <v>102</v>
      </c>
      <c r="CP5" s="2" t="s">
        <v>102</v>
      </c>
      <c r="CQ5" s="2" t="s">
        <v>135</v>
      </c>
      <c r="CS5" s="2" t="s">
        <v>136</v>
      </c>
    </row>
    <row r="6" spans="1:99" x14ac:dyDescent="0.2">
      <c r="A6" s="2">
        <v>264</v>
      </c>
      <c r="B6" s="2">
        <v>5</v>
      </c>
      <c r="C6" s="2" t="s">
        <v>81</v>
      </c>
      <c r="D6" s="2" t="s">
        <v>137</v>
      </c>
      <c r="E6" s="2" t="s">
        <v>138</v>
      </c>
      <c r="F6" s="2">
        <v>5</v>
      </c>
      <c r="G6" s="2" t="s">
        <v>139</v>
      </c>
      <c r="H6" s="2" t="s">
        <v>140</v>
      </c>
      <c r="I6" s="2" t="s">
        <v>141</v>
      </c>
      <c r="J6" s="2" t="s">
        <v>142</v>
      </c>
      <c r="K6" s="38">
        <f t="shared" si="0"/>
        <v>150</v>
      </c>
      <c r="L6" s="41">
        <f t="shared" si="5"/>
        <v>7500</v>
      </c>
      <c r="M6" s="41">
        <f t="shared" si="6"/>
        <v>0</v>
      </c>
      <c r="N6" s="51">
        <v>1</v>
      </c>
      <c r="O6" s="2">
        <v>40</v>
      </c>
      <c r="P6" s="2" t="s">
        <v>107</v>
      </c>
      <c r="R6" s="2" t="s">
        <v>90</v>
      </c>
      <c r="S6" s="2" t="s">
        <v>90</v>
      </c>
      <c r="T6" s="2" t="s">
        <v>143</v>
      </c>
      <c r="U6" s="2" t="s">
        <v>90</v>
      </c>
      <c r="V6" s="4">
        <v>4</v>
      </c>
      <c r="W6" s="2">
        <v>1</v>
      </c>
      <c r="X6" s="2">
        <v>0.1</v>
      </c>
      <c r="Y6" s="2" t="s">
        <v>92</v>
      </c>
      <c r="Z6" s="2">
        <v>0</v>
      </c>
      <c r="AA6" s="2">
        <v>0</v>
      </c>
      <c r="AB6" s="2">
        <v>2</v>
      </c>
      <c r="AC6" s="2" t="s">
        <v>144</v>
      </c>
      <c r="AD6" s="2">
        <v>4</v>
      </c>
      <c r="AE6" s="2">
        <v>0</v>
      </c>
      <c r="AF6" s="26">
        <v>3</v>
      </c>
      <c r="AH6" s="26">
        <v>3600</v>
      </c>
      <c r="AJ6" s="2">
        <v>0</v>
      </c>
      <c r="AL6" s="2" t="s">
        <v>90</v>
      </c>
      <c r="AM6" s="5">
        <v>600</v>
      </c>
      <c r="AN6" s="2">
        <v>50</v>
      </c>
      <c r="AO6" s="2">
        <v>50</v>
      </c>
      <c r="AP6" s="2">
        <v>0</v>
      </c>
      <c r="AQ6" s="3">
        <f t="shared" si="7"/>
        <v>100</v>
      </c>
      <c r="AR6" s="2">
        <v>0</v>
      </c>
      <c r="AS6" s="2">
        <v>0</v>
      </c>
      <c r="AT6" s="2">
        <v>0</v>
      </c>
      <c r="AU6" s="2">
        <v>30</v>
      </c>
      <c r="AV6" s="2">
        <v>70</v>
      </c>
      <c r="AW6" s="2">
        <v>0</v>
      </c>
      <c r="AX6" s="21">
        <v>0</v>
      </c>
      <c r="AY6" s="2">
        <v>0</v>
      </c>
      <c r="AZ6" s="2">
        <v>0</v>
      </c>
      <c r="BA6" s="2">
        <v>30000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 t="s">
        <v>145</v>
      </c>
      <c r="BI6" s="2">
        <v>3</v>
      </c>
      <c r="BJ6" s="2">
        <v>1.5</v>
      </c>
      <c r="BK6" s="2">
        <v>1</v>
      </c>
      <c r="BL6" s="2">
        <v>0.5</v>
      </c>
      <c r="BM6" s="2">
        <v>2</v>
      </c>
      <c r="BN6" s="2" t="s">
        <v>90</v>
      </c>
      <c r="BO6" s="2">
        <v>40</v>
      </c>
      <c r="BP6" s="2" t="s">
        <v>146</v>
      </c>
      <c r="BQ6" s="2" t="s">
        <v>147</v>
      </c>
      <c r="BS6" s="2">
        <v>100</v>
      </c>
      <c r="BT6" s="2">
        <v>0</v>
      </c>
      <c r="BU6" s="2">
        <v>0</v>
      </c>
      <c r="BV6" s="2">
        <v>0</v>
      </c>
      <c r="BW6" s="46">
        <f t="shared" si="8"/>
        <v>100</v>
      </c>
      <c r="BX6" s="48">
        <f t="shared" si="1"/>
        <v>150</v>
      </c>
      <c r="BY6" s="48">
        <f t="shared" si="2"/>
        <v>0</v>
      </c>
      <c r="BZ6" s="48">
        <f t="shared" si="3"/>
        <v>0</v>
      </c>
      <c r="CA6" s="48">
        <f t="shared" si="4"/>
        <v>0</v>
      </c>
      <c r="CB6" s="2" t="s">
        <v>148</v>
      </c>
      <c r="CC6" s="2" t="s">
        <v>90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 t="s">
        <v>90</v>
      </c>
      <c r="CO6" s="2" t="s">
        <v>102</v>
      </c>
      <c r="CP6" s="2" t="s">
        <v>102</v>
      </c>
    </row>
    <row r="7" spans="1:99" x14ac:dyDescent="0.2">
      <c r="A7" s="2">
        <v>265</v>
      </c>
      <c r="B7" s="2">
        <v>6</v>
      </c>
      <c r="C7" s="2" t="s">
        <v>81</v>
      </c>
      <c r="D7" s="2" t="s">
        <v>149</v>
      </c>
      <c r="E7" s="2" t="s">
        <v>138</v>
      </c>
      <c r="F7" s="2">
        <v>5</v>
      </c>
      <c r="G7" s="2" t="s">
        <v>139</v>
      </c>
      <c r="H7" s="2" t="s">
        <v>140</v>
      </c>
      <c r="I7" s="2" t="s">
        <v>141</v>
      </c>
      <c r="J7" s="2" t="s">
        <v>150</v>
      </c>
      <c r="K7" s="38">
        <f t="shared" si="0"/>
        <v>75</v>
      </c>
      <c r="L7" s="41">
        <f t="shared" si="5"/>
        <v>3750</v>
      </c>
      <c r="M7" s="41">
        <f t="shared" si="6"/>
        <v>0</v>
      </c>
      <c r="N7" s="51">
        <v>1</v>
      </c>
      <c r="O7" s="2">
        <v>44</v>
      </c>
      <c r="P7" s="2" t="s">
        <v>88</v>
      </c>
      <c r="R7" s="2" t="s">
        <v>90</v>
      </c>
      <c r="S7" s="2" t="s">
        <v>90</v>
      </c>
      <c r="T7" s="2" t="s">
        <v>143</v>
      </c>
      <c r="U7" s="2" t="s">
        <v>90</v>
      </c>
      <c r="V7" s="4">
        <v>4</v>
      </c>
      <c r="W7" s="2">
        <v>1</v>
      </c>
      <c r="X7" s="2">
        <v>0.2</v>
      </c>
      <c r="Y7" s="2" t="s">
        <v>92</v>
      </c>
      <c r="Z7" s="2">
        <v>0</v>
      </c>
      <c r="AA7" s="2">
        <v>3</v>
      </c>
      <c r="AB7" s="2">
        <v>0</v>
      </c>
      <c r="AC7" s="2">
        <v>0</v>
      </c>
      <c r="AD7" s="2">
        <v>0</v>
      </c>
      <c r="AE7" s="2" t="s">
        <v>151</v>
      </c>
      <c r="AF7" s="26">
        <v>2</v>
      </c>
      <c r="AH7" s="26">
        <v>0</v>
      </c>
      <c r="AJ7" s="2">
        <v>0</v>
      </c>
      <c r="AL7" s="2" t="s">
        <v>90</v>
      </c>
      <c r="AM7" s="5">
        <v>300</v>
      </c>
      <c r="AN7" s="2">
        <v>0</v>
      </c>
      <c r="AO7" s="2">
        <v>80</v>
      </c>
      <c r="AP7" s="2">
        <v>20</v>
      </c>
      <c r="AQ7" s="3">
        <f t="shared" si="7"/>
        <v>100</v>
      </c>
      <c r="AR7" s="2">
        <v>0</v>
      </c>
      <c r="AS7" s="2">
        <v>0</v>
      </c>
      <c r="AT7" s="2">
        <v>0</v>
      </c>
      <c r="AU7" s="2">
        <v>30</v>
      </c>
      <c r="AV7" s="2">
        <v>70</v>
      </c>
      <c r="AW7" s="2">
        <v>0</v>
      </c>
      <c r="AX7" s="21">
        <v>0</v>
      </c>
      <c r="AY7" s="2">
        <v>0</v>
      </c>
      <c r="AZ7" s="2">
        <v>0</v>
      </c>
      <c r="BA7" s="2">
        <v>15000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 t="s">
        <v>152</v>
      </c>
      <c r="BI7" s="2">
        <v>1.5</v>
      </c>
      <c r="BJ7" s="2">
        <v>1</v>
      </c>
      <c r="BK7" s="2">
        <v>0</v>
      </c>
      <c r="BL7" s="2">
        <v>0</v>
      </c>
      <c r="BM7" s="2">
        <v>1</v>
      </c>
      <c r="BN7" s="2" t="s">
        <v>90</v>
      </c>
      <c r="BO7" s="2">
        <v>10</v>
      </c>
      <c r="BP7" s="2" t="s">
        <v>146</v>
      </c>
      <c r="BQ7" s="2" t="s">
        <v>153</v>
      </c>
      <c r="BS7" s="2">
        <v>100</v>
      </c>
      <c r="BT7" s="2">
        <v>0</v>
      </c>
      <c r="BU7" s="2">
        <v>0</v>
      </c>
      <c r="BV7" s="2">
        <v>0</v>
      </c>
      <c r="BW7" s="46">
        <f t="shared" si="8"/>
        <v>100</v>
      </c>
      <c r="BX7" s="48">
        <f t="shared" si="1"/>
        <v>75</v>
      </c>
      <c r="BY7" s="48">
        <f t="shared" si="2"/>
        <v>0</v>
      </c>
      <c r="BZ7" s="48">
        <f t="shared" si="3"/>
        <v>0</v>
      </c>
      <c r="CA7" s="48">
        <f t="shared" si="4"/>
        <v>0</v>
      </c>
      <c r="CB7" s="2" t="s">
        <v>113</v>
      </c>
      <c r="CC7" s="2" t="s">
        <v>90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 t="s">
        <v>90</v>
      </c>
      <c r="CO7" s="2" t="s">
        <v>102</v>
      </c>
      <c r="CP7" s="2" t="s">
        <v>102</v>
      </c>
    </row>
    <row r="8" spans="1:99" x14ac:dyDescent="0.2">
      <c r="A8" s="2">
        <v>266</v>
      </c>
      <c r="B8" s="2">
        <v>7</v>
      </c>
      <c r="C8" s="2" t="s">
        <v>81</v>
      </c>
      <c r="D8" s="2" t="s">
        <v>149</v>
      </c>
      <c r="E8" s="2" t="s">
        <v>138</v>
      </c>
      <c r="F8" s="2">
        <v>5</v>
      </c>
      <c r="G8" s="2" t="s">
        <v>139</v>
      </c>
      <c r="H8" s="2" t="s">
        <v>140</v>
      </c>
      <c r="I8" s="2" t="s">
        <v>141</v>
      </c>
      <c r="J8" s="2" t="s">
        <v>154</v>
      </c>
      <c r="K8" s="38">
        <f t="shared" si="0"/>
        <v>20</v>
      </c>
      <c r="L8" s="41">
        <f t="shared" si="5"/>
        <v>5000</v>
      </c>
      <c r="M8" s="41">
        <f t="shared" si="6"/>
        <v>0</v>
      </c>
      <c r="N8" s="51">
        <v>0</v>
      </c>
      <c r="O8" s="2">
        <v>22</v>
      </c>
      <c r="P8" s="2" t="s">
        <v>88</v>
      </c>
      <c r="R8" s="2" t="s">
        <v>90</v>
      </c>
      <c r="S8" s="2" t="s">
        <v>90</v>
      </c>
      <c r="T8" s="2" t="s">
        <v>143</v>
      </c>
      <c r="U8" s="2" t="s">
        <v>90</v>
      </c>
      <c r="V8" s="4">
        <v>3</v>
      </c>
      <c r="W8" s="2">
        <v>1</v>
      </c>
      <c r="X8" s="2">
        <v>0.2</v>
      </c>
      <c r="Y8" s="2" t="s">
        <v>92</v>
      </c>
      <c r="Z8" s="2">
        <v>0</v>
      </c>
      <c r="AA8" s="2">
        <v>0</v>
      </c>
      <c r="AB8" s="2">
        <v>1</v>
      </c>
      <c r="AC8" s="2" t="s">
        <v>109</v>
      </c>
      <c r="AD8" s="2">
        <v>1</v>
      </c>
      <c r="AE8" s="2" t="s">
        <v>151</v>
      </c>
      <c r="AF8" s="26">
        <v>0</v>
      </c>
      <c r="AH8" s="26">
        <v>0</v>
      </c>
      <c r="AJ8" s="2">
        <v>0</v>
      </c>
      <c r="AL8" s="2" t="s">
        <v>90</v>
      </c>
      <c r="AM8" s="5">
        <v>60</v>
      </c>
      <c r="AN8" s="2">
        <v>0</v>
      </c>
      <c r="AO8" s="2">
        <v>100</v>
      </c>
      <c r="AP8" s="2">
        <v>0</v>
      </c>
      <c r="AQ8" s="3">
        <f t="shared" si="7"/>
        <v>100</v>
      </c>
      <c r="AR8" s="2">
        <v>0</v>
      </c>
      <c r="AS8" s="2">
        <v>0</v>
      </c>
      <c r="AT8" s="2">
        <v>0</v>
      </c>
      <c r="AU8" s="2">
        <v>100</v>
      </c>
      <c r="AV8" s="2">
        <v>0</v>
      </c>
      <c r="AW8" s="2">
        <v>0</v>
      </c>
      <c r="AX8" s="21">
        <v>0</v>
      </c>
      <c r="AY8" s="2">
        <v>0</v>
      </c>
      <c r="AZ8" s="2">
        <v>0</v>
      </c>
      <c r="BA8" s="2">
        <v>15000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 t="s">
        <v>155</v>
      </c>
      <c r="BI8" s="2">
        <v>1</v>
      </c>
      <c r="BJ8" s="2">
        <v>1</v>
      </c>
      <c r="BK8" s="2">
        <v>0</v>
      </c>
      <c r="BL8" s="2">
        <v>0</v>
      </c>
      <c r="BM8" s="2">
        <v>7</v>
      </c>
      <c r="BN8" s="2" t="s">
        <v>90</v>
      </c>
      <c r="BO8" s="2">
        <v>15</v>
      </c>
      <c r="BP8" s="2" t="s">
        <v>146</v>
      </c>
      <c r="BQ8" s="2" t="s">
        <v>147</v>
      </c>
      <c r="BS8" s="2">
        <v>100</v>
      </c>
      <c r="BT8" s="2">
        <v>0</v>
      </c>
      <c r="BU8" s="2">
        <v>0</v>
      </c>
      <c r="BV8" s="2">
        <v>0</v>
      </c>
      <c r="BW8" s="46">
        <f t="shared" si="8"/>
        <v>100</v>
      </c>
      <c r="BX8" s="48">
        <f t="shared" si="1"/>
        <v>20</v>
      </c>
      <c r="BY8" s="48">
        <f t="shared" si="2"/>
        <v>0</v>
      </c>
      <c r="BZ8" s="48">
        <f t="shared" si="3"/>
        <v>0</v>
      </c>
      <c r="CA8" s="48">
        <f t="shared" si="4"/>
        <v>0</v>
      </c>
      <c r="CB8" s="2" t="s">
        <v>148</v>
      </c>
      <c r="CC8" s="2" t="s">
        <v>90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 t="s">
        <v>90</v>
      </c>
      <c r="CO8" s="2" t="s">
        <v>1004</v>
      </c>
      <c r="CP8" s="2" t="s">
        <v>1004</v>
      </c>
    </row>
    <row r="9" spans="1:99" x14ac:dyDescent="0.2">
      <c r="A9" s="2">
        <v>267</v>
      </c>
      <c r="B9" s="2">
        <v>8</v>
      </c>
      <c r="C9" s="2" t="s">
        <v>81</v>
      </c>
      <c r="D9" s="2" t="s">
        <v>149</v>
      </c>
      <c r="E9" s="2" t="s">
        <v>138</v>
      </c>
      <c r="F9" s="2">
        <v>5</v>
      </c>
      <c r="G9" s="2" t="s">
        <v>139</v>
      </c>
      <c r="H9" s="2" t="s">
        <v>140</v>
      </c>
      <c r="I9" s="2" t="s">
        <v>141</v>
      </c>
      <c r="J9" s="2" t="s">
        <v>156</v>
      </c>
      <c r="K9" s="38">
        <f t="shared" si="0"/>
        <v>60</v>
      </c>
      <c r="L9" s="41">
        <f t="shared" si="5"/>
        <v>0</v>
      </c>
      <c r="M9" s="41">
        <f t="shared" si="6"/>
        <v>0</v>
      </c>
      <c r="N9" s="51">
        <v>0</v>
      </c>
      <c r="O9" s="2">
        <v>47</v>
      </c>
      <c r="P9" s="2" t="s">
        <v>88</v>
      </c>
      <c r="R9" s="2" t="s">
        <v>90</v>
      </c>
      <c r="S9" s="2" t="s">
        <v>90</v>
      </c>
      <c r="T9" s="2" t="s">
        <v>143</v>
      </c>
      <c r="U9" s="2" t="s">
        <v>90</v>
      </c>
      <c r="V9" s="4">
        <v>4</v>
      </c>
      <c r="W9" s="2">
        <v>1</v>
      </c>
      <c r="X9" s="2">
        <v>0.1</v>
      </c>
      <c r="Y9" s="2" t="s">
        <v>92</v>
      </c>
      <c r="Z9" s="2">
        <v>0</v>
      </c>
      <c r="AA9" s="2">
        <v>0</v>
      </c>
      <c r="AB9" s="2">
        <v>0.15</v>
      </c>
      <c r="AC9" s="2" t="s">
        <v>109</v>
      </c>
      <c r="AD9" s="2">
        <v>2</v>
      </c>
      <c r="AE9" s="2">
        <v>0</v>
      </c>
      <c r="AF9" s="26">
        <v>0</v>
      </c>
      <c r="AH9" s="26">
        <v>0</v>
      </c>
      <c r="AJ9" s="2">
        <v>0</v>
      </c>
      <c r="AK9" s="2" t="s">
        <v>157</v>
      </c>
      <c r="AL9" s="2" t="s">
        <v>90</v>
      </c>
      <c r="AM9" s="5">
        <v>240</v>
      </c>
      <c r="AN9" s="2">
        <v>0</v>
      </c>
      <c r="AO9" s="2">
        <v>100</v>
      </c>
      <c r="AP9" s="2">
        <v>0</v>
      </c>
      <c r="AQ9" s="3">
        <f t="shared" si="7"/>
        <v>100</v>
      </c>
      <c r="AR9" s="2">
        <v>0</v>
      </c>
      <c r="AS9" s="2">
        <v>0</v>
      </c>
      <c r="AT9" s="2">
        <v>0</v>
      </c>
      <c r="AU9" s="2">
        <v>100</v>
      </c>
      <c r="AV9" s="2">
        <v>0</v>
      </c>
      <c r="AW9" s="2">
        <v>0</v>
      </c>
      <c r="AX9" s="21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 t="s">
        <v>155</v>
      </c>
      <c r="BI9" s="2">
        <v>0.5</v>
      </c>
      <c r="BJ9" s="2">
        <v>0.5</v>
      </c>
      <c r="BK9" s="2">
        <v>0</v>
      </c>
      <c r="BL9" s="2">
        <v>0</v>
      </c>
      <c r="BM9" s="2">
        <v>5</v>
      </c>
      <c r="BN9" s="2" t="s">
        <v>90</v>
      </c>
      <c r="BO9" s="2">
        <v>40</v>
      </c>
      <c r="BP9" s="2" t="s">
        <v>146</v>
      </c>
      <c r="BQ9" s="2" t="s">
        <v>124</v>
      </c>
      <c r="BS9" s="2">
        <v>100</v>
      </c>
      <c r="BT9" s="2">
        <v>0</v>
      </c>
      <c r="BU9" s="2">
        <v>0</v>
      </c>
      <c r="BV9" s="2">
        <v>0</v>
      </c>
      <c r="BW9" s="46">
        <f t="shared" si="8"/>
        <v>100</v>
      </c>
      <c r="BX9" s="48">
        <f t="shared" si="1"/>
        <v>60</v>
      </c>
      <c r="BY9" s="48">
        <f t="shared" si="2"/>
        <v>0</v>
      </c>
      <c r="BZ9" s="48">
        <f t="shared" si="3"/>
        <v>0</v>
      </c>
      <c r="CA9" s="48">
        <f t="shared" si="4"/>
        <v>0</v>
      </c>
      <c r="CB9" s="2" t="s">
        <v>90</v>
      </c>
      <c r="CC9" s="2" t="s">
        <v>90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 t="s">
        <v>90</v>
      </c>
      <c r="CO9" s="2" t="s">
        <v>102</v>
      </c>
    </row>
    <row r="10" spans="1:99" x14ac:dyDescent="0.2">
      <c r="A10" s="2">
        <v>268</v>
      </c>
      <c r="B10" s="2">
        <v>9</v>
      </c>
      <c r="C10" s="2" t="s">
        <v>81</v>
      </c>
      <c r="D10" s="2" t="s">
        <v>149</v>
      </c>
      <c r="E10" s="2" t="s">
        <v>138</v>
      </c>
      <c r="F10" s="2">
        <v>5</v>
      </c>
      <c r="G10" s="2" t="s">
        <v>139</v>
      </c>
      <c r="H10" s="2" t="s">
        <v>140</v>
      </c>
      <c r="I10" s="2" t="s">
        <v>141</v>
      </c>
      <c r="J10" s="2" t="s">
        <v>158</v>
      </c>
      <c r="K10" s="38">
        <f t="shared" si="0"/>
        <v>50</v>
      </c>
      <c r="L10" s="41">
        <f t="shared" si="5"/>
        <v>6000</v>
      </c>
      <c r="M10" s="41">
        <f t="shared" si="6"/>
        <v>0</v>
      </c>
      <c r="N10" s="51">
        <v>0</v>
      </c>
      <c r="O10" s="2">
        <v>25</v>
      </c>
      <c r="P10" s="2" t="s">
        <v>88</v>
      </c>
      <c r="R10" s="2" t="s">
        <v>90</v>
      </c>
      <c r="S10" s="2" t="s">
        <v>90</v>
      </c>
      <c r="T10" s="2" t="s">
        <v>143</v>
      </c>
      <c r="U10" s="2" t="s">
        <v>90</v>
      </c>
      <c r="V10" s="4">
        <v>5</v>
      </c>
      <c r="W10" s="2">
        <v>0</v>
      </c>
      <c r="X10" s="2">
        <v>0.1</v>
      </c>
      <c r="Y10" s="2" t="s">
        <v>92</v>
      </c>
      <c r="Z10" s="2">
        <v>0</v>
      </c>
      <c r="AA10" s="2">
        <v>0</v>
      </c>
      <c r="AB10" s="2">
        <v>1</v>
      </c>
      <c r="AC10" s="2" t="s">
        <v>109</v>
      </c>
      <c r="AD10" s="2">
        <v>2</v>
      </c>
      <c r="AE10" s="2" t="s">
        <v>151</v>
      </c>
      <c r="AF10" s="26">
        <v>0</v>
      </c>
      <c r="AH10" s="26">
        <v>0</v>
      </c>
      <c r="AJ10" s="2">
        <v>0</v>
      </c>
      <c r="AL10" s="2" t="s">
        <v>90</v>
      </c>
      <c r="AM10" s="5">
        <v>250</v>
      </c>
      <c r="AN10" s="2">
        <v>100</v>
      </c>
      <c r="AO10" s="2">
        <v>0</v>
      </c>
      <c r="AP10" s="2">
        <v>0</v>
      </c>
      <c r="AQ10" s="3">
        <f t="shared" si="7"/>
        <v>100</v>
      </c>
      <c r="AR10" s="2">
        <v>0</v>
      </c>
      <c r="AS10" s="2">
        <v>0</v>
      </c>
      <c r="AT10" s="2">
        <v>0</v>
      </c>
      <c r="AU10" s="2">
        <v>50</v>
      </c>
      <c r="AV10" s="2">
        <v>50</v>
      </c>
      <c r="AW10" s="2">
        <v>0</v>
      </c>
      <c r="AX10" s="21">
        <v>0</v>
      </c>
      <c r="AY10" s="2">
        <v>0</v>
      </c>
      <c r="AZ10" s="2">
        <v>0</v>
      </c>
      <c r="BA10" s="2">
        <v>30000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 t="s">
        <v>97</v>
      </c>
      <c r="BI10" s="2">
        <v>2</v>
      </c>
      <c r="BJ10" s="2">
        <v>1.5</v>
      </c>
      <c r="BK10" s="2">
        <v>0</v>
      </c>
      <c r="BL10" s="2">
        <v>0</v>
      </c>
      <c r="BM10" s="2">
        <v>1.5</v>
      </c>
      <c r="BN10" s="2" t="s">
        <v>90</v>
      </c>
      <c r="BO10" s="2">
        <v>10</v>
      </c>
      <c r="BP10" s="2" t="s">
        <v>146</v>
      </c>
      <c r="BQ10" s="2" t="s">
        <v>124</v>
      </c>
      <c r="BS10" s="2">
        <v>100</v>
      </c>
      <c r="BT10" s="2">
        <v>0</v>
      </c>
      <c r="BU10" s="2">
        <v>0</v>
      </c>
      <c r="BV10" s="2">
        <v>0</v>
      </c>
      <c r="BW10" s="46">
        <f t="shared" si="8"/>
        <v>100</v>
      </c>
      <c r="BX10" s="48">
        <f t="shared" si="1"/>
        <v>50</v>
      </c>
      <c r="BY10" s="48">
        <f t="shared" si="2"/>
        <v>0</v>
      </c>
      <c r="BZ10" s="48">
        <f t="shared" si="3"/>
        <v>0</v>
      </c>
      <c r="CA10" s="48">
        <f t="shared" si="4"/>
        <v>0</v>
      </c>
      <c r="CB10" s="2" t="s">
        <v>90</v>
      </c>
      <c r="CC10" s="2" t="s">
        <v>90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 t="s">
        <v>90</v>
      </c>
      <c r="CO10" s="2" t="s">
        <v>102</v>
      </c>
      <c r="CP10" s="2" t="s">
        <v>102</v>
      </c>
    </row>
    <row r="11" spans="1:99" x14ac:dyDescent="0.2">
      <c r="A11" s="2">
        <v>269</v>
      </c>
      <c r="B11" s="2">
        <v>10</v>
      </c>
      <c r="C11" s="2" t="s">
        <v>81</v>
      </c>
      <c r="D11" s="2" t="s">
        <v>149</v>
      </c>
      <c r="E11" s="2" t="s">
        <v>138</v>
      </c>
      <c r="F11" s="2">
        <v>5</v>
      </c>
      <c r="G11" s="2" t="s">
        <v>139</v>
      </c>
      <c r="H11" s="2" t="s">
        <v>140</v>
      </c>
      <c r="I11" s="2" t="s">
        <v>141</v>
      </c>
      <c r="J11" s="2" t="s">
        <v>159</v>
      </c>
      <c r="K11" s="38">
        <f t="shared" si="0"/>
        <v>100</v>
      </c>
      <c r="L11" s="41">
        <f t="shared" si="5"/>
        <v>3750</v>
      </c>
      <c r="M11" s="41">
        <f t="shared" si="6"/>
        <v>0</v>
      </c>
      <c r="N11" s="51">
        <v>1</v>
      </c>
      <c r="O11" s="2">
        <v>39</v>
      </c>
      <c r="P11" s="2" t="s">
        <v>107</v>
      </c>
      <c r="R11" s="2" t="s">
        <v>90</v>
      </c>
      <c r="S11" s="2" t="s">
        <v>90</v>
      </c>
      <c r="T11" s="2" t="s">
        <v>143</v>
      </c>
      <c r="U11" s="2" t="s">
        <v>90</v>
      </c>
      <c r="V11" s="4">
        <v>4</v>
      </c>
      <c r="W11" s="2">
        <v>0</v>
      </c>
      <c r="X11" s="2">
        <v>0.25</v>
      </c>
      <c r="Y11" s="2" t="s">
        <v>92</v>
      </c>
      <c r="Z11" s="2">
        <v>0</v>
      </c>
      <c r="AA11" s="2">
        <v>0</v>
      </c>
      <c r="AB11" s="2">
        <v>1</v>
      </c>
      <c r="AC11" s="2" t="s">
        <v>109</v>
      </c>
      <c r="AD11" s="2">
        <v>8</v>
      </c>
      <c r="AE11" s="2" t="s">
        <v>151</v>
      </c>
      <c r="AF11" s="26">
        <v>4</v>
      </c>
      <c r="AH11" s="26">
        <v>0</v>
      </c>
      <c r="AJ11" s="2">
        <v>0</v>
      </c>
      <c r="AL11" s="2" t="s">
        <v>90</v>
      </c>
      <c r="AM11" s="5">
        <v>400</v>
      </c>
      <c r="AN11" s="2">
        <v>0</v>
      </c>
      <c r="AO11" s="2">
        <v>100</v>
      </c>
      <c r="AP11" s="2">
        <v>0</v>
      </c>
      <c r="AQ11" s="3">
        <f t="shared" si="7"/>
        <v>100</v>
      </c>
      <c r="AR11" s="2">
        <v>0</v>
      </c>
      <c r="AS11" s="2">
        <v>0</v>
      </c>
      <c r="AT11" s="2">
        <v>0</v>
      </c>
      <c r="AU11" s="2">
        <v>30</v>
      </c>
      <c r="AV11" s="2">
        <v>70</v>
      </c>
      <c r="AW11" s="2">
        <v>0</v>
      </c>
      <c r="AX11" s="21">
        <v>0</v>
      </c>
      <c r="AY11" s="2">
        <v>0</v>
      </c>
      <c r="AZ11" s="2">
        <v>0</v>
      </c>
      <c r="BA11" s="2">
        <v>15000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 t="s">
        <v>145</v>
      </c>
      <c r="BH11" s="2" t="s">
        <v>160</v>
      </c>
      <c r="BI11" s="2">
        <v>1</v>
      </c>
      <c r="BJ11" s="2">
        <v>1</v>
      </c>
      <c r="BK11" s="2">
        <v>0</v>
      </c>
      <c r="BL11" s="2">
        <v>0</v>
      </c>
      <c r="BM11" s="2">
        <v>1.5</v>
      </c>
      <c r="BN11" s="2" t="s">
        <v>90</v>
      </c>
      <c r="BO11" s="2">
        <v>40</v>
      </c>
      <c r="BP11" s="2" t="s">
        <v>146</v>
      </c>
      <c r="BQ11" s="2" t="s">
        <v>124</v>
      </c>
      <c r="BS11" s="2">
        <v>100</v>
      </c>
      <c r="BT11" s="2">
        <v>0</v>
      </c>
      <c r="BU11" s="2">
        <v>0</v>
      </c>
      <c r="BV11" s="2">
        <v>0</v>
      </c>
      <c r="BW11" s="46">
        <f t="shared" si="8"/>
        <v>100</v>
      </c>
      <c r="BX11" s="48">
        <f t="shared" si="1"/>
        <v>100</v>
      </c>
      <c r="BY11" s="48">
        <f t="shared" si="2"/>
        <v>0</v>
      </c>
      <c r="BZ11" s="48">
        <f t="shared" si="3"/>
        <v>0</v>
      </c>
      <c r="CA11" s="48">
        <f t="shared" si="4"/>
        <v>0</v>
      </c>
      <c r="CB11" s="2" t="s">
        <v>90</v>
      </c>
      <c r="CC11" s="2" t="s">
        <v>90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 t="s">
        <v>90</v>
      </c>
      <c r="CO11" s="2" t="s">
        <v>102</v>
      </c>
      <c r="CP11" s="2" t="s">
        <v>102</v>
      </c>
    </row>
    <row r="12" spans="1:99" x14ac:dyDescent="0.2">
      <c r="A12" s="2">
        <v>270</v>
      </c>
      <c r="B12" s="2">
        <v>11</v>
      </c>
      <c r="C12" s="2" t="s">
        <v>81</v>
      </c>
      <c r="D12" s="2" t="s">
        <v>149</v>
      </c>
      <c r="E12" s="2" t="s">
        <v>138</v>
      </c>
      <c r="F12" s="2">
        <v>5</v>
      </c>
      <c r="G12" s="2" t="s">
        <v>139</v>
      </c>
      <c r="H12" s="2" t="s">
        <v>140</v>
      </c>
      <c r="I12" s="2" t="s">
        <v>141</v>
      </c>
      <c r="J12" s="2" t="s">
        <v>161</v>
      </c>
      <c r="K12" s="38">
        <f t="shared" si="0"/>
        <v>75</v>
      </c>
      <c r="L12" s="41">
        <f t="shared" si="5"/>
        <v>5000</v>
      </c>
      <c r="M12" s="41">
        <f t="shared" si="6"/>
        <v>0</v>
      </c>
      <c r="N12" s="51">
        <v>1</v>
      </c>
      <c r="O12" s="2">
        <v>56</v>
      </c>
      <c r="P12" s="2" t="s">
        <v>88</v>
      </c>
      <c r="R12" s="2" t="s">
        <v>90</v>
      </c>
      <c r="S12" s="2" t="s">
        <v>90</v>
      </c>
      <c r="T12" s="2" t="s">
        <v>143</v>
      </c>
      <c r="U12" s="2" t="s">
        <v>90</v>
      </c>
      <c r="V12" s="4">
        <v>4</v>
      </c>
      <c r="W12" s="2">
        <v>0</v>
      </c>
      <c r="X12" s="2">
        <v>0.1</v>
      </c>
      <c r="Y12" s="2" t="s">
        <v>92</v>
      </c>
      <c r="Z12" s="2">
        <v>0</v>
      </c>
      <c r="AA12" s="2">
        <v>0</v>
      </c>
      <c r="AB12" s="2">
        <v>1</v>
      </c>
      <c r="AC12" s="2" t="s">
        <v>109</v>
      </c>
      <c r="AD12" s="2">
        <v>3</v>
      </c>
      <c r="AE12" s="2" t="s">
        <v>151</v>
      </c>
      <c r="AF12" s="26">
        <v>2</v>
      </c>
      <c r="AH12" s="26">
        <v>0</v>
      </c>
      <c r="AJ12" s="2">
        <v>0</v>
      </c>
      <c r="AL12" s="2" t="s">
        <v>90</v>
      </c>
      <c r="AM12" s="5">
        <v>300</v>
      </c>
      <c r="AN12" s="2">
        <v>10</v>
      </c>
      <c r="AO12" s="2">
        <v>90</v>
      </c>
      <c r="AP12" s="2">
        <v>0</v>
      </c>
      <c r="AQ12" s="3">
        <f t="shared" si="7"/>
        <v>100</v>
      </c>
      <c r="AR12" s="2">
        <v>0</v>
      </c>
      <c r="AS12" s="2">
        <v>0</v>
      </c>
      <c r="AT12" s="2">
        <v>0</v>
      </c>
      <c r="AU12" s="2">
        <v>50</v>
      </c>
      <c r="AV12" s="2">
        <v>50</v>
      </c>
      <c r="AW12" s="2">
        <v>0</v>
      </c>
      <c r="AX12" s="21">
        <v>0</v>
      </c>
      <c r="AY12" s="2">
        <v>0</v>
      </c>
      <c r="AZ12" s="2">
        <v>0</v>
      </c>
      <c r="BA12" s="2">
        <v>20000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 t="s">
        <v>97</v>
      </c>
      <c r="BI12" s="2">
        <v>1.5</v>
      </c>
      <c r="BJ12" s="2">
        <v>1</v>
      </c>
      <c r="BK12" s="2">
        <v>0</v>
      </c>
      <c r="BL12" s="2">
        <v>0</v>
      </c>
      <c r="BM12" s="2">
        <v>3.5</v>
      </c>
      <c r="BN12" s="2" t="s">
        <v>90</v>
      </c>
      <c r="BO12" s="2">
        <v>37.5</v>
      </c>
      <c r="BP12" s="2" t="s">
        <v>162</v>
      </c>
      <c r="BQ12" s="2" t="s">
        <v>124</v>
      </c>
      <c r="BS12" s="2">
        <v>100</v>
      </c>
      <c r="BT12" s="2">
        <v>0</v>
      </c>
      <c r="BU12" s="2">
        <v>0</v>
      </c>
      <c r="BV12" s="2">
        <v>0</v>
      </c>
      <c r="BW12" s="46">
        <f t="shared" si="8"/>
        <v>100</v>
      </c>
      <c r="BX12" s="48">
        <f t="shared" si="1"/>
        <v>75</v>
      </c>
      <c r="BY12" s="48">
        <f t="shared" si="2"/>
        <v>0</v>
      </c>
      <c r="BZ12" s="48">
        <f t="shared" si="3"/>
        <v>0</v>
      </c>
      <c r="CA12" s="48">
        <f t="shared" si="4"/>
        <v>0</v>
      </c>
      <c r="CB12" s="2" t="s">
        <v>90</v>
      </c>
      <c r="CC12" s="2" t="s">
        <v>90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 t="s">
        <v>90</v>
      </c>
      <c r="CO12" s="2" t="s">
        <v>102</v>
      </c>
      <c r="CP12" s="2" t="s">
        <v>102</v>
      </c>
    </row>
    <row r="13" spans="1:99" x14ac:dyDescent="0.2">
      <c r="A13" s="2">
        <v>271</v>
      </c>
      <c r="B13" s="2">
        <v>12</v>
      </c>
      <c r="C13" s="2" t="s">
        <v>81</v>
      </c>
      <c r="D13" s="2" t="s">
        <v>149</v>
      </c>
      <c r="E13" s="2" t="s">
        <v>138</v>
      </c>
      <c r="F13" s="2">
        <v>5</v>
      </c>
      <c r="G13" s="2" t="s">
        <v>139</v>
      </c>
      <c r="H13" s="2" t="s">
        <v>140</v>
      </c>
      <c r="I13" s="2" t="s">
        <v>141</v>
      </c>
      <c r="J13" s="2" t="s">
        <v>163</v>
      </c>
      <c r="K13" s="38">
        <f t="shared" si="0"/>
        <v>64.285714285714292</v>
      </c>
      <c r="L13" s="41">
        <f t="shared" si="5"/>
        <v>0</v>
      </c>
      <c r="M13" s="41">
        <f t="shared" si="6"/>
        <v>0</v>
      </c>
      <c r="N13" s="51">
        <v>0</v>
      </c>
      <c r="O13" s="2">
        <v>50</v>
      </c>
      <c r="P13" s="2" t="s">
        <v>88</v>
      </c>
      <c r="R13" s="2" t="s">
        <v>90</v>
      </c>
      <c r="S13" s="2" t="s">
        <v>90</v>
      </c>
      <c r="T13" s="2" t="s">
        <v>143</v>
      </c>
      <c r="U13" s="2" t="s">
        <v>90</v>
      </c>
      <c r="V13" s="4">
        <v>7</v>
      </c>
      <c r="W13" s="2">
        <v>1</v>
      </c>
      <c r="X13" s="2">
        <v>0.35</v>
      </c>
      <c r="Y13" s="2" t="s">
        <v>92</v>
      </c>
      <c r="Z13" s="2">
        <v>0</v>
      </c>
      <c r="AA13" s="2">
        <v>0</v>
      </c>
      <c r="AB13" s="2">
        <v>1</v>
      </c>
      <c r="AC13" s="2" t="s">
        <v>109</v>
      </c>
      <c r="AD13" s="2">
        <v>2</v>
      </c>
      <c r="AE13" s="2">
        <v>0</v>
      </c>
      <c r="AF13" s="26">
        <v>0</v>
      </c>
      <c r="AH13" s="26">
        <v>0</v>
      </c>
      <c r="AJ13" s="2">
        <v>0</v>
      </c>
      <c r="AL13" s="2" t="s">
        <v>90</v>
      </c>
      <c r="AM13" s="5">
        <v>450</v>
      </c>
      <c r="AN13" s="2">
        <v>0</v>
      </c>
      <c r="AO13" s="2">
        <v>100</v>
      </c>
      <c r="AP13" s="2">
        <v>0</v>
      </c>
      <c r="AQ13" s="3">
        <f t="shared" si="7"/>
        <v>100</v>
      </c>
      <c r="AR13" s="2">
        <v>0</v>
      </c>
      <c r="AS13" s="2">
        <v>0</v>
      </c>
      <c r="AT13" s="2">
        <v>0</v>
      </c>
      <c r="AU13" s="2">
        <v>100</v>
      </c>
      <c r="AV13" s="2">
        <v>0</v>
      </c>
      <c r="AW13" s="2">
        <v>0</v>
      </c>
      <c r="AX13" s="21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 t="s">
        <v>155</v>
      </c>
      <c r="BI13" s="2">
        <v>0</v>
      </c>
      <c r="BJ13" s="2">
        <v>0</v>
      </c>
      <c r="BK13" s="2">
        <v>0.5</v>
      </c>
      <c r="BL13" s="2">
        <v>0.5</v>
      </c>
      <c r="BM13" s="2">
        <v>2</v>
      </c>
      <c r="BN13" s="2" t="s">
        <v>90</v>
      </c>
      <c r="BO13" s="2">
        <v>30</v>
      </c>
      <c r="BP13" s="2" t="s">
        <v>146</v>
      </c>
      <c r="BQ13" s="2" t="s">
        <v>153</v>
      </c>
      <c r="BS13" s="2">
        <v>80</v>
      </c>
      <c r="BT13" s="2">
        <v>20</v>
      </c>
      <c r="BU13" s="2">
        <v>0</v>
      </c>
      <c r="BV13" s="2">
        <v>0</v>
      </c>
      <c r="BW13" s="46">
        <f t="shared" si="8"/>
        <v>100</v>
      </c>
      <c r="BX13" s="48">
        <f t="shared" si="1"/>
        <v>51.428571428571431</v>
      </c>
      <c r="BY13" s="48">
        <f t="shared" si="2"/>
        <v>12.857142857142858</v>
      </c>
      <c r="BZ13" s="48">
        <f t="shared" si="3"/>
        <v>0</v>
      </c>
      <c r="CA13" s="48">
        <f t="shared" si="4"/>
        <v>0</v>
      </c>
      <c r="CB13" s="2" t="s">
        <v>148</v>
      </c>
      <c r="CC13" s="2" t="s">
        <v>90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 t="s">
        <v>90</v>
      </c>
      <c r="CO13" s="2" t="s">
        <v>1004</v>
      </c>
      <c r="CP13" s="2" t="s">
        <v>1004</v>
      </c>
    </row>
    <row r="14" spans="1:99" x14ac:dyDescent="0.2">
      <c r="A14" s="2">
        <v>272</v>
      </c>
      <c r="B14" s="2">
        <v>13</v>
      </c>
      <c r="C14" s="2" t="s">
        <v>81</v>
      </c>
      <c r="D14" s="2" t="s">
        <v>149</v>
      </c>
      <c r="E14" s="2" t="s">
        <v>138</v>
      </c>
      <c r="F14" s="2">
        <v>5</v>
      </c>
      <c r="G14" s="2" t="s">
        <v>139</v>
      </c>
      <c r="H14" s="2" t="s">
        <v>140</v>
      </c>
      <c r="I14" s="2" t="s">
        <v>141</v>
      </c>
      <c r="J14" s="2" t="s">
        <v>164</v>
      </c>
      <c r="K14" s="38">
        <f t="shared" si="0"/>
        <v>112.5</v>
      </c>
      <c r="L14" s="41">
        <f t="shared" si="5"/>
        <v>0</v>
      </c>
      <c r="M14" s="41">
        <f t="shared" si="6"/>
        <v>0</v>
      </c>
      <c r="N14" s="51">
        <v>1</v>
      </c>
      <c r="O14" s="2">
        <v>38</v>
      </c>
      <c r="P14" s="2" t="s">
        <v>107</v>
      </c>
      <c r="Q14" s="2" t="s">
        <v>89</v>
      </c>
      <c r="R14" s="2" t="s">
        <v>90</v>
      </c>
      <c r="S14" s="2" t="s">
        <v>90</v>
      </c>
      <c r="T14" s="2" t="s">
        <v>143</v>
      </c>
      <c r="U14" s="2" t="s">
        <v>90</v>
      </c>
      <c r="V14" s="4">
        <v>4</v>
      </c>
      <c r="W14" s="2">
        <v>1</v>
      </c>
      <c r="X14" s="2">
        <v>0.1</v>
      </c>
      <c r="Y14" s="2" t="s">
        <v>92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 t="s">
        <v>98</v>
      </c>
      <c r="AF14" s="26">
        <v>20</v>
      </c>
      <c r="AG14" s="2" t="s">
        <v>128</v>
      </c>
      <c r="AH14" s="26">
        <v>1500</v>
      </c>
      <c r="AI14" s="2" t="s">
        <v>128</v>
      </c>
      <c r="AJ14" s="2">
        <v>0</v>
      </c>
      <c r="AL14" s="2" t="s">
        <v>90</v>
      </c>
      <c r="AM14" s="5">
        <v>450</v>
      </c>
      <c r="AN14" s="2">
        <v>10</v>
      </c>
      <c r="AO14" s="2">
        <v>80</v>
      </c>
      <c r="AP14" s="2">
        <v>10</v>
      </c>
      <c r="AQ14" s="3">
        <f t="shared" si="7"/>
        <v>100</v>
      </c>
      <c r="AR14" s="2">
        <v>0</v>
      </c>
      <c r="AS14" s="2">
        <v>0</v>
      </c>
      <c r="AT14" s="2">
        <v>0</v>
      </c>
      <c r="AU14" s="2">
        <v>0</v>
      </c>
      <c r="AV14" s="2">
        <v>50</v>
      </c>
      <c r="AW14" s="2">
        <v>0</v>
      </c>
      <c r="AX14" s="21">
        <v>50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 t="s">
        <v>145</v>
      </c>
      <c r="BH14" s="2" t="s">
        <v>151</v>
      </c>
      <c r="BI14" s="2">
        <v>4.5</v>
      </c>
      <c r="BJ14" s="2">
        <v>4</v>
      </c>
      <c r="BK14" s="2">
        <v>0</v>
      </c>
      <c r="BL14" s="2">
        <v>0</v>
      </c>
      <c r="BM14" s="2">
        <v>2</v>
      </c>
      <c r="BN14" s="2" t="s">
        <v>90</v>
      </c>
      <c r="BO14" s="2">
        <v>35</v>
      </c>
      <c r="BP14" s="2" t="s">
        <v>146</v>
      </c>
      <c r="BQ14" s="2" t="s">
        <v>165</v>
      </c>
      <c r="BS14" s="2">
        <v>100</v>
      </c>
      <c r="BT14" s="2">
        <v>0</v>
      </c>
      <c r="BU14" s="2">
        <v>0</v>
      </c>
      <c r="BV14" s="2">
        <v>0</v>
      </c>
      <c r="BW14" s="46">
        <f t="shared" si="8"/>
        <v>100</v>
      </c>
      <c r="BX14" s="48">
        <f t="shared" si="1"/>
        <v>112.5</v>
      </c>
      <c r="BY14" s="48">
        <f t="shared" si="2"/>
        <v>0</v>
      </c>
      <c r="BZ14" s="48">
        <f t="shared" si="3"/>
        <v>0</v>
      </c>
      <c r="CA14" s="48">
        <f t="shared" si="4"/>
        <v>0</v>
      </c>
      <c r="CB14" s="2" t="s">
        <v>148</v>
      </c>
      <c r="CC14" s="2">
        <v>1.5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 t="s">
        <v>90</v>
      </c>
      <c r="CO14" s="2" t="s">
        <v>102</v>
      </c>
      <c r="CP14" s="2" t="s">
        <v>102</v>
      </c>
      <c r="CS14" s="2" t="s">
        <v>166</v>
      </c>
    </row>
    <row r="15" spans="1:99" x14ac:dyDescent="0.2">
      <c r="A15" s="2">
        <v>273</v>
      </c>
      <c r="B15" s="2">
        <v>14</v>
      </c>
      <c r="C15" s="2" t="s">
        <v>81</v>
      </c>
      <c r="D15" s="2" t="s">
        <v>149</v>
      </c>
      <c r="E15" s="2" t="s">
        <v>138</v>
      </c>
      <c r="F15" s="2">
        <v>5</v>
      </c>
      <c r="G15" s="2" t="s">
        <v>139</v>
      </c>
      <c r="H15" s="2" t="s">
        <v>140</v>
      </c>
      <c r="I15" s="2" t="s">
        <v>141</v>
      </c>
      <c r="J15" s="2" t="s">
        <v>167</v>
      </c>
      <c r="K15" s="38">
        <f t="shared" si="0"/>
        <v>75</v>
      </c>
      <c r="L15" s="41">
        <f t="shared" si="5"/>
        <v>0</v>
      </c>
      <c r="M15" s="41">
        <f t="shared" si="6"/>
        <v>0</v>
      </c>
      <c r="N15" s="51">
        <v>1</v>
      </c>
      <c r="O15" s="2">
        <v>49</v>
      </c>
      <c r="P15" s="2" t="s">
        <v>107</v>
      </c>
      <c r="R15" s="2" t="s">
        <v>90</v>
      </c>
      <c r="S15" s="2" t="s">
        <v>90</v>
      </c>
      <c r="T15" s="2" t="s">
        <v>143</v>
      </c>
      <c r="U15" s="2" t="s">
        <v>168</v>
      </c>
      <c r="V15" s="4">
        <v>6</v>
      </c>
      <c r="W15" s="2">
        <v>0</v>
      </c>
      <c r="X15" s="2">
        <v>0.3</v>
      </c>
      <c r="Y15" s="2" t="s">
        <v>90</v>
      </c>
      <c r="Z15" s="2">
        <v>0</v>
      </c>
      <c r="AA15" s="2">
        <v>0</v>
      </c>
      <c r="AB15" s="2">
        <v>1</v>
      </c>
      <c r="AC15" s="2" t="s">
        <v>93</v>
      </c>
      <c r="AD15" s="2">
        <v>3</v>
      </c>
      <c r="AE15" s="2">
        <v>0</v>
      </c>
      <c r="AF15" s="26">
        <v>7</v>
      </c>
      <c r="AG15" s="2" t="s">
        <v>128</v>
      </c>
      <c r="AH15" s="26">
        <v>1500</v>
      </c>
      <c r="AI15" s="2" t="s">
        <v>128</v>
      </c>
      <c r="AJ15" s="2">
        <v>0</v>
      </c>
      <c r="AL15" s="2" t="s">
        <v>90</v>
      </c>
      <c r="AM15" s="5">
        <v>450</v>
      </c>
      <c r="AN15" s="2">
        <v>0</v>
      </c>
      <c r="AO15" s="2">
        <v>80</v>
      </c>
      <c r="AP15" s="2">
        <v>20</v>
      </c>
      <c r="AQ15" s="3">
        <f t="shared" si="7"/>
        <v>100</v>
      </c>
      <c r="AR15" s="2">
        <v>0</v>
      </c>
      <c r="AS15" s="2">
        <v>0</v>
      </c>
      <c r="AT15" s="2">
        <v>0</v>
      </c>
      <c r="AU15" s="2">
        <v>20</v>
      </c>
      <c r="AV15" s="2">
        <v>40</v>
      </c>
      <c r="AW15" s="2">
        <v>0</v>
      </c>
      <c r="AX15" s="21">
        <v>40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 t="s">
        <v>145</v>
      </c>
      <c r="BH15" s="2" t="s">
        <v>94</v>
      </c>
      <c r="BI15" s="2">
        <v>1</v>
      </c>
      <c r="BJ15" s="2">
        <v>3</v>
      </c>
      <c r="BK15" s="2">
        <v>0</v>
      </c>
      <c r="BL15" s="2">
        <v>0</v>
      </c>
      <c r="BM15" s="2">
        <v>1.4</v>
      </c>
      <c r="BN15" s="2" t="s">
        <v>90</v>
      </c>
      <c r="BO15" s="2">
        <v>35</v>
      </c>
      <c r="BP15" s="2" t="s">
        <v>146</v>
      </c>
      <c r="BQ15" s="2" t="s">
        <v>169</v>
      </c>
      <c r="BS15" s="2">
        <v>90</v>
      </c>
      <c r="BT15" s="2">
        <v>10</v>
      </c>
      <c r="BU15" s="2">
        <v>0</v>
      </c>
      <c r="BV15" s="2">
        <v>0</v>
      </c>
      <c r="BW15" s="46">
        <f t="shared" si="8"/>
        <v>100</v>
      </c>
      <c r="BX15" s="48">
        <f t="shared" si="1"/>
        <v>67.5</v>
      </c>
      <c r="BY15" s="48">
        <f t="shared" si="2"/>
        <v>7.5</v>
      </c>
      <c r="BZ15" s="48">
        <f t="shared" si="3"/>
        <v>0</v>
      </c>
      <c r="CA15" s="48">
        <f t="shared" si="4"/>
        <v>0</v>
      </c>
      <c r="CB15" s="2" t="s">
        <v>148</v>
      </c>
      <c r="CC15" s="2">
        <v>1.5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 t="s">
        <v>90</v>
      </c>
      <c r="CM15" s="2" t="s">
        <v>170</v>
      </c>
      <c r="CO15" s="2" t="s">
        <v>102</v>
      </c>
      <c r="CP15" s="2" t="s">
        <v>102</v>
      </c>
      <c r="CQ15" s="2" t="s">
        <v>171</v>
      </c>
      <c r="CS15" s="2" t="s">
        <v>172</v>
      </c>
    </row>
    <row r="16" spans="1:99" x14ac:dyDescent="0.2">
      <c r="A16" s="2">
        <v>274</v>
      </c>
      <c r="B16" s="2">
        <v>15</v>
      </c>
      <c r="C16" s="2" t="s">
        <v>81</v>
      </c>
      <c r="D16" s="2" t="s">
        <v>149</v>
      </c>
      <c r="E16" s="2" t="s">
        <v>138</v>
      </c>
      <c r="F16" s="2">
        <v>5</v>
      </c>
      <c r="G16" s="2" t="s">
        <v>139</v>
      </c>
      <c r="H16" s="2" t="s">
        <v>140</v>
      </c>
      <c r="I16" s="2" t="s">
        <v>141</v>
      </c>
      <c r="J16" s="2" t="s">
        <v>173</v>
      </c>
      <c r="K16" s="38">
        <f t="shared" si="0"/>
        <v>60</v>
      </c>
      <c r="L16" s="41">
        <f t="shared" si="5"/>
        <v>0</v>
      </c>
      <c r="M16" s="41">
        <f t="shared" si="6"/>
        <v>0</v>
      </c>
      <c r="N16" s="51">
        <v>0</v>
      </c>
      <c r="O16" s="2">
        <v>25</v>
      </c>
      <c r="P16" s="2" t="s">
        <v>88</v>
      </c>
      <c r="Q16" s="2" t="s">
        <v>89</v>
      </c>
      <c r="R16" s="2" t="s">
        <v>90</v>
      </c>
      <c r="S16" s="2" t="s">
        <v>90</v>
      </c>
      <c r="T16" s="2" t="s">
        <v>143</v>
      </c>
      <c r="U16" s="2" t="s">
        <v>174</v>
      </c>
      <c r="V16" s="4">
        <v>4</v>
      </c>
      <c r="W16" s="2">
        <v>2</v>
      </c>
      <c r="X16" s="2">
        <v>75</v>
      </c>
      <c r="Y16" s="2" t="s">
        <v>92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6">
        <v>0</v>
      </c>
      <c r="AH16" s="26">
        <v>0</v>
      </c>
      <c r="AJ16" s="2">
        <v>0</v>
      </c>
      <c r="AL16" s="2" t="s">
        <v>90</v>
      </c>
      <c r="AM16" s="5">
        <v>240</v>
      </c>
      <c r="AN16" s="2">
        <v>0</v>
      </c>
      <c r="AO16" s="2">
        <v>100</v>
      </c>
      <c r="AP16" s="2">
        <v>0</v>
      </c>
      <c r="AQ16" s="3">
        <f t="shared" si="7"/>
        <v>100</v>
      </c>
      <c r="AR16" s="2">
        <v>0</v>
      </c>
      <c r="AS16" s="2">
        <v>0</v>
      </c>
      <c r="AT16" s="2">
        <v>0</v>
      </c>
      <c r="AU16" s="2">
        <v>100</v>
      </c>
      <c r="AV16" s="2">
        <v>0</v>
      </c>
      <c r="AW16" s="2">
        <v>0</v>
      </c>
      <c r="AX16" s="21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 t="s">
        <v>145</v>
      </c>
      <c r="BH16" s="2" t="s">
        <v>123</v>
      </c>
      <c r="BI16" s="2">
        <v>5</v>
      </c>
      <c r="BJ16" s="2">
        <v>4</v>
      </c>
      <c r="BK16" s="2">
        <v>0</v>
      </c>
      <c r="BL16" s="2">
        <v>0</v>
      </c>
      <c r="BM16" s="2">
        <v>1</v>
      </c>
      <c r="BN16" s="2" t="s">
        <v>90</v>
      </c>
      <c r="BO16" s="2">
        <v>30</v>
      </c>
      <c r="BP16" s="2" t="s">
        <v>146</v>
      </c>
      <c r="BQ16" s="2" t="s">
        <v>175</v>
      </c>
      <c r="BS16" s="2">
        <v>100</v>
      </c>
      <c r="BT16" s="2">
        <v>0</v>
      </c>
      <c r="BU16" s="2">
        <v>0</v>
      </c>
      <c r="BV16" s="2">
        <v>0</v>
      </c>
      <c r="BW16" s="46">
        <f t="shared" si="8"/>
        <v>100</v>
      </c>
      <c r="BX16" s="48">
        <f t="shared" si="1"/>
        <v>60</v>
      </c>
      <c r="BY16" s="48">
        <f t="shared" si="2"/>
        <v>0</v>
      </c>
      <c r="BZ16" s="48">
        <f t="shared" si="3"/>
        <v>0</v>
      </c>
      <c r="CA16" s="48">
        <f t="shared" si="4"/>
        <v>0</v>
      </c>
      <c r="CB16" s="2" t="s">
        <v>148</v>
      </c>
      <c r="CC16" s="2">
        <v>1.5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 t="s">
        <v>90</v>
      </c>
      <c r="CO16" s="2" t="s">
        <v>102</v>
      </c>
      <c r="CQ16" s="2" t="s">
        <v>171</v>
      </c>
      <c r="CS16" s="2" t="s">
        <v>176</v>
      </c>
    </row>
    <row r="17" spans="1:99" x14ac:dyDescent="0.2">
      <c r="A17" s="2">
        <v>275</v>
      </c>
      <c r="B17" s="2">
        <v>16</v>
      </c>
      <c r="C17" s="2" t="s">
        <v>81</v>
      </c>
      <c r="D17" s="2" t="s">
        <v>149</v>
      </c>
      <c r="E17" s="2" t="s">
        <v>138</v>
      </c>
      <c r="F17" s="2">
        <v>5</v>
      </c>
      <c r="G17" s="2" t="s">
        <v>139</v>
      </c>
      <c r="H17" s="2" t="s">
        <v>140</v>
      </c>
      <c r="I17" s="2" t="s">
        <v>141</v>
      </c>
      <c r="J17" s="2" t="s">
        <v>177</v>
      </c>
      <c r="K17" s="38">
        <f t="shared" si="0"/>
        <v>168.75</v>
      </c>
      <c r="L17" s="41">
        <f t="shared" si="5"/>
        <v>0</v>
      </c>
      <c r="M17" s="41">
        <f t="shared" si="6"/>
        <v>0</v>
      </c>
      <c r="N17" s="51">
        <v>1</v>
      </c>
      <c r="O17" s="2">
        <v>32</v>
      </c>
      <c r="P17" s="2" t="s">
        <v>107</v>
      </c>
      <c r="Q17" s="2" t="s">
        <v>128</v>
      </c>
      <c r="R17" s="2">
        <v>32</v>
      </c>
      <c r="S17" s="2" t="s">
        <v>107</v>
      </c>
      <c r="T17" s="2" t="s">
        <v>143</v>
      </c>
      <c r="U17" s="2" t="s">
        <v>174</v>
      </c>
      <c r="V17" s="4">
        <v>4</v>
      </c>
      <c r="W17" s="2">
        <v>2</v>
      </c>
      <c r="X17" s="2">
        <v>0.1</v>
      </c>
      <c r="Y17" s="2" t="s">
        <v>92</v>
      </c>
      <c r="Z17" s="2">
        <v>1</v>
      </c>
      <c r="AA17" s="2">
        <v>0</v>
      </c>
      <c r="AB17" s="2">
        <v>1</v>
      </c>
      <c r="AC17" s="2" t="s">
        <v>144</v>
      </c>
      <c r="AD17" s="2">
        <v>2</v>
      </c>
      <c r="AE17" s="2">
        <v>0</v>
      </c>
      <c r="AF17" s="26">
        <v>20</v>
      </c>
      <c r="AG17" s="2" t="s">
        <v>128</v>
      </c>
      <c r="AH17" s="26">
        <v>1500</v>
      </c>
      <c r="AI17" s="2" t="s">
        <v>128</v>
      </c>
      <c r="AJ17" s="2">
        <v>0</v>
      </c>
      <c r="AL17" s="2">
        <v>200000</v>
      </c>
      <c r="AM17" s="5">
        <v>675</v>
      </c>
      <c r="AN17" s="2">
        <v>5</v>
      </c>
      <c r="AO17" s="2">
        <v>80</v>
      </c>
      <c r="AP17" s="2">
        <v>15</v>
      </c>
      <c r="AQ17" s="3">
        <f t="shared" si="7"/>
        <v>100</v>
      </c>
      <c r="AR17" s="2">
        <v>0</v>
      </c>
      <c r="AS17" s="2">
        <v>0</v>
      </c>
      <c r="AT17" s="2">
        <v>0</v>
      </c>
      <c r="AU17" s="2">
        <v>15</v>
      </c>
      <c r="AV17" s="2">
        <v>50</v>
      </c>
      <c r="AW17" s="2">
        <v>0</v>
      </c>
      <c r="AX17" s="21">
        <v>35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 t="s">
        <v>145</v>
      </c>
      <c r="BH17" s="2" t="s">
        <v>98</v>
      </c>
      <c r="BI17" s="2">
        <v>1</v>
      </c>
      <c r="BJ17" s="2">
        <v>3</v>
      </c>
      <c r="BK17" s="2">
        <v>0</v>
      </c>
      <c r="BL17" s="2">
        <v>0</v>
      </c>
      <c r="BM17" s="2">
        <v>2</v>
      </c>
      <c r="BN17" s="2" t="s">
        <v>90</v>
      </c>
      <c r="BO17" s="2">
        <v>42.5</v>
      </c>
      <c r="BP17" s="2" t="s">
        <v>146</v>
      </c>
      <c r="BQ17" s="2" t="s">
        <v>178</v>
      </c>
      <c r="BS17" s="2">
        <v>90</v>
      </c>
      <c r="BT17" s="2">
        <v>10</v>
      </c>
      <c r="BU17" s="2">
        <v>0</v>
      </c>
      <c r="BV17" s="2">
        <v>0</v>
      </c>
      <c r="BW17" s="46">
        <f t="shared" si="8"/>
        <v>100</v>
      </c>
      <c r="BX17" s="48">
        <f t="shared" si="1"/>
        <v>151.875</v>
      </c>
      <c r="BY17" s="48">
        <f t="shared" si="2"/>
        <v>16.875</v>
      </c>
      <c r="BZ17" s="48">
        <f t="shared" si="3"/>
        <v>0</v>
      </c>
      <c r="CA17" s="48">
        <f t="shared" si="4"/>
        <v>0</v>
      </c>
      <c r="CB17" s="2" t="s">
        <v>148</v>
      </c>
      <c r="CC17" s="2">
        <v>1.5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 t="s">
        <v>90</v>
      </c>
      <c r="CM17" s="2" t="s">
        <v>179</v>
      </c>
      <c r="CO17" s="2" t="s">
        <v>102</v>
      </c>
      <c r="CP17" s="2" t="s">
        <v>102</v>
      </c>
      <c r="CQ17" s="2" t="s">
        <v>135</v>
      </c>
      <c r="CS17" s="2" t="s">
        <v>180</v>
      </c>
    </row>
    <row r="18" spans="1:99" x14ac:dyDescent="0.2">
      <c r="A18" s="2">
        <v>276</v>
      </c>
      <c r="B18" s="2">
        <v>17</v>
      </c>
      <c r="C18" s="2" t="s">
        <v>81</v>
      </c>
      <c r="D18" s="2" t="s">
        <v>149</v>
      </c>
      <c r="E18" s="2" t="s">
        <v>138</v>
      </c>
      <c r="F18" s="2">
        <v>5</v>
      </c>
      <c r="G18" s="2" t="s">
        <v>139</v>
      </c>
      <c r="H18" s="2" t="s">
        <v>140</v>
      </c>
      <c r="I18" s="2" t="s">
        <v>141</v>
      </c>
      <c r="J18" s="2" t="s">
        <v>181</v>
      </c>
      <c r="K18" s="38">
        <f t="shared" si="0"/>
        <v>75</v>
      </c>
      <c r="L18" s="41">
        <f t="shared" si="5"/>
        <v>2500</v>
      </c>
      <c r="M18" s="41">
        <f t="shared" si="6"/>
        <v>15000</v>
      </c>
      <c r="N18" s="51">
        <v>1</v>
      </c>
      <c r="O18" s="2">
        <v>49</v>
      </c>
      <c r="P18" s="2" t="s">
        <v>107</v>
      </c>
      <c r="Q18" s="2" t="s">
        <v>128</v>
      </c>
      <c r="R18" s="2">
        <v>49</v>
      </c>
      <c r="S18" s="2" t="s">
        <v>107</v>
      </c>
      <c r="T18" s="2" t="s">
        <v>143</v>
      </c>
      <c r="U18" s="2" t="s">
        <v>182</v>
      </c>
      <c r="V18" s="4">
        <v>6</v>
      </c>
      <c r="W18" s="2">
        <v>2</v>
      </c>
      <c r="X18" s="2">
        <v>0.2</v>
      </c>
      <c r="Y18" s="2" t="s">
        <v>92</v>
      </c>
      <c r="Z18" s="2">
        <v>0</v>
      </c>
      <c r="AA18" s="2">
        <v>0</v>
      </c>
      <c r="AB18" s="2">
        <v>2</v>
      </c>
      <c r="AC18" s="2" t="s">
        <v>109</v>
      </c>
      <c r="AD18" s="2">
        <v>2</v>
      </c>
      <c r="AE18" s="2" t="s">
        <v>94</v>
      </c>
      <c r="AF18" s="26">
        <v>2</v>
      </c>
      <c r="AG18" s="2" t="s">
        <v>128</v>
      </c>
      <c r="AH18" s="26">
        <v>0</v>
      </c>
      <c r="AJ18" s="2">
        <v>0</v>
      </c>
      <c r="AL18" s="2" t="s">
        <v>90</v>
      </c>
      <c r="AM18" s="5">
        <v>450</v>
      </c>
      <c r="AN18" s="2">
        <v>50</v>
      </c>
      <c r="AO18" s="2">
        <v>50</v>
      </c>
      <c r="AP18" s="2">
        <v>0</v>
      </c>
      <c r="AQ18" s="3">
        <f t="shared" si="7"/>
        <v>100</v>
      </c>
      <c r="AR18" s="2">
        <v>0</v>
      </c>
      <c r="AS18" s="2">
        <v>0</v>
      </c>
      <c r="AT18" s="2">
        <v>0</v>
      </c>
      <c r="AU18" s="2">
        <v>14</v>
      </c>
      <c r="AV18" s="2">
        <v>56</v>
      </c>
      <c r="AW18" s="2">
        <v>30</v>
      </c>
      <c r="AX18" s="21">
        <v>0</v>
      </c>
      <c r="AY18" s="2">
        <v>0</v>
      </c>
      <c r="AZ18" s="2">
        <v>0</v>
      </c>
      <c r="BA18" s="2">
        <v>15000</v>
      </c>
      <c r="BB18" s="2">
        <v>90000</v>
      </c>
      <c r="BC18" s="2">
        <v>0</v>
      </c>
      <c r="BD18" s="2">
        <v>0</v>
      </c>
      <c r="BE18" s="2">
        <v>0</v>
      </c>
      <c r="BF18" s="2">
        <v>0</v>
      </c>
      <c r="BG18" s="2" t="s">
        <v>97</v>
      </c>
      <c r="BH18" s="2" t="s">
        <v>123</v>
      </c>
      <c r="BI18" s="2">
        <v>1</v>
      </c>
      <c r="BJ18" s="2">
        <v>0.7</v>
      </c>
      <c r="BK18" s="2">
        <v>0</v>
      </c>
      <c r="BL18" s="2">
        <v>0</v>
      </c>
      <c r="BM18" s="2">
        <v>3</v>
      </c>
      <c r="BN18" s="2" t="s">
        <v>90</v>
      </c>
      <c r="BO18" s="2">
        <v>35</v>
      </c>
      <c r="BP18" s="2" t="s">
        <v>146</v>
      </c>
      <c r="BQ18" s="2" t="s">
        <v>175</v>
      </c>
      <c r="BS18" s="2">
        <v>100</v>
      </c>
      <c r="BT18" s="2">
        <v>0</v>
      </c>
      <c r="BU18" s="2">
        <v>0</v>
      </c>
      <c r="BV18" s="2">
        <v>0</v>
      </c>
      <c r="BW18" s="46">
        <f t="shared" si="8"/>
        <v>100</v>
      </c>
      <c r="BX18" s="48">
        <f t="shared" si="1"/>
        <v>75</v>
      </c>
      <c r="BY18" s="48">
        <f t="shared" si="2"/>
        <v>0</v>
      </c>
      <c r="BZ18" s="48">
        <f t="shared" si="3"/>
        <v>0</v>
      </c>
      <c r="CA18" s="48">
        <f t="shared" si="4"/>
        <v>0</v>
      </c>
      <c r="CB18" s="2" t="s">
        <v>148</v>
      </c>
      <c r="CC18" s="2" t="s">
        <v>90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 t="s">
        <v>90</v>
      </c>
      <c r="CO18" s="2" t="s">
        <v>102</v>
      </c>
      <c r="CP18" s="2" t="s">
        <v>102</v>
      </c>
      <c r="CQ18" s="2" t="s">
        <v>171</v>
      </c>
      <c r="CS18" s="2" t="s">
        <v>183</v>
      </c>
      <c r="CU18" s="2" t="s">
        <v>184</v>
      </c>
    </row>
    <row r="19" spans="1:99" x14ac:dyDescent="0.2">
      <c r="A19" s="2">
        <v>277</v>
      </c>
      <c r="B19" s="2">
        <v>18</v>
      </c>
      <c r="C19" s="2" t="s">
        <v>81</v>
      </c>
      <c r="D19" s="2" t="s">
        <v>149</v>
      </c>
      <c r="E19" s="2" t="s">
        <v>138</v>
      </c>
      <c r="F19" s="2">
        <v>5</v>
      </c>
      <c r="G19" s="2" t="s">
        <v>139</v>
      </c>
      <c r="H19" s="2" t="s">
        <v>140</v>
      </c>
      <c r="I19" s="2" t="s">
        <v>141</v>
      </c>
      <c r="J19" s="2" t="s">
        <v>185</v>
      </c>
      <c r="K19" s="38">
        <f t="shared" si="0"/>
        <v>50</v>
      </c>
      <c r="L19" s="41">
        <f t="shared" si="5"/>
        <v>0</v>
      </c>
      <c r="M19" s="41">
        <f t="shared" si="6"/>
        <v>0</v>
      </c>
      <c r="N19" s="51">
        <v>0</v>
      </c>
      <c r="O19" s="2">
        <v>43</v>
      </c>
      <c r="P19" s="2" t="s">
        <v>88</v>
      </c>
      <c r="Q19" s="2" t="s">
        <v>89</v>
      </c>
      <c r="R19" s="2" t="s">
        <v>90</v>
      </c>
      <c r="S19" s="2" t="s">
        <v>90</v>
      </c>
      <c r="T19" s="2" t="s">
        <v>143</v>
      </c>
      <c r="U19" s="2" t="s">
        <v>174</v>
      </c>
      <c r="V19" s="4">
        <v>4</v>
      </c>
      <c r="W19" s="2">
        <v>1</v>
      </c>
      <c r="X19" s="2">
        <v>0.15</v>
      </c>
      <c r="Y19" s="2" t="s">
        <v>92</v>
      </c>
      <c r="Z19" s="2">
        <v>0</v>
      </c>
      <c r="AA19" s="2">
        <v>0</v>
      </c>
      <c r="AB19" s="2">
        <v>0.8</v>
      </c>
      <c r="AC19" s="2" t="s">
        <v>144</v>
      </c>
      <c r="AD19" s="2">
        <v>2</v>
      </c>
      <c r="AE19" s="2">
        <v>0</v>
      </c>
      <c r="AF19" s="26">
        <v>0</v>
      </c>
      <c r="AH19" s="26">
        <v>0</v>
      </c>
      <c r="AJ19" s="2">
        <v>0</v>
      </c>
      <c r="AL19" s="2" t="s">
        <v>90</v>
      </c>
      <c r="AM19" s="5">
        <v>200</v>
      </c>
      <c r="AN19" s="2">
        <v>0</v>
      </c>
      <c r="AO19" s="2">
        <v>0</v>
      </c>
      <c r="AP19" s="2">
        <v>100</v>
      </c>
      <c r="AQ19" s="3">
        <f t="shared" si="7"/>
        <v>100</v>
      </c>
      <c r="AR19" s="2">
        <v>0</v>
      </c>
      <c r="AS19" s="2">
        <v>0</v>
      </c>
      <c r="AT19" s="2">
        <v>0</v>
      </c>
      <c r="AU19" s="2">
        <v>100</v>
      </c>
      <c r="AV19" s="2">
        <v>0</v>
      </c>
      <c r="AW19" s="2">
        <v>0</v>
      </c>
      <c r="AX19" s="21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 t="s">
        <v>97</v>
      </c>
      <c r="BH19" s="2" t="s">
        <v>94</v>
      </c>
      <c r="BI19" s="2">
        <v>0</v>
      </c>
      <c r="BJ19" s="2">
        <v>0</v>
      </c>
      <c r="BK19" s="2">
        <v>2</v>
      </c>
      <c r="BL19" s="2">
        <v>0.7</v>
      </c>
      <c r="BM19" s="2">
        <v>3</v>
      </c>
      <c r="BN19" s="2" t="s">
        <v>90</v>
      </c>
      <c r="BO19" s="2">
        <v>50</v>
      </c>
      <c r="BP19" s="2" t="s">
        <v>146</v>
      </c>
      <c r="BQ19" s="2" t="s">
        <v>124</v>
      </c>
      <c r="BS19" s="2">
        <v>80</v>
      </c>
      <c r="BT19" s="2">
        <v>0</v>
      </c>
      <c r="BU19" s="2">
        <v>20</v>
      </c>
      <c r="BV19" s="2">
        <v>0</v>
      </c>
      <c r="BW19" s="46">
        <f t="shared" si="8"/>
        <v>100</v>
      </c>
      <c r="BX19" s="48">
        <f t="shared" si="1"/>
        <v>40</v>
      </c>
      <c r="BY19" s="48">
        <f t="shared" si="2"/>
        <v>0</v>
      </c>
      <c r="BZ19" s="48">
        <f t="shared" si="3"/>
        <v>10</v>
      </c>
      <c r="CA19" s="48">
        <f t="shared" si="4"/>
        <v>0</v>
      </c>
      <c r="CB19" s="2" t="s">
        <v>90</v>
      </c>
      <c r="CC19" s="2" t="s">
        <v>90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 t="s">
        <v>90</v>
      </c>
      <c r="CM19" s="2" t="s">
        <v>186</v>
      </c>
      <c r="CO19" s="2" t="s">
        <v>102</v>
      </c>
      <c r="CQ19" s="2" t="s">
        <v>171</v>
      </c>
      <c r="CS19" s="2" t="s">
        <v>187</v>
      </c>
      <c r="CT19" s="2" t="s">
        <v>188</v>
      </c>
      <c r="CU19" s="2" t="s">
        <v>189</v>
      </c>
    </row>
    <row r="20" spans="1:99" x14ac:dyDescent="0.2">
      <c r="A20" s="2">
        <v>278</v>
      </c>
      <c r="B20" s="2">
        <v>19</v>
      </c>
      <c r="C20" s="2" t="s">
        <v>81</v>
      </c>
      <c r="D20" s="2" t="s">
        <v>149</v>
      </c>
      <c r="E20" s="2" t="s">
        <v>138</v>
      </c>
      <c r="F20" s="2">
        <v>5</v>
      </c>
      <c r="G20" s="2" t="s">
        <v>139</v>
      </c>
      <c r="H20" s="2" t="s">
        <v>140</v>
      </c>
      <c r="I20" s="2" t="s">
        <v>141</v>
      </c>
      <c r="J20" s="2" t="s">
        <v>190</v>
      </c>
      <c r="K20" s="38">
        <f t="shared" si="0"/>
        <v>37.5</v>
      </c>
      <c r="L20" s="41">
        <f t="shared" si="5"/>
        <v>5000</v>
      </c>
      <c r="M20" s="41">
        <f t="shared" si="6"/>
        <v>12500</v>
      </c>
      <c r="N20" s="51">
        <v>1</v>
      </c>
      <c r="O20" s="2">
        <v>50</v>
      </c>
      <c r="P20" s="2" t="s">
        <v>88</v>
      </c>
      <c r="Q20" s="2" t="s">
        <v>191</v>
      </c>
      <c r="R20" s="2">
        <v>50</v>
      </c>
      <c r="S20" s="2" t="s">
        <v>107</v>
      </c>
      <c r="T20" s="2" t="s">
        <v>143</v>
      </c>
      <c r="U20" s="2" t="s">
        <v>168</v>
      </c>
      <c r="V20" s="4">
        <v>4</v>
      </c>
      <c r="W20" s="2">
        <v>0</v>
      </c>
      <c r="X20" s="2">
        <v>0.2</v>
      </c>
      <c r="Y20" s="2" t="s">
        <v>92</v>
      </c>
      <c r="Z20" s="2">
        <v>0</v>
      </c>
      <c r="AA20" s="2">
        <v>0</v>
      </c>
      <c r="AB20" s="2">
        <v>7.4999999999999997E-2</v>
      </c>
      <c r="AC20" s="2" t="s">
        <v>192</v>
      </c>
      <c r="AD20" s="2">
        <v>2</v>
      </c>
      <c r="AE20" s="2" t="s">
        <v>94</v>
      </c>
      <c r="AF20" s="26">
        <v>0</v>
      </c>
      <c r="AH20" s="26">
        <v>120</v>
      </c>
      <c r="AI20" s="2" t="s">
        <v>106</v>
      </c>
      <c r="AJ20" s="2">
        <v>0</v>
      </c>
      <c r="AK20" s="2" t="s">
        <v>193</v>
      </c>
      <c r="AL20" s="2" t="s">
        <v>90</v>
      </c>
      <c r="AM20" s="5">
        <v>150</v>
      </c>
      <c r="AN20" s="2">
        <v>0</v>
      </c>
      <c r="AO20" s="2">
        <v>10</v>
      </c>
      <c r="AP20" s="2">
        <v>90</v>
      </c>
      <c r="AQ20" s="3">
        <f t="shared" si="7"/>
        <v>100</v>
      </c>
      <c r="AR20" s="2">
        <v>0</v>
      </c>
      <c r="AS20" s="2">
        <v>0</v>
      </c>
      <c r="AT20" s="2">
        <v>0</v>
      </c>
      <c r="AU20" s="2">
        <v>100</v>
      </c>
      <c r="AV20" s="2">
        <v>0</v>
      </c>
      <c r="AW20" s="2">
        <v>0</v>
      </c>
      <c r="AX20" s="21">
        <v>0</v>
      </c>
      <c r="AY20" s="2">
        <v>0</v>
      </c>
      <c r="AZ20" s="2">
        <v>0</v>
      </c>
      <c r="BA20" s="2">
        <v>20000</v>
      </c>
      <c r="BB20" s="2">
        <v>50000</v>
      </c>
      <c r="BC20" s="2">
        <v>0</v>
      </c>
      <c r="BD20" s="2">
        <v>0</v>
      </c>
      <c r="BE20" s="2">
        <v>0</v>
      </c>
      <c r="BF20" s="2">
        <v>0</v>
      </c>
      <c r="BG20" s="2" t="s">
        <v>97</v>
      </c>
      <c r="BI20" s="2">
        <v>0</v>
      </c>
      <c r="BJ20" s="2">
        <v>0</v>
      </c>
      <c r="BK20" s="2">
        <v>1</v>
      </c>
      <c r="BL20" s="2">
        <v>0.3</v>
      </c>
      <c r="BM20" s="2">
        <v>3</v>
      </c>
      <c r="BN20" s="2" t="s">
        <v>90</v>
      </c>
      <c r="BO20" s="2">
        <v>20</v>
      </c>
      <c r="BP20" s="2" t="s">
        <v>146</v>
      </c>
      <c r="BQ20" s="2" t="s">
        <v>194</v>
      </c>
      <c r="BS20" s="2">
        <v>70</v>
      </c>
      <c r="BT20" s="2">
        <v>0</v>
      </c>
      <c r="BU20" s="2">
        <v>30</v>
      </c>
      <c r="BV20" s="2">
        <v>0</v>
      </c>
      <c r="BW20" s="46">
        <f t="shared" si="8"/>
        <v>100</v>
      </c>
      <c r="BX20" s="48">
        <f t="shared" si="1"/>
        <v>26.25</v>
      </c>
      <c r="BY20" s="48">
        <f t="shared" si="2"/>
        <v>0</v>
      </c>
      <c r="BZ20" s="48">
        <f t="shared" si="3"/>
        <v>11.25</v>
      </c>
      <c r="CA20" s="48">
        <f t="shared" si="4"/>
        <v>0</v>
      </c>
      <c r="CB20" s="2" t="s">
        <v>101</v>
      </c>
      <c r="CC20" s="2" t="s">
        <v>90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 t="s">
        <v>90</v>
      </c>
      <c r="CO20" s="2" t="s">
        <v>102</v>
      </c>
      <c r="CQ20" s="2" t="s">
        <v>135</v>
      </c>
      <c r="CS20" s="2" t="s">
        <v>195</v>
      </c>
      <c r="CU20" s="2" t="s">
        <v>196</v>
      </c>
    </row>
    <row r="21" spans="1:99" x14ac:dyDescent="0.2">
      <c r="A21" s="2">
        <v>279</v>
      </c>
      <c r="B21" s="2">
        <v>20</v>
      </c>
      <c r="C21" s="2" t="s">
        <v>81</v>
      </c>
      <c r="D21" s="2" t="s">
        <v>149</v>
      </c>
      <c r="E21" s="2" t="s">
        <v>138</v>
      </c>
      <c r="F21" s="2">
        <v>5</v>
      </c>
      <c r="G21" s="2" t="s">
        <v>139</v>
      </c>
      <c r="H21" s="2" t="s">
        <v>140</v>
      </c>
      <c r="I21" s="2" t="s">
        <v>141</v>
      </c>
      <c r="J21" s="2" t="s">
        <v>197</v>
      </c>
      <c r="K21" s="38">
        <f t="shared" si="0"/>
        <v>60</v>
      </c>
      <c r="L21" s="41">
        <f t="shared" si="5"/>
        <v>0</v>
      </c>
      <c r="M21" s="41">
        <f t="shared" si="6"/>
        <v>0</v>
      </c>
      <c r="N21" s="51">
        <v>1</v>
      </c>
      <c r="O21" s="2">
        <v>44</v>
      </c>
      <c r="P21" s="2" t="s">
        <v>88</v>
      </c>
      <c r="Q21" s="2" t="s">
        <v>89</v>
      </c>
      <c r="R21" s="2" t="s">
        <v>90</v>
      </c>
      <c r="S21" s="2" t="s">
        <v>90</v>
      </c>
      <c r="T21" s="2" t="s">
        <v>143</v>
      </c>
      <c r="U21" s="2" t="s">
        <v>174</v>
      </c>
      <c r="V21" s="4">
        <v>5</v>
      </c>
      <c r="W21" s="2">
        <v>1</v>
      </c>
      <c r="X21" s="2">
        <v>0.1</v>
      </c>
      <c r="Y21" s="2" t="s">
        <v>92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6">
        <v>0</v>
      </c>
      <c r="AH21" s="26">
        <v>240</v>
      </c>
      <c r="AI21" s="2" t="s">
        <v>106</v>
      </c>
      <c r="AJ21" s="2">
        <v>0</v>
      </c>
      <c r="AK21" s="2" t="s">
        <v>198</v>
      </c>
      <c r="AL21" s="2" t="s">
        <v>90</v>
      </c>
      <c r="AM21" s="5">
        <v>300</v>
      </c>
      <c r="AN21" s="2">
        <v>0</v>
      </c>
      <c r="AO21" s="2">
        <v>20</v>
      </c>
      <c r="AP21" s="2">
        <v>80</v>
      </c>
      <c r="AQ21" s="3">
        <f t="shared" si="7"/>
        <v>100</v>
      </c>
      <c r="AR21" s="2">
        <v>0</v>
      </c>
      <c r="AS21" s="2">
        <v>0</v>
      </c>
      <c r="AT21" s="2">
        <v>0</v>
      </c>
      <c r="AU21" s="2">
        <v>35</v>
      </c>
      <c r="AV21" s="2">
        <v>0</v>
      </c>
      <c r="AW21" s="2">
        <v>65</v>
      </c>
      <c r="AX21" s="21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 t="s">
        <v>97</v>
      </c>
      <c r="BH21" s="2" t="s">
        <v>94</v>
      </c>
      <c r="BI21" s="2">
        <v>1.5</v>
      </c>
      <c r="BJ21" s="2">
        <v>0.17</v>
      </c>
      <c r="BK21" s="2">
        <v>1</v>
      </c>
      <c r="BL21" s="2">
        <v>0.5</v>
      </c>
      <c r="BM21" s="2">
        <v>3</v>
      </c>
      <c r="BN21" s="2" t="s">
        <v>90</v>
      </c>
      <c r="BO21" s="2">
        <v>35</v>
      </c>
      <c r="BP21" s="2" t="s">
        <v>146</v>
      </c>
      <c r="BQ21" s="2" t="s">
        <v>199</v>
      </c>
      <c r="BS21" s="2">
        <v>80</v>
      </c>
      <c r="BT21" s="2">
        <v>20</v>
      </c>
      <c r="BU21" s="2">
        <v>0</v>
      </c>
      <c r="BV21" s="2">
        <v>0</v>
      </c>
      <c r="BW21" s="46">
        <f t="shared" si="8"/>
        <v>100</v>
      </c>
      <c r="BX21" s="48">
        <f t="shared" si="1"/>
        <v>48</v>
      </c>
      <c r="BY21" s="48">
        <f t="shared" si="2"/>
        <v>12</v>
      </c>
      <c r="BZ21" s="48">
        <f t="shared" si="3"/>
        <v>0</v>
      </c>
      <c r="CA21" s="48">
        <f t="shared" si="4"/>
        <v>0</v>
      </c>
      <c r="CB21" s="2" t="s">
        <v>148</v>
      </c>
      <c r="CC21" s="2" t="s">
        <v>90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 t="s">
        <v>90</v>
      </c>
      <c r="CM21" s="2" t="s">
        <v>200</v>
      </c>
      <c r="CO21" s="2" t="s">
        <v>201</v>
      </c>
      <c r="CQ21" s="2" t="s">
        <v>202</v>
      </c>
      <c r="CS21" s="2" t="s">
        <v>203</v>
      </c>
      <c r="CU21" s="2" t="s">
        <v>204</v>
      </c>
    </row>
    <row r="22" spans="1:99" x14ac:dyDescent="0.2">
      <c r="A22" s="2">
        <v>280</v>
      </c>
      <c r="B22" s="2">
        <v>21</v>
      </c>
      <c r="C22" s="2" t="s">
        <v>81</v>
      </c>
      <c r="D22" s="2" t="s">
        <v>149</v>
      </c>
      <c r="E22" s="2" t="s">
        <v>138</v>
      </c>
      <c r="F22" s="2">
        <v>5</v>
      </c>
      <c r="G22" s="2" t="s">
        <v>139</v>
      </c>
      <c r="H22" s="2" t="s">
        <v>140</v>
      </c>
      <c r="I22" s="2" t="s">
        <v>141</v>
      </c>
      <c r="J22" s="2" t="s">
        <v>205</v>
      </c>
      <c r="K22" s="38">
        <f t="shared" si="0"/>
        <v>45</v>
      </c>
      <c r="L22" s="41">
        <f t="shared" si="5"/>
        <v>0</v>
      </c>
      <c r="M22" s="41">
        <f t="shared" si="6"/>
        <v>0</v>
      </c>
      <c r="N22" s="51">
        <v>1</v>
      </c>
      <c r="O22" s="2">
        <v>52</v>
      </c>
      <c r="P22" s="2" t="s">
        <v>88</v>
      </c>
      <c r="Q22" s="2" t="s">
        <v>128</v>
      </c>
      <c r="R22" s="2">
        <v>52</v>
      </c>
      <c r="S22" s="2" t="s">
        <v>88</v>
      </c>
      <c r="T22" s="2" t="s">
        <v>143</v>
      </c>
      <c r="U22" s="2" t="s">
        <v>174</v>
      </c>
      <c r="V22" s="4">
        <v>2</v>
      </c>
      <c r="W22" s="2">
        <v>0</v>
      </c>
      <c r="X22" s="2">
        <v>0.05</v>
      </c>
      <c r="Y22" s="2" t="s">
        <v>92</v>
      </c>
      <c r="Z22" s="2">
        <v>0</v>
      </c>
      <c r="AA22" s="2">
        <v>0</v>
      </c>
      <c r="AB22" s="2">
        <v>1.2</v>
      </c>
      <c r="AC22" s="2" t="s">
        <v>206</v>
      </c>
      <c r="AD22" s="2">
        <v>2</v>
      </c>
      <c r="AE22" s="2">
        <v>0</v>
      </c>
      <c r="AF22" s="26">
        <v>1</v>
      </c>
      <c r="AG22" s="2" t="s">
        <v>128</v>
      </c>
      <c r="AH22" s="26">
        <v>0</v>
      </c>
      <c r="AJ22" s="2">
        <v>0</v>
      </c>
      <c r="AK22" s="2" t="s">
        <v>207</v>
      </c>
      <c r="AL22" s="2" t="s">
        <v>90</v>
      </c>
      <c r="AM22" s="5">
        <v>90</v>
      </c>
      <c r="AN22" s="2">
        <v>0</v>
      </c>
      <c r="AO22" s="2">
        <v>0</v>
      </c>
      <c r="AP22" s="2">
        <v>100</v>
      </c>
      <c r="AQ22" s="3">
        <f t="shared" si="7"/>
        <v>100</v>
      </c>
      <c r="AR22" s="2">
        <v>0</v>
      </c>
      <c r="AS22" s="2">
        <v>0</v>
      </c>
      <c r="AT22" s="2">
        <v>0</v>
      </c>
      <c r="AU22" s="2">
        <v>40</v>
      </c>
      <c r="AV22" s="2">
        <v>60</v>
      </c>
      <c r="AW22" s="2">
        <v>0</v>
      </c>
      <c r="AX22" s="21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 t="s">
        <v>99</v>
      </c>
      <c r="BH22" s="2" t="s">
        <v>208</v>
      </c>
      <c r="BI22" s="2">
        <v>0</v>
      </c>
      <c r="BJ22" s="2">
        <v>0</v>
      </c>
      <c r="BK22" s="2">
        <v>1</v>
      </c>
      <c r="BL22" s="2">
        <v>0.3</v>
      </c>
      <c r="BM22" s="2">
        <v>3</v>
      </c>
      <c r="BN22" s="2" t="s">
        <v>90</v>
      </c>
      <c r="BO22" s="2">
        <v>10</v>
      </c>
      <c r="BP22" s="2" t="s">
        <v>146</v>
      </c>
      <c r="BQ22" s="2" t="s">
        <v>124</v>
      </c>
      <c r="BS22" s="2">
        <v>70</v>
      </c>
      <c r="BT22" s="2">
        <v>30</v>
      </c>
      <c r="BU22" s="2">
        <v>0</v>
      </c>
      <c r="BV22" s="2">
        <v>0</v>
      </c>
      <c r="BW22" s="46">
        <f t="shared" si="8"/>
        <v>100</v>
      </c>
      <c r="BX22" s="48">
        <f t="shared" si="1"/>
        <v>31.5</v>
      </c>
      <c r="BY22" s="48">
        <f t="shared" si="2"/>
        <v>13.5</v>
      </c>
      <c r="BZ22" s="48">
        <f t="shared" si="3"/>
        <v>0</v>
      </c>
      <c r="CA22" s="48">
        <f t="shared" si="4"/>
        <v>0</v>
      </c>
      <c r="CB22" s="2" t="s">
        <v>101</v>
      </c>
      <c r="CC22" s="2" t="s">
        <v>90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 t="s">
        <v>90</v>
      </c>
      <c r="CO22" s="2" t="s">
        <v>102</v>
      </c>
      <c r="CP22" s="2" t="s">
        <v>102</v>
      </c>
      <c r="CQ22" s="2" t="s">
        <v>209</v>
      </c>
      <c r="CS22" s="2" t="s">
        <v>210</v>
      </c>
      <c r="CU22" s="2" t="s">
        <v>196</v>
      </c>
    </row>
    <row r="23" spans="1:99" x14ac:dyDescent="0.2">
      <c r="A23" s="2">
        <v>281</v>
      </c>
      <c r="B23" s="2">
        <v>22</v>
      </c>
      <c r="C23" s="2" t="s">
        <v>81</v>
      </c>
      <c r="D23" s="2" t="s">
        <v>211</v>
      </c>
      <c r="E23" s="2" t="s">
        <v>212</v>
      </c>
      <c r="F23" s="2">
        <v>5</v>
      </c>
      <c r="G23" s="2" t="s">
        <v>213</v>
      </c>
      <c r="H23" s="2" t="s">
        <v>140</v>
      </c>
      <c r="I23" s="2" t="s">
        <v>141</v>
      </c>
      <c r="J23" s="2" t="s">
        <v>214</v>
      </c>
      <c r="K23" s="38">
        <f t="shared" si="0"/>
        <v>64.285714285714292</v>
      </c>
      <c r="L23" s="41">
        <f t="shared" si="5"/>
        <v>4285.7142857142853</v>
      </c>
      <c r="M23" s="41">
        <f t="shared" si="6"/>
        <v>0</v>
      </c>
      <c r="N23" s="51">
        <v>1</v>
      </c>
      <c r="O23" s="2">
        <v>24</v>
      </c>
      <c r="P23" s="2" t="s">
        <v>88</v>
      </c>
      <c r="R23" s="2" t="s">
        <v>90</v>
      </c>
      <c r="S23" s="2" t="s">
        <v>90</v>
      </c>
      <c r="T23" s="2" t="s">
        <v>143</v>
      </c>
      <c r="U23" s="2" t="s">
        <v>90</v>
      </c>
      <c r="V23" s="4">
        <v>7</v>
      </c>
      <c r="W23" s="2">
        <v>2</v>
      </c>
      <c r="X23" s="2">
        <v>1</v>
      </c>
      <c r="Y23" s="2" t="s">
        <v>92</v>
      </c>
      <c r="Z23" s="2">
        <v>1.5</v>
      </c>
      <c r="AA23" s="2">
        <v>0</v>
      </c>
      <c r="AB23" s="2">
        <v>1.5</v>
      </c>
      <c r="AC23" s="2" t="s">
        <v>144</v>
      </c>
      <c r="AD23" s="2">
        <v>2</v>
      </c>
      <c r="AE23" s="2" t="s">
        <v>151</v>
      </c>
      <c r="AF23" s="26">
        <v>3</v>
      </c>
      <c r="AH23" s="26">
        <v>0</v>
      </c>
      <c r="AJ23" s="2">
        <v>0</v>
      </c>
      <c r="AL23" s="2" t="s">
        <v>90</v>
      </c>
      <c r="AM23" s="5">
        <v>450</v>
      </c>
      <c r="AN23" s="2">
        <v>30</v>
      </c>
      <c r="AO23" s="2">
        <v>70</v>
      </c>
      <c r="AP23" s="2">
        <v>0</v>
      </c>
      <c r="AQ23" s="3">
        <f t="shared" si="7"/>
        <v>100</v>
      </c>
      <c r="AR23" s="2">
        <v>0</v>
      </c>
      <c r="AS23" s="2">
        <v>0</v>
      </c>
      <c r="AT23" s="2">
        <v>0</v>
      </c>
      <c r="AU23" s="2">
        <v>30</v>
      </c>
      <c r="AV23" s="2">
        <v>70</v>
      </c>
      <c r="AW23" s="2">
        <v>0</v>
      </c>
      <c r="AX23" s="21">
        <v>0</v>
      </c>
      <c r="AY23" s="2">
        <v>0</v>
      </c>
      <c r="AZ23" s="2">
        <v>0</v>
      </c>
      <c r="BA23" s="2">
        <v>30000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 t="s">
        <v>155</v>
      </c>
      <c r="BI23" s="2">
        <v>2</v>
      </c>
      <c r="BJ23" s="2">
        <v>1</v>
      </c>
      <c r="BK23" s="2">
        <v>3</v>
      </c>
      <c r="BL23" s="2">
        <v>1.5</v>
      </c>
      <c r="BM23" s="2">
        <v>3</v>
      </c>
      <c r="BN23" s="2" t="s">
        <v>90</v>
      </c>
      <c r="BO23" s="2">
        <v>40</v>
      </c>
      <c r="BP23" s="2" t="s">
        <v>146</v>
      </c>
      <c r="BQ23" s="2" t="s">
        <v>215</v>
      </c>
      <c r="BS23" s="2">
        <v>80</v>
      </c>
      <c r="BT23" s="2">
        <v>20</v>
      </c>
      <c r="BU23" s="2">
        <v>0</v>
      </c>
      <c r="BV23" s="2">
        <v>0</v>
      </c>
      <c r="BW23" s="46">
        <f t="shared" si="8"/>
        <v>100</v>
      </c>
      <c r="BX23" s="48">
        <f t="shared" si="1"/>
        <v>51.428571428571431</v>
      </c>
      <c r="BY23" s="48">
        <f t="shared" si="2"/>
        <v>12.857142857142858</v>
      </c>
      <c r="BZ23" s="48">
        <f t="shared" si="3"/>
        <v>0</v>
      </c>
      <c r="CA23" s="48">
        <f t="shared" si="4"/>
        <v>0</v>
      </c>
      <c r="CB23" s="2" t="s">
        <v>148</v>
      </c>
      <c r="CC23" s="2" t="s">
        <v>90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 t="s">
        <v>90</v>
      </c>
      <c r="CO23" s="2" t="s">
        <v>102</v>
      </c>
      <c r="CP23" s="2" t="s">
        <v>102</v>
      </c>
    </row>
    <row r="24" spans="1:99" x14ac:dyDescent="0.2">
      <c r="A24" s="2">
        <v>282</v>
      </c>
      <c r="B24" s="2">
        <v>23</v>
      </c>
      <c r="C24" s="2" t="s">
        <v>81</v>
      </c>
      <c r="D24" s="2" t="s">
        <v>211</v>
      </c>
      <c r="E24" s="2" t="s">
        <v>212</v>
      </c>
      <c r="F24" s="2">
        <v>5</v>
      </c>
      <c r="G24" s="2" t="s">
        <v>213</v>
      </c>
      <c r="H24" s="2" t="s">
        <v>140</v>
      </c>
      <c r="I24" s="2" t="s">
        <v>141</v>
      </c>
      <c r="J24" s="2" t="s">
        <v>216</v>
      </c>
      <c r="K24" s="38">
        <f t="shared" si="0"/>
        <v>30</v>
      </c>
      <c r="L24" s="41">
        <f t="shared" si="5"/>
        <v>6000</v>
      </c>
      <c r="M24" s="41">
        <f t="shared" si="6"/>
        <v>14000</v>
      </c>
      <c r="N24" s="51">
        <v>0</v>
      </c>
      <c r="O24" s="2">
        <v>33</v>
      </c>
      <c r="P24" s="2" t="s">
        <v>88</v>
      </c>
      <c r="R24" s="2" t="s">
        <v>90</v>
      </c>
      <c r="S24" s="2" t="s">
        <v>90</v>
      </c>
      <c r="T24" s="2" t="s">
        <v>143</v>
      </c>
      <c r="U24" s="2" t="s">
        <v>90</v>
      </c>
      <c r="V24" s="4">
        <v>5</v>
      </c>
      <c r="W24" s="2">
        <v>1</v>
      </c>
      <c r="X24" s="2">
        <v>0.5</v>
      </c>
      <c r="Y24" s="2" t="s">
        <v>217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 t="s">
        <v>218</v>
      </c>
      <c r="AF24" s="26">
        <v>0</v>
      </c>
      <c r="AH24" s="26">
        <v>0</v>
      </c>
      <c r="AJ24" s="2">
        <v>0</v>
      </c>
      <c r="AL24" s="2" t="s">
        <v>90</v>
      </c>
      <c r="AM24" s="5">
        <v>150</v>
      </c>
      <c r="AN24" s="2">
        <v>0</v>
      </c>
      <c r="AO24" s="2">
        <v>100</v>
      </c>
      <c r="AP24" s="2">
        <v>0</v>
      </c>
      <c r="AQ24" s="3">
        <f t="shared" si="7"/>
        <v>100</v>
      </c>
      <c r="AR24" s="2">
        <v>0</v>
      </c>
      <c r="AS24" s="2">
        <v>0</v>
      </c>
      <c r="AT24" s="2">
        <v>0</v>
      </c>
      <c r="AU24" s="2">
        <v>100</v>
      </c>
      <c r="AV24" s="2">
        <v>0</v>
      </c>
      <c r="AW24" s="2">
        <v>0</v>
      </c>
      <c r="AX24" s="21">
        <v>0</v>
      </c>
      <c r="AY24" s="2">
        <v>0</v>
      </c>
      <c r="AZ24" s="2">
        <v>0</v>
      </c>
      <c r="BA24" s="2">
        <v>30000</v>
      </c>
      <c r="BB24" s="2">
        <v>70000</v>
      </c>
      <c r="BC24" s="2">
        <v>0</v>
      </c>
      <c r="BD24" s="2">
        <v>0</v>
      </c>
      <c r="BE24" s="2">
        <v>0</v>
      </c>
      <c r="BF24" s="2">
        <v>0</v>
      </c>
      <c r="BG24" s="2" t="s">
        <v>145</v>
      </c>
      <c r="BI24" s="2">
        <v>2</v>
      </c>
      <c r="BJ24" s="2">
        <v>1</v>
      </c>
      <c r="BK24" s="2">
        <v>0</v>
      </c>
      <c r="BL24" s="2">
        <v>0</v>
      </c>
      <c r="BM24" s="2">
        <v>2</v>
      </c>
      <c r="BN24" s="2" t="s">
        <v>90</v>
      </c>
      <c r="BO24" s="2">
        <v>12.5</v>
      </c>
      <c r="BP24" s="2" t="s">
        <v>146</v>
      </c>
      <c r="BQ24" s="2" t="s">
        <v>219</v>
      </c>
      <c r="BS24" s="2">
        <v>100</v>
      </c>
      <c r="BT24" s="2">
        <v>0</v>
      </c>
      <c r="BU24" s="2">
        <v>0</v>
      </c>
      <c r="BV24" s="2">
        <v>0</v>
      </c>
      <c r="BW24" s="46">
        <f t="shared" si="8"/>
        <v>100</v>
      </c>
      <c r="BX24" s="48">
        <f t="shared" si="1"/>
        <v>30</v>
      </c>
      <c r="BY24" s="48">
        <f t="shared" si="2"/>
        <v>0</v>
      </c>
      <c r="BZ24" s="48">
        <f t="shared" si="3"/>
        <v>0</v>
      </c>
      <c r="CA24" s="48">
        <f t="shared" si="4"/>
        <v>0</v>
      </c>
      <c r="CB24" s="2" t="s">
        <v>148</v>
      </c>
      <c r="CC24" s="2" t="s">
        <v>90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 t="s">
        <v>90</v>
      </c>
      <c r="CO24" s="2" t="s">
        <v>102</v>
      </c>
    </row>
    <row r="25" spans="1:99" x14ac:dyDescent="0.2">
      <c r="A25" s="2">
        <v>283</v>
      </c>
      <c r="B25" s="2">
        <v>24</v>
      </c>
      <c r="C25" s="2" t="s">
        <v>81</v>
      </c>
      <c r="D25" s="2" t="s">
        <v>211</v>
      </c>
      <c r="E25" s="2" t="s">
        <v>212</v>
      </c>
      <c r="F25" s="2">
        <v>5</v>
      </c>
      <c r="G25" s="2" t="s">
        <v>213</v>
      </c>
      <c r="H25" s="2" t="s">
        <v>140</v>
      </c>
      <c r="I25" s="2" t="s">
        <v>141</v>
      </c>
      <c r="J25" s="2" t="s">
        <v>220</v>
      </c>
      <c r="K25" s="38">
        <f t="shared" si="0"/>
        <v>150</v>
      </c>
      <c r="L25" s="41">
        <f t="shared" si="5"/>
        <v>6666.666666666667</v>
      </c>
      <c r="M25" s="41">
        <f t="shared" si="6"/>
        <v>0</v>
      </c>
      <c r="N25" s="51">
        <v>1</v>
      </c>
      <c r="O25" s="2">
        <v>25</v>
      </c>
      <c r="P25" s="2" t="s">
        <v>88</v>
      </c>
      <c r="R25" s="2" t="s">
        <v>90</v>
      </c>
      <c r="S25" s="2" t="s">
        <v>90</v>
      </c>
      <c r="T25" s="2" t="s">
        <v>143</v>
      </c>
      <c r="U25" s="2" t="s">
        <v>90</v>
      </c>
      <c r="V25" s="4">
        <v>3</v>
      </c>
      <c r="W25" s="2">
        <v>1</v>
      </c>
      <c r="X25" s="2">
        <v>0.5</v>
      </c>
      <c r="Y25" s="2" t="s">
        <v>90</v>
      </c>
      <c r="Z25" s="2">
        <v>0</v>
      </c>
      <c r="AA25" s="2">
        <v>0</v>
      </c>
      <c r="AB25" s="2">
        <v>1</v>
      </c>
      <c r="AC25" s="2" t="s">
        <v>221</v>
      </c>
      <c r="AD25" s="2">
        <v>2</v>
      </c>
      <c r="AE25" s="2" t="s">
        <v>222</v>
      </c>
      <c r="AF25" s="26">
        <v>5</v>
      </c>
      <c r="AH25" s="26">
        <v>912</v>
      </c>
      <c r="AJ25" s="2">
        <v>0</v>
      </c>
      <c r="AL25" s="2" t="s">
        <v>90</v>
      </c>
      <c r="AM25" s="5">
        <v>450</v>
      </c>
      <c r="AN25" s="2">
        <v>0</v>
      </c>
      <c r="AO25" s="2">
        <v>90</v>
      </c>
      <c r="AP25" s="2">
        <v>10</v>
      </c>
      <c r="AQ25" s="3">
        <f t="shared" si="7"/>
        <v>100</v>
      </c>
      <c r="AR25" s="2">
        <v>0</v>
      </c>
      <c r="AS25" s="2">
        <v>0</v>
      </c>
      <c r="AT25" s="2">
        <v>0</v>
      </c>
      <c r="AU25" s="2">
        <v>10</v>
      </c>
      <c r="AV25" s="2">
        <v>0</v>
      </c>
      <c r="AW25" s="2">
        <v>0</v>
      </c>
      <c r="AX25" s="21">
        <v>90</v>
      </c>
      <c r="AY25" s="2">
        <v>0</v>
      </c>
      <c r="AZ25" s="2">
        <v>0</v>
      </c>
      <c r="BA25" s="2">
        <v>20000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 t="s">
        <v>145</v>
      </c>
      <c r="BI25" s="2">
        <v>2</v>
      </c>
      <c r="BJ25" s="2">
        <v>1</v>
      </c>
      <c r="BK25" s="2">
        <v>0</v>
      </c>
      <c r="BL25" s="2">
        <v>0</v>
      </c>
      <c r="BM25" s="2">
        <v>2</v>
      </c>
      <c r="BN25" s="2" t="s">
        <v>90</v>
      </c>
      <c r="BO25" s="2">
        <v>22.5</v>
      </c>
      <c r="BP25" s="2" t="s">
        <v>146</v>
      </c>
      <c r="BQ25" s="2" t="s">
        <v>165</v>
      </c>
      <c r="BS25" s="2">
        <v>100</v>
      </c>
      <c r="BT25" s="2">
        <v>0</v>
      </c>
      <c r="BU25" s="2">
        <v>0</v>
      </c>
      <c r="BV25" s="2">
        <v>0</v>
      </c>
      <c r="BW25" s="46">
        <f t="shared" si="8"/>
        <v>100</v>
      </c>
      <c r="BX25" s="48">
        <f t="shared" si="1"/>
        <v>150</v>
      </c>
      <c r="BY25" s="48">
        <f t="shared" si="2"/>
        <v>0</v>
      </c>
      <c r="BZ25" s="48">
        <f t="shared" si="3"/>
        <v>0</v>
      </c>
      <c r="CA25" s="48">
        <f t="shared" si="4"/>
        <v>0</v>
      </c>
      <c r="CB25" s="2" t="s">
        <v>148</v>
      </c>
      <c r="CC25" s="2" t="s">
        <v>90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 t="s">
        <v>90</v>
      </c>
      <c r="CO25" s="2" t="s">
        <v>102</v>
      </c>
    </row>
    <row r="26" spans="1:99" x14ac:dyDescent="0.2">
      <c r="A26" s="2">
        <v>284</v>
      </c>
      <c r="B26" s="2">
        <v>25</v>
      </c>
      <c r="C26" s="2" t="s">
        <v>81</v>
      </c>
      <c r="D26" s="2" t="s">
        <v>211</v>
      </c>
      <c r="E26" s="2" t="s">
        <v>212</v>
      </c>
      <c r="F26" s="2">
        <v>5</v>
      </c>
      <c r="G26" s="2" t="s">
        <v>213</v>
      </c>
      <c r="H26" s="2" t="s">
        <v>140</v>
      </c>
      <c r="I26" s="2" t="s">
        <v>141</v>
      </c>
      <c r="J26" s="2" t="s">
        <v>223</v>
      </c>
      <c r="K26" s="38">
        <f t="shared" si="0"/>
        <v>60</v>
      </c>
      <c r="L26" s="41">
        <f t="shared" si="5"/>
        <v>3750</v>
      </c>
      <c r="M26" s="41">
        <f t="shared" si="6"/>
        <v>32500</v>
      </c>
      <c r="N26" s="51">
        <v>0</v>
      </c>
      <c r="O26" s="2">
        <v>65</v>
      </c>
      <c r="P26" s="2" t="s">
        <v>88</v>
      </c>
      <c r="R26" s="2" t="s">
        <v>90</v>
      </c>
      <c r="S26" s="2" t="s">
        <v>90</v>
      </c>
      <c r="T26" s="2" t="s">
        <v>143</v>
      </c>
      <c r="U26" s="2" t="s">
        <v>90</v>
      </c>
      <c r="V26" s="4">
        <v>4</v>
      </c>
      <c r="W26" s="2">
        <v>0</v>
      </c>
      <c r="X26" s="2">
        <v>0.5</v>
      </c>
      <c r="Y26" s="2" t="s">
        <v>217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 t="s">
        <v>218</v>
      </c>
      <c r="AF26" s="26">
        <v>0</v>
      </c>
      <c r="AH26" s="26">
        <v>0</v>
      </c>
      <c r="AJ26" s="2">
        <v>0</v>
      </c>
      <c r="AL26" s="2" t="s">
        <v>90</v>
      </c>
      <c r="AM26" s="5">
        <v>240</v>
      </c>
      <c r="AN26" s="2">
        <v>0</v>
      </c>
      <c r="AO26" s="2">
        <v>20</v>
      </c>
      <c r="AP26" s="2">
        <v>80</v>
      </c>
      <c r="AQ26" s="3">
        <f t="shared" si="7"/>
        <v>100</v>
      </c>
      <c r="AR26" s="2">
        <v>0</v>
      </c>
      <c r="AS26" s="2">
        <v>0</v>
      </c>
      <c r="AT26" s="2">
        <v>0</v>
      </c>
      <c r="AU26" s="2">
        <v>100</v>
      </c>
      <c r="AV26" s="2">
        <v>0</v>
      </c>
      <c r="AW26" s="2">
        <v>0</v>
      </c>
      <c r="AX26" s="21">
        <v>0</v>
      </c>
      <c r="AY26" s="2">
        <v>0</v>
      </c>
      <c r="AZ26" s="2">
        <v>0</v>
      </c>
      <c r="BA26" s="2">
        <v>15000</v>
      </c>
      <c r="BB26" s="2">
        <v>130000</v>
      </c>
      <c r="BC26" s="2">
        <v>0</v>
      </c>
      <c r="BD26" s="2">
        <v>0</v>
      </c>
      <c r="BE26" s="2">
        <v>0</v>
      </c>
      <c r="BF26" s="2">
        <v>0</v>
      </c>
      <c r="BG26" s="2" t="s">
        <v>155</v>
      </c>
      <c r="BI26" s="2">
        <v>2</v>
      </c>
      <c r="BJ26" s="2">
        <v>1</v>
      </c>
      <c r="BK26" s="2">
        <v>0</v>
      </c>
      <c r="BL26" s="2">
        <v>0</v>
      </c>
      <c r="BM26" s="2">
        <v>7</v>
      </c>
      <c r="BN26" s="2">
        <v>1</v>
      </c>
      <c r="BO26" s="2">
        <v>17.5</v>
      </c>
      <c r="BP26" s="2" t="s">
        <v>146</v>
      </c>
      <c r="BQ26" s="2" t="s">
        <v>165</v>
      </c>
      <c r="BS26" s="2">
        <v>100</v>
      </c>
      <c r="BT26" s="2">
        <v>0</v>
      </c>
      <c r="BU26" s="2">
        <v>0</v>
      </c>
      <c r="BV26" s="2">
        <v>0</v>
      </c>
      <c r="BW26" s="46">
        <f t="shared" si="8"/>
        <v>100</v>
      </c>
      <c r="BX26" s="48">
        <f t="shared" si="1"/>
        <v>60</v>
      </c>
      <c r="BY26" s="48">
        <f t="shared" si="2"/>
        <v>0</v>
      </c>
      <c r="BZ26" s="48">
        <f t="shared" si="3"/>
        <v>0</v>
      </c>
      <c r="CA26" s="48">
        <f t="shared" si="4"/>
        <v>0</v>
      </c>
      <c r="CB26" s="2" t="s">
        <v>148</v>
      </c>
      <c r="CC26" s="2" t="s">
        <v>90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 t="s">
        <v>90</v>
      </c>
      <c r="CO26" s="2" t="s">
        <v>102</v>
      </c>
    </row>
    <row r="27" spans="1:99" x14ac:dyDescent="0.2">
      <c r="A27" s="2">
        <v>285</v>
      </c>
      <c r="B27" s="2">
        <v>26</v>
      </c>
      <c r="C27" s="2" t="s">
        <v>81</v>
      </c>
      <c r="D27" s="2" t="s">
        <v>211</v>
      </c>
      <c r="E27" s="2" t="s">
        <v>212</v>
      </c>
      <c r="F27" s="2">
        <v>5</v>
      </c>
      <c r="G27" s="2" t="s">
        <v>213</v>
      </c>
      <c r="H27" s="2" t="s">
        <v>140</v>
      </c>
      <c r="I27" s="2" t="s">
        <v>141</v>
      </c>
      <c r="J27" s="2" t="s">
        <v>224</v>
      </c>
      <c r="K27" s="38">
        <f t="shared" si="0"/>
        <v>300</v>
      </c>
      <c r="L27" s="41">
        <f t="shared" si="5"/>
        <v>7500</v>
      </c>
      <c r="M27" s="41">
        <f t="shared" si="6"/>
        <v>0</v>
      </c>
      <c r="N27" s="51">
        <v>1</v>
      </c>
      <c r="O27" s="2">
        <v>30</v>
      </c>
      <c r="P27" s="2" t="s">
        <v>107</v>
      </c>
      <c r="R27" s="2" t="s">
        <v>90</v>
      </c>
      <c r="S27" s="2" t="s">
        <v>90</v>
      </c>
      <c r="T27" s="2" t="s">
        <v>143</v>
      </c>
      <c r="U27" s="2" t="s">
        <v>90</v>
      </c>
      <c r="V27" s="4">
        <v>4</v>
      </c>
      <c r="W27" s="2">
        <v>2</v>
      </c>
      <c r="X27" s="2">
        <v>0.5</v>
      </c>
      <c r="Y27" s="2" t="s">
        <v>217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6">
        <v>0</v>
      </c>
      <c r="AH27" s="26">
        <v>0</v>
      </c>
      <c r="AJ27" s="2">
        <v>0</v>
      </c>
      <c r="AK27" s="2" t="s">
        <v>225</v>
      </c>
      <c r="AL27" s="2" t="s">
        <v>90</v>
      </c>
      <c r="AM27" s="5">
        <v>1200</v>
      </c>
      <c r="AN27" s="2">
        <v>100</v>
      </c>
      <c r="AO27" s="2">
        <v>0</v>
      </c>
      <c r="AP27" s="2">
        <v>0</v>
      </c>
      <c r="AQ27" s="3">
        <f t="shared" si="7"/>
        <v>100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1">
        <v>100</v>
      </c>
      <c r="AY27" s="2">
        <v>0</v>
      </c>
      <c r="AZ27" s="2">
        <v>1200000</v>
      </c>
      <c r="BA27" s="2">
        <v>30000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 t="s">
        <v>145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 t="s">
        <v>146</v>
      </c>
      <c r="BQ27" s="2" t="s">
        <v>165</v>
      </c>
      <c r="BS27" s="2">
        <v>100</v>
      </c>
      <c r="BT27" s="2">
        <v>0</v>
      </c>
      <c r="BU27" s="2">
        <v>0</v>
      </c>
      <c r="BV27" s="2">
        <v>0</v>
      </c>
      <c r="BW27" s="46">
        <f t="shared" si="8"/>
        <v>100</v>
      </c>
      <c r="BX27" s="48">
        <f t="shared" si="1"/>
        <v>300</v>
      </c>
      <c r="BY27" s="48">
        <f t="shared" si="2"/>
        <v>0</v>
      </c>
      <c r="BZ27" s="48">
        <f t="shared" si="3"/>
        <v>0</v>
      </c>
      <c r="CA27" s="48">
        <f t="shared" si="4"/>
        <v>0</v>
      </c>
      <c r="CB27" s="2" t="s">
        <v>148</v>
      </c>
      <c r="CC27" s="2" t="s">
        <v>90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 t="s">
        <v>90</v>
      </c>
      <c r="CO27" s="2" t="s">
        <v>226</v>
      </c>
    </row>
    <row r="28" spans="1:99" x14ac:dyDescent="0.2">
      <c r="A28" s="2">
        <v>286</v>
      </c>
      <c r="B28" s="2">
        <v>27</v>
      </c>
      <c r="C28" s="2" t="s">
        <v>81</v>
      </c>
      <c r="D28" s="2" t="s">
        <v>211</v>
      </c>
      <c r="E28" s="2" t="s">
        <v>212</v>
      </c>
      <c r="F28" s="2">
        <v>5</v>
      </c>
      <c r="G28" s="2" t="s">
        <v>213</v>
      </c>
      <c r="H28" s="2" t="s">
        <v>140</v>
      </c>
      <c r="I28" s="2" t="s">
        <v>141</v>
      </c>
      <c r="J28" s="2" t="s">
        <v>227</v>
      </c>
      <c r="K28" s="38">
        <f t="shared" si="0"/>
        <v>225</v>
      </c>
      <c r="L28" s="41">
        <f t="shared" si="5"/>
        <v>15000</v>
      </c>
      <c r="M28" s="41">
        <f t="shared" si="6"/>
        <v>0</v>
      </c>
      <c r="N28" s="51">
        <v>1</v>
      </c>
      <c r="O28" s="2">
        <v>54</v>
      </c>
      <c r="P28" s="2" t="s">
        <v>88</v>
      </c>
      <c r="R28" s="2" t="s">
        <v>90</v>
      </c>
      <c r="S28" s="2" t="s">
        <v>90</v>
      </c>
      <c r="T28" s="2" t="s">
        <v>143</v>
      </c>
      <c r="U28" s="2" t="s">
        <v>90</v>
      </c>
      <c r="V28" s="4">
        <v>2</v>
      </c>
      <c r="W28" s="2">
        <v>0</v>
      </c>
      <c r="X28" s="2">
        <v>0</v>
      </c>
      <c r="Y28" s="2" t="s">
        <v>90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6">
        <v>20</v>
      </c>
      <c r="AH28" s="26">
        <v>0</v>
      </c>
      <c r="AJ28" s="2">
        <v>0</v>
      </c>
      <c r="AL28" s="2" t="s">
        <v>90</v>
      </c>
      <c r="AM28" s="5">
        <v>450</v>
      </c>
      <c r="AN28" s="2">
        <v>100</v>
      </c>
      <c r="AO28" s="2">
        <v>0</v>
      </c>
      <c r="AP28" s="2">
        <v>0</v>
      </c>
      <c r="AQ28" s="3">
        <f t="shared" si="7"/>
        <v>100</v>
      </c>
      <c r="AR28" s="2">
        <v>0</v>
      </c>
      <c r="AS28" s="2">
        <v>0</v>
      </c>
      <c r="AT28" s="2">
        <v>0</v>
      </c>
      <c r="AU28" s="2">
        <v>20</v>
      </c>
      <c r="AV28" s="2">
        <v>80</v>
      </c>
      <c r="AW28" s="2">
        <v>0</v>
      </c>
      <c r="AX28" s="21">
        <v>0</v>
      </c>
      <c r="AY28" s="2">
        <v>0</v>
      </c>
      <c r="AZ28" s="2">
        <v>0</v>
      </c>
      <c r="BA28" s="2">
        <v>30000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 t="s">
        <v>155</v>
      </c>
      <c r="BI28" s="2">
        <v>2.5</v>
      </c>
      <c r="BJ28" s="2">
        <v>2</v>
      </c>
      <c r="BK28" s="2">
        <v>0</v>
      </c>
      <c r="BL28" s="2">
        <v>0</v>
      </c>
      <c r="BM28" s="2">
        <v>2.5</v>
      </c>
      <c r="BN28" s="2">
        <v>3</v>
      </c>
      <c r="BO28" s="2">
        <v>35</v>
      </c>
      <c r="BP28" s="2" t="s">
        <v>146</v>
      </c>
      <c r="BQ28" s="2" t="s">
        <v>165</v>
      </c>
      <c r="BS28" s="2">
        <v>100</v>
      </c>
      <c r="BT28" s="2">
        <v>0</v>
      </c>
      <c r="BU28" s="2">
        <v>0</v>
      </c>
      <c r="BV28" s="2">
        <v>0</v>
      </c>
      <c r="BW28" s="46">
        <f t="shared" si="8"/>
        <v>100</v>
      </c>
      <c r="BX28" s="48">
        <f t="shared" si="1"/>
        <v>225</v>
      </c>
      <c r="BY28" s="48">
        <f t="shared" si="2"/>
        <v>0</v>
      </c>
      <c r="BZ28" s="48">
        <f t="shared" si="3"/>
        <v>0</v>
      </c>
      <c r="CA28" s="48">
        <f t="shared" si="4"/>
        <v>0</v>
      </c>
      <c r="CB28" s="2" t="s">
        <v>148</v>
      </c>
      <c r="CC28" s="2" t="s">
        <v>90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 t="s">
        <v>90</v>
      </c>
      <c r="CO28" s="2" t="s">
        <v>102</v>
      </c>
      <c r="CP28" s="2" t="s">
        <v>102</v>
      </c>
    </row>
    <row r="29" spans="1:99" x14ac:dyDescent="0.2">
      <c r="A29" s="2">
        <v>287</v>
      </c>
      <c r="B29" s="2">
        <v>28</v>
      </c>
      <c r="C29" s="2" t="s">
        <v>81</v>
      </c>
      <c r="D29" s="2" t="s">
        <v>211</v>
      </c>
      <c r="E29" s="2" t="s">
        <v>212</v>
      </c>
      <c r="F29" s="2">
        <v>5</v>
      </c>
      <c r="G29" s="2" t="s">
        <v>213</v>
      </c>
      <c r="H29" s="2" t="s">
        <v>140</v>
      </c>
      <c r="I29" s="2" t="s">
        <v>141</v>
      </c>
      <c r="J29" s="2" t="s">
        <v>228</v>
      </c>
      <c r="K29" s="38">
        <f t="shared" si="0"/>
        <v>37.5</v>
      </c>
      <c r="L29" s="41">
        <f t="shared" si="5"/>
        <v>5000</v>
      </c>
      <c r="M29" s="41">
        <f t="shared" si="6"/>
        <v>0</v>
      </c>
      <c r="N29" s="51">
        <v>0</v>
      </c>
      <c r="O29" s="2">
        <v>39</v>
      </c>
      <c r="P29" s="2" t="s">
        <v>88</v>
      </c>
      <c r="R29" s="2" t="s">
        <v>90</v>
      </c>
      <c r="S29" s="2" t="s">
        <v>90</v>
      </c>
      <c r="T29" s="2" t="s">
        <v>143</v>
      </c>
      <c r="U29" s="2" t="s">
        <v>90</v>
      </c>
      <c r="V29" s="4">
        <v>4</v>
      </c>
      <c r="W29" s="2">
        <v>2</v>
      </c>
      <c r="X29" s="2">
        <v>0.5</v>
      </c>
      <c r="Y29" s="2" t="s">
        <v>217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6">
        <v>0</v>
      </c>
      <c r="AH29" s="26">
        <v>0</v>
      </c>
      <c r="AJ29" s="2">
        <v>0</v>
      </c>
      <c r="AL29" s="2" t="s">
        <v>90</v>
      </c>
      <c r="AM29" s="5">
        <v>150</v>
      </c>
      <c r="AN29" s="2">
        <v>80</v>
      </c>
      <c r="AO29" s="2">
        <v>20</v>
      </c>
      <c r="AP29" s="2">
        <v>0</v>
      </c>
      <c r="AQ29" s="3">
        <f t="shared" si="7"/>
        <v>100</v>
      </c>
      <c r="AR29" s="2">
        <v>0</v>
      </c>
      <c r="AS29" s="2">
        <v>0</v>
      </c>
      <c r="AT29" s="2">
        <v>0</v>
      </c>
      <c r="AU29" s="2">
        <v>100</v>
      </c>
      <c r="AV29" s="2">
        <v>0</v>
      </c>
      <c r="AW29" s="2">
        <v>0</v>
      </c>
      <c r="AX29" s="21">
        <v>0</v>
      </c>
      <c r="AY29" s="2">
        <v>0</v>
      </c>
      <c r="AZ29" s="2">
        <v>0</v>
      </c>
      <c r="BA29" s="2">
        <v>20000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 t="s">
        <v>229</v>
      </c>
      <c r="BI29" s="2">
        <v>2</v>
      </c>
      <c r="BJ29" s="2">
        <v>1</v>
      </c>
      <c r="BK29" s="2">
        <v>0</v>
      </c>
      <c r="BL29" s="2">
        <v>0</v>
      </c>
      <c r="BM29" s="2">
        <v>4.5</v>
      </c>
      <c r="BN29" s="2" t="s">
        <v>90</v>
      </c>
      <c r="BO29" s="2">
        <v>30</v>
      </c>
      <c r="BP29" s="2" t="s">
        <v>146</v>
      </c>
      <c r="BQ29" s="2" t="s">
        <v>165</v>
      </c>
      <c r="BS29" s="2">
        <v>100</v>
      </c>
      <c r="BT29" s="2">
        <v>0</v>
      </c>
      <c r="BU29" s="2">
        <v>0</v>
      </c>
      <c r="BV29" s="2">
        <v>0</v>
      </c>
      <c r="BW29" s="46">
        <f t="shared" si="8"/>
        <v>100</v>
      </c>
      <c r="BX29" s="48">
        <f t="shared" si="1"/>
        <v>37.5</v>
      </c>
      <c r="BY29" s="48">
        <f t="shared" si="2"/>
        <v>0</v>
      </c>
      <c r="BZ29" s="48">
        <f t="shared" si="3"/>
        <v>0</v>
      </c>
      <c r="CA29" s="48">
        <f t="shared" si="4"/>
        <v>0</v>
      </c>
      <c r="CB29" s="2" t="s">
        <v>148</v>
      </c>
      <c r="CC29" s="2" t="s">
        <v>90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 t="s">
        <v>90</v>
      </c>
      <c r="CO29" s="2" t="s">
        <v>102</v>
      </c>
    </row>
    <row r="30" spans="1:99" x14ac:dyDescent="0.2">
      <c r="A30" s="2">
        <v>289</v>
      </c>
      <c r="B30" s="2">
        <v>29</v>
      </c>
      <c r="C30" s="2" t="s">
        <v>81</v>
      </c>
      <c r="D30" s="2" t="s">
        <v>211</v>
      </c>
      <c r="E30" s="2" t="s">
        <v>212</v>
      </c>
      <c r="F30" s="2">
        <v>5</v>
      </c>
      <c r="G30" s="2" t="s">
        <v>213</v>
      </c>
      <c r="H30" s="2" t="s">
        <v>140</v>
      </c>
      <c r="I30" s="2" t="s">
        <v>141</v>
      </c>
      <c r="J30" s="2" t="s">
        <v>230</v>
      </c>
      <c r="K30" s="38">
        <f t="shared" si="0"/>
        <v>41.666666666666664</v>
      </c>
      <c r="L30" s="41">
        <f t="shared" si="5"/>
        <v>5000</v>
      </c>
      <c r="M30" s="41">
        <f t="shared" si="6"/>
        <v>0</v>
      </c>
      <c r="N30" s="51">
        <v>1</v>
      </c>
      <c r="O30" s="2">
        <v>28</v>
      </c>
      <c r="P30" s="2" t="s">
        <v>88</v>
      </c>
      <c r="Q30" s="2" t="s">
        <v>231</v>
      </c>
      <c r="R30" s="2">
        <v>29</v>
      </c>
      <c r="S30" s="2" t="s">
        <v>107</v>
      </c>
      <c r="T30" s="2" t="s">
        <v>143</v>
      </c>
      <c r="U30" s="2" t="s">
        <v>90</v>
      </c>
      <c r="V30" s="4">
        <v>3</v>
      </c>
      <c r="W30" s="2">
        <v>1</v>
      </c>
      <c r="X30" s="2">
        <v>0.1</v>
      </c>
      <c r="Y30" s="2" t="s">
        <v>217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 t="s">
        <v>222</v>
      </c>
      <c r="AF30" s="26">
        <v>2</v>
      </c>
      <c r="AH30" s="26">
        <v>0</v>
      </c>
      <c r="AJ30" s="2">
        <v>0</v>
      </c>
      <c r="AL30" s="2" t="s">
        <v>90</v>
      </c>
      <c r="AM30" s="5">
        <v>125</v>
      </c>
      <c r="AN30" s="2">
        <v>50</v>
      </c>
      <c r="AO30" s="2">
        <v>50</v>
      </c>
      <c r="AP30" s="2">
        <v>0</v>
      </c>
      <c r="AQ30" s="3">
        <f t="shared" si="7"/>
        <v>100</v>
      </c>
      <c r="AR30" s="2">
        <v>0</v>
      </c>
      <c r="AS30" s="2">
        <v>0</v>
      </c>
      <c r="AT30" s="2">
        <v>0</v>
      </c>
      <c r="AU30" s="2">
        <v>20</v>
      </c>
      <c r="AV30" s="2">
        <v>80</v>
      </c>
      <c r="AW30" s="2">
        <v>0</v>
      </c>
      <c r="AX30" s="21">
        <v>0</v>
      </c>
      <c r="AY30" s="2">
        <v>0</v>
      </c>
      <c r="AZ30" s="2">
        <v>0</v>
      </c>
      <c r="BA30" s="2">
        <v>15000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 t="s">
        <v>232</v>
      </c>
      <c r="BI30" s="2">
        <v>2</v>
      </c>
      <c r="BJ30" s="2">
        <v>1</v>
      </c>
      <c r="BK30" s="2">
        <v>0</v>
      </c>
      <c r="BL30" s="2">
        <v>0</v>
      </c>
      <c r="BM30" s="2">
        <v>2</v>
      </c>
      <c r="BN30" s="2" t="s">
        <v>90</v>
      </c>
      <c r="BO30" s="2">
        <v>40</v>
      </c>
      <c r="BP30" s="2" t="s">
        <v>99</v>
      </c>
      <c r="BQ30" s="2" t="s">
        <v>165</v>
      </c>
      <c r="BS30" s="2">
        <v>100</v>
      </c>
      <c r="BT30" s="2">
        <v>0</v>
      </c>
      <c r="BU30" s="2">
        <v>0</v>
      </c>
      <c r="BV30" s="2">
        <v>0</v>
      </c>
      <c r="BW30" s="46">
        <f t="shared" si="8"/>
        <v>100</v>
      </c>
      <c r="BX30" s="48">
        <f t="shared" si="1"/>
        <v>41.666666666666657</v>
      </c>
      <c r="BY30" s="48">
        <f t="shared" si="2"/>
        <v>0</v>
      </c>
      <c r="BZ30" s="48">
        <f t="shared" si="3"/>
        <v>0</v>
      </c>
      <c r="CA30" s="48">
        <f t="shared" si="4"/>
        <v>0</v>
      </c>
      <c r="CB30" s="2" t="s">
        <v>113</v>
      </c>
      <c r="CC30" s="2" t="s">
        <v>90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 t="s">
        <v>90</v>
      </c>
      <c r="CO30" s="2" t="s">
        <v>102</v>
      </c>
      <c r="CP30" s="2" t="s">
        <v>102</v>
      </c>
    </row>
    <row r="31" spans="1:99" x14ac:dyDescent="0.2">
      <c r="A31" s="2">
        <v>290</v>
      </c>
      <c r="B31" s="2">
        <v>30</v>
      </c>
      <c r="C31" s="2" t="s">
        <v>81</v>
      </c>
      <c r="D31" s="2" t="s">
        <v>211</v>
      </c>
      <c r="E31" s="2" t="s">
        <v>212</v>
      </c>
      <c r="F31" s="2">
        <v>5</v>
      </c>
      <c r="G31" s="2" t="s">
        <v>213</v>
      </c>
      <c r="H31" s="2" t="s">
        <v>140</v>
      </c>
      <c r="I31" s="2" t="s">
        <v>141</v>
      </c>
      <c r="J31" s="2" t="s">
        <v>234</v>
      </c>
      <c r="K31" s="38">
        <f t="shared" si="0"/>
        <v>300</v>
      </c>
      <c r="L31" s="41">
        <f t="shared" si="5"/>
        <v>0</v>
      </c>
      <c r="M31" s="41">
        <f t="shared" si="6"/>
        <v>0</v>
      </c>
      <c r="N31" s="51">
        <v>1</v>
      </c>
      <c r="O31" s="2">
        <v>75</v>
      </c>
      <c r="P31" s="2" t="s">
        <v>88</v>
      </c>
      <c r="Q31" s="2" t="s">
        <v>235</v>
      </c>
      <c r="R31" s="2">
        <v>76</v>
      </c>
      <c r="S31" s="2" t="s">
        <v>107</v>
      </c>
      <c r="T31" s="2" t="s">
        <v>143</v>
      </c>
      <c r="U31" s="2" t="s">
        <v>90</v>
      </c>
      <c r="V31" s="4">
        <v>2</v>
      </c>
      <c r="W31" s="2">
        <v>0</v>
      </c>
      <c r="X31" s="2">
        <v>0.1</v>
      </c>
      <c r="Y31" s="2" t="s">
        <v>217</v>
      </c>
      <c r="Z31" s="2">
        <v>0.5</v>
      </c>
      <c r="AA31" s="2">
        <v>0</v>
      </c>
      <c r="AB31" s="2">
        <v>0.5</v>
      </c>
      <c r="AC31" s="2" t="s">
        <v>236</v>
      </c>
      <c r="AD31" s="2">
        <v>4</v>
      </c>
      <c r="AE31" s="2">
        <v>0</v>
      </c>
      <c r="AF31" s="26">
        <v>2</v>
      </c>
      <c r="AH31" s="26">
        <v>180</v>
      </c>
      <c r="AI31" s="2" t="s">
        <v>106</v>
      </c>
      <c r="AJ31" s="2">
        <v>0</v>
      </c>
      <c r="AL31" s="2">
        <v>360000</v>
      </c>
      <c r="AM31" s="5">
        <v>600</v>
      </c>
      <c r="AN31" s="2">
        <v>80</v>
      </c>
      <c r="AO31" s="2">
        <v>20</v>
      </c>
      <c r="AP31" s="2">
        <v>0</v>
      </c>
      <c r="AQ31" s="3">
        <f t="shared" si="7"/>
        <v>100</v>
      </c>
      <c r="AR31" s="2">
        <v>0</v>
      </c>
      <c r="AS31" s="2">
        <v>0</v>
      </c>
      <c r="AT31" s="2">
        <v>0</v>
      </c>
      <c r="AU31" s="2">
        <v>20</v>
      </c>
      <c r="AV31" s="2">
        <v>80</v>
      </c>
      <c r="AW31" s="2">
        <v>0</v>
      </c>
      <c r="AX31" s="21">
        <v>0</v>
      </c>
      <c r="AY31" s="2">
        <v>0</v>
      </c>
      <c r="AZ31" s="2">
        <v>400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 t="s">
        <v>145</v>
      </c>
      <c r="BI31" s="2">
        <v>2</v>
      </c>
      <c r="BJ31" s="2">
        <v>1</v>
      </c>
      <c r="BK31" s="2">
        <v>0</v>
      </c>
      <c r="BL31" s="2">
        <v>0</v>
      </c>
      <c r="BM31" s="2">
        <v>3.5</v>
      </c>
      <c r="BN31" s="2" t="s">
        <v>90</v>
      </c>
      <c r="BO31" s="2">
        <v>40</v>
      </c>
      <c r="BP31" s="2" t="s">
        <v>146</v>
      </c>
      <c r="BQ31" s="2" t="s">
        <v>233</v>
      </c>
      <c r="BS31" s="2">
        <v>100</v>
      </c>
      <c r="BT31" s="2">
        <v>0</v>
      </c>
      <c r="BU31" s="2">
        <v>0</v>
      </c>
      <c r="BV31" s="2">
        <v>0</v>
      </c>
      <c r="BW31" s="46">
        <f t="shared" si="8"/>
        <v>100</v>
      </c>
      <c r="BX31" s="48">
        <f t="shared" si="1"/>
        <v>300</v>
      </c>
      <c r="BY31" s="48">
        <f t="shared" si="2"/>
        <v>0</v>
      </c>
      <c r="BZ31" s="48">
        <f t="shared" si="3"/>
        <v>0</v>
      </c>
      <c r="CA31" s="48">
        <f t="shared" si="4"/>
        <v>0</v>
      </c>
      <c r="CB31" s="2" t="s">
        <v>148</v>
      </c>
      <c r="CC31" s="2" t="s">
        <v>90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 t="s">
        <v>90</v>
      </c>
      <c r="CM31" s="2" t="s">
        <v>237</v>
      </c>
      <c r="CO31" s="2" t="s">
        <v>1004</v>
      </c>
      <c r="CP31" s="2" t="s">
        <v>1004</v>
      </c>
    </row>
    <row r="32" spans="1:99" x14ac:dyDescent="0.2">
      <c r="A32" s="2">
        <v>291</v>
      </c>
      <c r="B32" s="2">
        <v>31</v>
      </c>
      <c r="C32" s="2" t="s">
        <v>81</v>
      </c>
      <c r="D32" s="2" t="s">
        <v>211</v>
      </c>
      <c r="E32" s="2" t="s">
        <v>212</v>
      </c>
      <c r="F32" s="2">
        <v>5</v>
      </c>
      <c r="G32" s="2" t="s">
        <v>213</v>
      </c>
      <c r="H32" s="2" t="s">
        <v>140</v>
      </c>
      <c r="I32" s="2" t="s">
        <v>141</v>
      </c>
      <c r="J32" s="2" t="s">
        <v>238</v>
      </c>
      <c r="K32" s="38">
        <f t="shared" si="0"/>
        <v>50</v>
      </c>
      <c r="L32" s="41">
        <f t="shared" si="5"/>
        <v>0</v>
      </c>
      <c r="M32" s="41">
        <f t="shared" si="6"/>
        <v>0</v>
      </c>
      <c r="N32" s="51">
        <v>0</v>
      </c>
      <c r="O32" s="2">
        <v>40</v>
      </c>
      <c r="P32" s="2" t="s">
        <v>88</v>
      </c>
      <c r="Q32" s="2" t="s">
        <v>239</v>
      </c>
      <c r="R32" s="2">
        <v>42</v>
      </c>
      <c r="S32" s="2" t="s">
        <v>107</v>
      </c>
      <c r="T32" s="2" t="s">
        <v>143</v>
      </c>
      <c r="U32" s="2" t="s">
        <v>240</v>
      </c>
      <c r="V32" s="4">
        <v>4</v>
      </c>
      <c r="W32" s="2">
        <v>1</v>
      </c>
      <c r="X32" s="2">
        <v>0.1</v>
      </c>
      <c r="Y32" s="2" t="s">
        <v>217</v>
      </c>
      <c r="Z32" s="2">
        <v>0.5</v>
      </c>
      <c r="AA32" s="2">
        <v>0</v>
      </c>
      <c r="AB32" s="2">
        <v>0.5</v>
      </c>
      <c r="AC32" s="2" t="s">
        <v>241</v>
      </c>
      <c r="AD32" s="2">
        <v>2.5</v>
      </c>
      <c r="AE32" s="2">
        <v>0</v>
      </c>
      <c r="AF32" s="26">
        <v>0</v>
      </c>
      <c r="AH32" s="26">
        <v>0</v>
      </c>
      <c r="AJ32" s="2">
        <v>0</v>
      </c>
      <c r="AL32" s="2" t="s">
        <v>90</v>
      </c>
      <c r="AM32" s="5">
        <v>200</v>
      </c>
      <c r="AN32" s="2">
        <v>90</v>
      </c>
      <c r="AO32" s="2">
        <v>10</v>
      </c>
      <c r="AP32" s="2">
        <v>0</v>
      </c>
      <c r="AQ32" s="3">
        <f t="shared" si="7"/>
        <v>100</v>
      </c>
      <c r="AR32" s="2">
        <v>0</v>
      </c>
      <c r="AS32" s="2">
        <v>0</v>
      </c>
      <c r="AT32" s="2">
        <v>0</v>
      </c>
      <c r="AU32" s="2">
        <v>100</v>
      </c>
      <c r="AV32" s="2">
        <v>0</v>
      </c>
      <c r="AW32" s="2">
        <v>0</v>
      </c>
      <c r="AX32" s="21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I32" s="2" t="s">
        <v>90</v>
      </c>
      <c r="BJ32" s="2" t="s">
        <v>90</v>
      </c>
      <c r="BK32" s="2">
        <v>2</v>
      </c>
      <c r="BL32" s="2">
        <v>0.7</v>
      </c>
      <c r="BM32" s="2">
        <v>1</v>
      </c>
      <c r="BN32" s="2" t="s">
        <v>90</v>
      </c>
      <c r="BO32" s="2">
        <v>40</v>
      </c>
      <c r="BP32" s="2" t="s">
        <v>99</v>
      </c>
      <c r="BQ32" s="2" t="s">
        <v>242</v>
      </c>
      <c r="BS32" s="2">
        <v>70</v>
      </c>
      <c r="BT32" s="2">
        <v>0</v>
      </c>
      <c r="BU32" s="2">
        <v>30</v>
      </c>
      <c r="BV32" s="2">
        <v>0</v>
      </c>
      <c r="BW32" s="46">
        <f t="shared" si="8"/>
        <v>100</v>
      </c>
      <c r="BX32" s="48">
        <f t="shared" si="1"/>
        <v>35</v>
      </c>
      <c r="BY32" s="48">
        <f t="shared" si="2"/>
        <v>0</v>
      </c>
      <c r="BZ32" s="48">
        <f t="shared" si="3"/>
        <v>15</v>
      </c>
      <c r="CA32" s="48">
        <f t="shared" si="4"/>
        <v>0</v>
      </c>
      <c r="CB32" s="2" t="s">
        <v>148</v>
      </c>
      <c r="CC32" s="2" t="s">
        <v>90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 t="s">
        <v>90</v>
      </c>
      <c r="CO32" s="2" t="s">
        <v>102</v>
      </c>
    </row>
    <row r="33" spans="1:99" x14ac:dyDescent="0.2">
      <c r="A33" s="2">
        <v>292</v>
      </c>
      <c r="B33" s="2">
        <v>32</v>
      </c>
      <c r="C33" s="2" t="s">
        <v>81</v>
      </c>
      <c r="D33" s="2" t="s">
        <v>211</v>
      </c>
      <c r="E33" s="2" t="s">
        <v>212</v>
      </c>
      <c r="F33" s="2">
        <v>5</v>
      </c>
      <c r="G33" s="2" t="s">
        <v>213</v>
      </c>
      <c r="H33" s="2" t="s">
        <v>140</v>
      </c>
      <c r="I33" s="2" t="s">
        <v>141</v>
      </c>
      <c r="J33" s="2" t="s">
        <v>243</v>
      </c>
      <c r="K33" s="38">
        <f t="shared" si="0"/>
        <v>120</v>
      </c>
      <c r="L33" s="41">
        <f t="shared" si="5"/>
        <v>0</v>
      </c>
      <c r="M33" s="41">
        <f t="shared" si="6"/>
        <v>0</v>
      </c>
      <c r="N33" s="51">
        <v>1</v>
      </c>
      <c r="O33" s="2">
        <v>68</v>
      </c>
      <c r="P33" s="2" t="s">
        <v>107</v>
      </c>
      <c r="Q33" s="2" t="s">
        <v>243</v>
      </c>
      <c r="R33" s="2">
        <v>68</v>
      </c>
      <c r="S33" s="2" t="s">
        <v>107</v>
      </c>
      <c r="T33" s="2" t="s">
        <v>143</v>
      </c>
      <c r="U33" s="2" t="s">
        <v>244</v>
      </c>
      <c r="V33" s="4">
        <v>5</v>
      </c>
      <c r="W33" s="2">
        <v>0</v>
      </c>
      <c r="X33" s="2">
        <v>0.05</v>
      </c>
      <c r="Y33" s="2" t="s">
        <v>217</v>
      </c>
      <c r="Z33" s="2">
        <v>1</v>
      </c>
      <c r="AA33" s="2">
        <v>0</v>
      </c>
      <c r="AB33" s="2">
        <v>1</v>
      </c>
      <c r="AC33" s="2" t="s">
        <v>241</v>
      </c>
      <c r="AD33" s="2">
        <v>3</v>
      </c>
      <c r="AE33" s="2">
        <v>0</v>
      </c>
      <c r="AF33" s="26">
        <v>2</v>
      </c>
      <c r="AG33" s="2" t="s">
        <v>128</v>
      </c>
      <c r="AH33" s="26">
        <v>60</v>
      </c>
      <c r="AJ33" s="2">
        <v>0</v>
      </c>
      <c r="AL33" s="2" t="s">
        <v>90</v>
      </c>
      <c r="AM33" s="5">
        <v>600</v>
      </c>
      <c r="AN33" s="2">
        <v>20</v>
      </c>
      <c r="AO33" s="2">
        <v>60</v>
      </c>
      <c r="AP33" s="2">
        <v>20</v>
      </c>
      <c r="AQ33" s="3">
        <f t="shared" si="7"/>
        <v>100</v>
      </c>
      <c r="AR33" s="2">
        <v>0</v>
      </c>
      <c r="AS33" s="2">
        <v>0</v>
      </c>
      <c r="AT33" s="2">
        <v>0</v>
      </c>
      <c r="AU33" s="2">
        <v>30</v>
      </c>
      <c r="AV33" s="2">
        <v>70</v>
      </c>
      <c r="AW33" s="2">
        <v>0</v>
      </c>
      <c r="AX33" s="21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 t="s">
        <v>99</v>
      </c>
      <c r="BI33" s="2">
        <v>2</v>
      </c>
      <c r="BJ33" s="2">
        <v>1</v>
      </c>
      <c r="BK33" s="2">
        <v>0</v>
      </c>
      <c r="BL33" s="2">
        <v>0</v>
      </c>
      <c r="BM33" s="2">
        <v>1</v>
      </c>
      <c r="BN33" s="2" t="s">
        <v>90</v>
      </c>
      <c r="BO33" s="2">
        <v>40</v>
      </c>
      <c r="BP33" s="2" t="s">
        <v>99</v>
      </c>
      <c r="BQ33" s="2" t="s">
        <v>233</v>
      </c>
      <c r="BS33" s="2">
        <v>70</v>
      </c>
      <c r="BT33" s="2">
        <v>30</v>
      </c>
      <c r="BU33" s="2">
        <v>0</v>
      </c>
      <c r="BV33" s="2">
        <v>0</v>
      </c>
      <c r="BW33" s="46">
        <f t="shared" si="8"/>
        <v>100</v>
      </c>
      <c r="BX33" s="48">
        <f t="shared" si="1"/>
        <v>84</v>
      </c>
      <c r="BY33" s="48">
        <f t="shared" si="2"/>
        <v>36</v>
      </c>
      <c r="BZ33" s="48">
        <f t="shared" si="3"/>
        <v>0</v>
      </c>
      <c r="CA33" s="48">
        <f t="shared" si="4"/>
        <v>0</v>
      </c>
      <c r="CB33" s="2" t="s">
        <v>148</v>
      </c>
      <c r="CC33" s="2" t="s">
        <v>90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 t="s">
        <v>90</v>
      </c>
      <c r="CO33" s="2" t="s">
        <v>102</v>
      </c>
      <c r="CP33" s="2" t="s">
        <v>102</v>
      </c>
      <c r="CQ33" s="2" t="s">
        <v>245</v>
      </c>
      <c r="CS33" s="2" t="s">
        <v>246</v>
      </c>
    </row>
    <row r="34" spans="1:99" x14ac:dyDescent="0.2">
      <c r="A34" s="2">
        <v>293</v>
      </c>
      <c r="B34" s="2">
        <v>33</v>
      </c>
      <c r="C34" s="2" t="s">
        <v>81</v>
      </c>
      <c r="D34" s="2" t="s">
        <v>211</v>
      </c>
      <c r="E34" s="2" t="s">
        <v>212</v>
      </c>
      <c r="F34" s="2">
        <v>5</v>
      </c>
      <c r="G34" s="2" t="s">
        <v>213</v>
      </c>
      <c r="H34" s="2" t="s">
        <v>140</v>
      </c>
      <c r="I34" s="2" t="s">
        <v>141</v>
      </c>
      <c r="J34" s="2" t="s">
        <v>247</v>
      </c>
      <c r="K34" s="38">
        <f t="shared" ref="K34:K65" si="9">AM34/V34</f>
        <v>60</v>
      </c>
      <c r="L34" s="41">
        <f t="shared" si="5"/>
        <v>0</v>
      </c>
      <c r="M34" s="41">
        <f t="shared" si="6"/>
        <v>0</v>
      </c>
      <c r="N34" s="51">
        <v>0</v>
      </c>
      <c r="O34" s="2">
        <v>40</v>
      </c>
      <c r="P34" s="2" t="s">
        <v>88</v>
      </c>
      <c r="Q34" s="2" t="s">
        <v>248</v>
      </c>
      <c r="R34" s="2">
        <v>30</v>
      </c>
      <c r="S34" s="2" t="s">
        <v>107</v>
      </c>
      <c r="T34" s="2" t="s">
        <v>143</v>
      </c>
      <c r="U34" s="2" t="s">
        <v>240</v>
      </c>
      <c r="V34" s="4">
        <v>4</v>
      </c>
      <c r="W34" s="2">
        <v>1</v>
      </c>
      <c r="X34" s="2">
        <v>0.1</v>
      </c>
      <c r="Y34" s="2" t="s">
        <v>217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6">
        <v>0</v>
      </c>
      <c r="AH34" s="26">
        <v>0</v>
      </c>
      <c r="AJ34" s="2">
        <v>0</v>
      </c>
      <c r="AL34" s="2" t="s">
        <v>90</v>
      </c>
      <c r="AM34" s="5">
        <v>240</v>
      </c>
      <c r="AN34" s="2">
        <v>80</v>
      </c>
      <c r="AO34" s="2">
        <v>20</v>
      </c>
      <c r="AP34" s="2">
        <v>0</v>
      </c>
      <c r="AQ34" s="3">
        <f t="shared" si="7"/>
        <v>100</v>
      </c>
      <c r="AR34" s="2">
        <v>0</v>
      </c>
      <c r="AS34" s="2">
        <v>0</v>
      </c>
      <c r="AT34" s="2">
        <v>0</v>
      </c>
      <c r="AU34" s="2">
        <v>100</v>
      </c>
      <c r="AV34" s="2">
        <v>0</v>
      </c>
      <c r="AW34" s="2">
        <v>0</v>
      </c>
      <c r="AX34" s="21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H34" s="2" t="s">
        <v>249</v>
      </c>
      <c r="BI34" s="2">
        <v>2</v>
      </c>
      <c r="BJ34" s="2">
        <v>1</v>
      </c>
      <c r="BK34" s="2">
        <v>0</v>
      </c>
      <c r="BL34" s="2">
        <v>0</v>
      </c>
      <c r="BM34" s="2">
        <v>1</v>
      </c>
      <c r="BN34" s="2" t="s">
        <v>90</v>
      </c>
      <c r="BO34" s="2">
        <v>40</v>
      </c>
      <c r="BP34" s="2" t="s">
        <v>146</v>
      </c>
      <c r="BQ34" s="2" t="s">
        <v>242</v>
      </c>
      <c r="BS34" s="2">
        <v>100</v>
      </c>
      <c r="BT34" s="2">
        <v>0</v>
      </c>
      <c r="BU34" s="2">
        <v>0</v>
      </c>
      <c r="BV34" s="2">
        <v>0</v>
      </c>
      <c r="BW34" s="46">
        <f t="shared" si="8"/>
        <v>100</v>
      </c>
      <c r="BX34" s="48">
        <f t="shared" si="1"/>
        <v>60</v>
      </c>
      <c r="BY34" s="48">
        <f t="shared" si="2"/>
        <v>0</v>
      </c>
      <c r="BZ34" s="48">
        <f t="shared" si="3"/>
        <v>0</v>
      </c>
      <c r="CA34" s="48">
        <f t="shared" si="4"/>
        <v>0</v>
      </c>
      <c r="CB34" s="2" t="s">
        <v>148</v>
      </c>
      <c r="CC34" s="2" t="s">
        <v>90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 t="s">
        <v>90</v>
      </c>
      <c r="CO34" s="2" t="s">
        <v>102</v>
      </c>
      <c r="CS34" s="2" t="s">
        <v>209</v>
      </c>
    </row>
    <row r="35" spans="1:99" x14ac:dyDescent="0.2">
      <c r="A35" s="2">
        <v>294</v>
      </c>
      <c r="B35" s="2">
        <v>34</v>
      </c>
      <c r="C35" s="2" t="s">
        <v>81</v>
      </c>
      <c r="D35" s="2" t="s">
        <v>211</v>
      </c>
      <c r="E35" s="2" t="s">
        <v>212</v>
      </c>
      <c r="F35" s="2">
        <v>5</v>
      </c>
      <c r="G35" s="2" t="s">
        <v>213</v>
      </c>
      <c r="H35" s="2" t="s">
        <v>140</v>
      </c>
      <c r="I35" s="2" t="s">
        <v>141</v>
      </c>
      <c r="J35" s="2" t="s">
        <v>250</v>
      </c>
      <c r="K35" s="38">
        <f t="shared" si="9"/>
        <v>75</v>
      </c>
      <c r="L35" s="41">
        <f t="shared" si="5"/>
        <v>0</v>
      </c>
      <c r="M35" s="41">
        <f t="shared" si="6"/>
        <v>0</v>
      </c>
      <c r="N35" s="51">
        <v>1</v>
      </c>
      <c r="O35" s="2">
        <v>48</v>
      </c>
      <c r="P35" s="2" t="s">
        <v>88</v>
      </c>
      <c r="R35" s="2" t="s">
        <v>90</v>
      </c>
      <c r="S35" s="2" t="s">
        <v>90</v>
      </c>
      <c r="T35" s="2" t="s">
        <v>143</v>
      </c>
      <c r="U35" s="2" t="s">
        <v>90</v>
      </c>
      <c r="V35" s="4">
        <v>4</v>
      </c>
      <c r="W35" s="2">
        <v>1</v>
      </c>
      <c r="X35" s="2">
        <v>0</v>
      </c>
      <c r="Y35" s="2" t="s">
        <v>90</v>
      </c>
      <c r="Z35" s="2">
        <v>0.5</v>
      </c>
      <c r="AA35" s="2">
        <v>0</v>
      </c>
      <c r="AB35" s="2">
        <v>0.5</v>
      </c>
      <c r="AC35" s="2" t="s">
        <v>241</v>
      </c>
      <c r="AD35" s="2">
        <v>5</v>
      </c>
      <c r="AE35" s="2">
        <v>0</v>
      </c>
      <c r="AF35" s="26">
        <v>2</v>
      </c>
      <c r="AH35" s="26">
        <v>343</v>
      </c>
      <c r="AJ35" s="2">
        <v>0</v>
      </c>
      <c r="AL35" s="2" t="s">
        <v>90</v>
      </c>
      <c r="AM35" s="5">
        <v>300</v>
      </c>
      <c r="AN35" s="2">
        <v>0</v>
      </c>
      <c r="AO35" s="2">
        <v>75</v>
      </c>
      <c r="AP35" s="2">
        <v>25</v>
      </c>
      <c r="AQ35" s="3">
        <f t="shared" si="7"/>
        <v>100</v>
      </c>
      <c r="AR35" s="2">
        <v>0</v>
      </c>
      <c r="AS35" s="2">
        <v>0</v>
      </c>
      <c r="AT35" s="2">
        <v>0</v>
      </c>
      <c r="AU35" s="2">
        <v>80</v>
      </c>
      <c r="AV35" s="2">
        <v>10</v>
      </c>
      <c r="AW35" s="2">
        <v>0</v>
      </c>
      <c r="AX35" s="21">
        <v>10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 t="s">
        <v>232</v>
      </c>
      <c r="BI35" s="2">
        <v>1</v>
      </c>
      <c r="BJ35" s="2">
        <v>1</v>
      </c>
      <c r="BK35" s="2">
        <v>0</v>
      </c>
      <c r="BL35" s="2">
        <v>0</v>
      </c>
      <c r="BM35" s="2">
        <v>2.5</v>
      </c>
      <c r="BN35" s="2" t="s">
        <v>90</v>
      </c>
      <c r="BO35" s="2">
        <v>35</v>
      </c>
      <c r="BP35" s="2" t="s">
        <v>146</v>
      </c>
      <c r="BQ35" s="2" t="s">
        <v>251</v>
      </c>
      <c r="BS35" s="2">
        <v>100</v>
      </c>
      <c r="BT35" s="2">
        <v>0</v>
      </c>
      <c r="BU35" s="2">
        <v>0</v>
      </c>
      <c r="BV35" s="2">
        <v>0</v>
      </c>
      <c r="BW35" s="46">
        <f t="shared" si="8"/>
        <v>100</v>
      </c>
      <c r="BX35" s="48">
        <f t="shared" si="1"/>
        <v>75</v>
      </c>
      <c r="BY35" s="48">
        <f t="shared" si="2"/>
        <v>0</v>
      </c>
      <c r="BZ35" s="48">
        <f t="shared" si="3"/>
        <v>0</v>
      </c>
      <c r="CA35" s="48">
        <f t="shared" si="4"/>
        <v>0</v>
      </c>
      <c r="CB35" s="2" t="s">
        <v>113</v>
      </c>
      <c r="CC35" s="2" t="s">
        <v>90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 t="s">
        <v>90</v>
      </c>
      <c r="CO35" s="2" t="s">
        <v>102</v>
      </c>
      <c r="CP35" s="2" t="s">
        <v>102</v>
      </c>
      <c r="CQ35" s="2" t="s">
        <v>252</v>
      </c>
      <c r="CR35" s="2" t="s">
        <v>253</v>
      </c>
      <c r="CS35" s="2" t="s">
        <v>254</v>
      </c>
      <c r="CT35" s="2" t="s">
        <v>255</v>
      </c>
    </row>
    <row r="36" spans="1:99" x14ac:dyDescent="0.2">
      <c r="A36" s="2">
        <v>295</v>
      </c>
      <c r="B36" s="2">
        <v>35</v>
      </c>
      <c r="C36" s="2" t="s">
        <v>81</v>
      </c>
      <c r="D36" s="2" t="s">
        <v>211</v>
      </c>
      <c r="E36" s="2" t="s">
        <v>212</v>
      </c>
      <c r="F36" s="2">
        <v>5</v>
      </c>
      <c r="G36" s="2" t="s">
        <v>213</v>
      </c>
      <c r="H36" s="2" t="s">
        <v>140</v>
      </c>
      <c r="I36" s="2" t="s">
        <v>141</v>
      </c>
      <c r="J36" s="2" t="s">
        <v>256</v>
      </c>
      <c r="K36" s="38">
        <f t="shared" si="9"/>
        <v>37.5</v>
      </c>
      <c r="L36" s="41">
        <f t="shared" si="5"/>
        <v>0</v>
      </c>
      <c r="M36" s="41">
        <f t="shared" si="6"/>
        <v>0</v>
      </c>
      <c r="N36" s="51">
        <v>1</v>
      </c>
      <c r="O36" s="2">
        <v>37</v>
      </c>
      <c r="P36" s="2" t="s">
        <v>88</v>
      </c>
      <c r="R36" s="2" t="s">
        <v>90</v>
      </c>
      <c r="S36" s="2" t="s">
        <v>90</v>
      </c>
      <c r="T36" s="2" t="s">
        <v>143</v>
      </c>
      <c r="U36" s="2" t="s">
        <v>90</v>
      </c>
      <c r="V36" s="4">
        <v>4</v>
      </c>
      <c r="W36" s="2">
        <v>2</v>
      </c>
      <c r="X36" s="2">
        <v>0</v>
      </c>
      <c r="Y36" s="2" t="s">
        <v>90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 t="s">
        <v>218</v>
      </c>
      <c r="AF36" s="26">
        <v>0</v>
      </c>
      <c r="AH36" s="26">
        <v>84</v>
      </c>
      <c r="AJ36" s="2">
        <v>0</v>
      </c>
      <c r="AL36" s="2" t="s">
        <v>90</v>
      </c>
      <c r="AM36" s="5">
        <v>150</v>
      </c>
      <c r="AN36" s="2">
        <v>0</v>
      </c>
      <c r="AO36" s="2">
        <v>100</v>
      </c>
      <c r="AP36" s="2">
        <v>0</v>
      </c>
      <c r="AQ36" s="3">
        <f t="shared" si="7"/>
        <v>100</v>
      </c>
      <c r="AR36" s="2">
        <v>0</v>
      </c>
      <c r="AS36" s="2">
        <v>0</v>
      </c>
      <c r="AT36" s="2">
        <v>0</v>
      </c>
      <c r="AU36" s="2">
        <v>100</v>
      </c>
      <c r="AV36" s="2">
        <v>0</v>
      </c>
      <c r="AW36" s="2">
        <v>0</v>
      </c>
      <c r="AX36" s="21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 t="s">
        <v>232</v>
      </c>
      <c r="BI36" s="2">
        <v>1</v>
      </c>
      <c r="BJ36" s="2">
        <v>1</v>
      </c>
      <c r="BK36" s="2">
        <v>0</v>
      </c>
      <c r="BL36" s="2">
        <v>0</v>
      </c>
      <c r="BM36" s="2">
        <v>7</v>
      </c>
      <c r="BN36" s="2" t="s">
        <v>90</v>
      </c>
      <c r="BO36" s="2">
        <v>37.5</v>
      </c>
      <c r="BP36" s="2" t="s">
        <v>99</v>
      </c>
      <c r="BQ36" s="2" t="s">
        <v>257</v>
      </c>
      <c r="BS36" s="2">
        <v>100</v>
      </c>
      <c r="BT36" s="2">
        <v>0</v>
      </c>
      <c r="BU36" s="2">
        <v>0</v>
      </c>
      <c r="BV36" s="2">
        <v>0</v>
      </c>
      <c r="BW36" s="46">
        <f t="shared" si="8"/>
        <v>100</v>
      </c>
      <c r="BX36" s="48">
        <f t="shared" si="1"/>
        <v>37.5</v>
      </c>
      <c r="BY36" s="48">
        <f t="shared" si="2"/>
        <v>0</v>
      </c>
      <c r="BZ36" s="48">
        <f t="shared" si="3"/>
        <v>0</v>
      </c>
      <c r="CA36" s="48">
        <f t="shared" si="4"/>
        <v>0</v>
      </c>
      <c r="CB36" s="2" t="s">
        <v>113</v>
      </c>
      <c r="CC36" s="2" t="s">
        <v>90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 t="s">
        <v>90</v>
      </c>
      <c r="CO36" s="2" t="s">
        <v>102</v>
      </c>
      <c r="CP36" s="2" t="s">
        <v>102</v>
      </c>
      <c r="CQ36" s="2" t="s">
        <v>209</v>
      </c>
      <c r="CS36" s="2" t="s">
        <v>258</v>
      </c>
    </row>
    <row r="37" spans="1:99" x14ac:dyDescent="0.2">
      <c r="A37" s="2">
        <v>296</v>
      </c>
      <c r="B37" s="2">
        <v>36</v>
      </c>
      <c r="C37" s="2" t="s">
        <v>81</v>
      </c>
      <c r="D37" s="2" t="s">
        <v>211</v>
      </c>
      <c r="E37" s="2" t="s">
        <v>212</v>
      </c>
      <c r="F37" s="2">
        <v>5</v>
      </c>
      <c r="G37" s="2" t="s">
        <v>213</v>
      </c>
      <c r="H37" s="2" t="s">
        <v>140</v>
      </c>
      <c r="I37" s="2" t="s">
        <v>141</v>
      </c>
      <c r="J37" s="2" t="s">
        <v>259</v>
      </c>
      <c r="K37" s="38">
        <f t="shared" si="9"/>
        <v>150</v>
      </c>
      <c r="L37" s="41">
        <f t="shared" si="5"/>
        <v>0</v>
      </c>
      <c r="M37" s="41">
        <f t="shared" si="6"/>
        <v>0</v>
      </c>
      <c r="N37" s="51">
        <v>1</v>
      </c>
      <c r="O37" s="2">
        <v>54</v>
      </c>
      <c r="P37" s="2" t="s">
        <v>107</v>
      </c>
      <c r="Q37" s="2" t="s">
        <v>260</v>
      </c>
      <c r="R37" s="2" t="s">
        <v>90</v>
      </c>
      <c r="S37" s="2" t="s">
        <v>90</v>
      </c>
      <c r="T37" s="2" t="s">
        <v>143</v>
      </c>
      <c r="U37" s="2" t="s">
        <v>240</v>
      </c>
      <c r="V37" s="4">
        <v>3</v>
      </c>
      <c r="W37" s="2">
        <v>1</v>
      </c>
      <c r="X37" s="2">
        <v>25</v>
      </c>
      <c r="Y37" s="2" t="s">
        <v>90</v>
      </c>
      <c r="Z37" s="2">
        <v>0.75</v>
      </c>
      <c r="AA37" s="2">
        <v>0</v>
      </c>
      <c r="AB37" s="2">
        <v>0.75</v>
      </c>
      <c r="AC37" s="2" t="s">
        <v>261</v>
      </c>
      <c r="AD37" s="2">
        <v>5</v>
      </c>
      <c r="AE37" s="2" t="s">
        <v>218</v>
      </c>
      <c r="AF37" s="26">
        <v>10</v>
      </c>
      <c r="AH37" s="26">
        <v>343</v>
      </c>
      <c r="AJ37" s="2">
        <v>0</v>
      </c>
      <c r="AL37" s="2" t="s">
        <v>90</v>
      </c>
      <c r="AM37" s="5">
        <v>450</v>
      </c>
      <c r="AN37" s="2">
        <v>0</v>
      </c>
      <c r="AO37" s="2">
        <v>80</v>
      </c>
      <c r="AP37" s="2">
        <v>20</v>
      </c>
      <c r="AQ37" s="3">
        <f t="shared" si="7"/>
        <v>100</v>
      </c>
      <c r="AR37" s="2">
        <v>0</v>
      </c>
      <c r="AS37" s="2">
        <v>0</v>
      </c>
      <c r="AT37" s="2">
        <v>0</v>
      </c>
      <c r="AU37" s="2">
        <v>5</v>
      </c>
      <c r="AV37" s="2">
        <v>70</v>
      </c>
      <c r="AW37" s="2">
        <v>15</v>
      </c>
      <c r="AX37" s="21">
        <v>10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 t="s">
        <v>232</v>
      </c>
      <c r="BH37" s="2" t="s">
        <v>262</v>
      </c>
      <c r="BI37" s="2">
        <v>1</v>
      </c>
      <c r="BJ37" s="2">
        <v>3</v>
      </c>
      <c r="BK37" s="2">
        <v>0</v>
      </c>
      <c r="BL37" s="2">
        <v>0</v>
      </c>
      <c r="BM37" s="2">
        <v>2</v>
      </c>
      <c r="BN37" s="2" t="s">
        <v>90</v>
      </c>
      <c r="BO37" s="2">
        <v>32.5</v>
      </c>
      <c r="BP37" s="2" t="s">
        <v>146</v>
      </c>
      <c r="BQ37" s="2" t="s">
        <v>257</v>
      </c>
      <c r="BS37" s="2">
        <v>100</v>
      </c>
      <c r="BT37" s="2">
        <v>0</v>
      </c>
      <c r="BU37" s="2">
        <v>0</v>
      </c>
      <c r="BV37" s="2">
        <v>0</v>
      </c>
      <c r="BW37" s="46">
        <f t="shared" si="8"/>
        <v>100</v>
      </c>
      <c r="BX37" s="48">
        <f t="shared" si="1"/>
        <v>150</v>
      </c>
      <c r="BY37" s="48">
        <f t="shared" si="2"/>
        <v>0</v>
      </c>
      <c r="BZ37" s="48">
        <f t="shared" si="3"/>
        <v>0</v>
      </c>
      <c r="CA37" s="48">
        <f t="shared" si="4"/>
        <v>0</v>
      </c>
      <c r="CB37" s="2" t="s">
        <v>113</v>
      </c>
      <c r="CC37" s="2" t="s">
        <v>90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 t="s">
        <v>90</v>
      </c>
      <c r="CO37" s="2" t="s">
        <v>102</v>
      </c>
      <c r="CP37" s="2" t="s">
        <v>102</v>
      </c>
    </row>
    <row r="38" spans="1:99" x14ac:dyDescent="0.2">
      <c r="A38" s="2">
        <v>297</v>
      </c>
      <c r="B38" s="2">
        <v>37</v>
      </c>
      <c r="C38" s="2" t="s">
        <v>81</v>
      </c>
      <c r="D38" s="2" t="s">
        <v>211</v>
      </c>
      <c r="E38" s="2" t="s">
        <v>212</v>
      </c>
      <c r="F38" s="2">
        <v>5</v>
      </c>
      <c r="G38" s="2" t="s">
        <v>213</v>
      </c>
      <c r="H38" s="2" t="s">
        <v>140</v>
      </c>
      <c r="I38" s="2" t="s">
        <v>141</v>
      </c>
      <c r="J38" s="2" t="s">
        <v>263</v>
      </c>
      <c r="K38" s="38">
        <f t="shared" si="9"/>
        <v>83.333333333333329</v>
      </c>
      <c r="L38" s="41">
        <f t="shared" si="5"/>
        <v>0</v>
      </c>
      <c r="M38" s="41">
        <f t="shared" si="6"/>
        <v>0</v>
      </c>
      <c r="N38" s="51">
        <v>1</v>
      </c>
      <c r="O38" s="2">
        <v>49</v>
      </c>
      <c r="P38" s="2" t="s">
        <v>107</v>
      </c>
      <c r="R38" s="2" t="s">
        <v>90</v>
      </c>
      <c r="S38" s="2" t="s">
        <v>90</v>
      </c>
      <c r="T38" s="2" t="s">
        <v>143</v>
      </c>
      <c r="U38" s="2" t="s">
        <v>90</v>
      </c>
      <c r="V38" s="4">
        <v>6</v>
      </c>
      <c r="W38" s="2">
        <v>2</v>
      </c>
      <c r="X38" s="2">
        <v>0</v>
      </c>
      <c r="Y38" s="2" t="s">
        <v>90</v>
      </c>
      <c r="Z38" s="2">
        <v>0</v>
      </c>
      <c r="AA38" s="2">
        <v>0</v>
      </c>
      <c r="AB38" s="2">
        <v>1</v>
      </c>
      <c r="AC38" s="2" t="s">
        <v>264</v>
      </c>
      <c r="AD38" s="2">
        <v>7</v>
      </c>
      <c r="AF38" s="26">
        <v>2</v>
      </c>
      <c r="AH38" s="26">
        <v>343</v>
      </c>
      <c r="AJ38" s="2">
        <v>0</v>
      </c>
      <c r="AL38" s="2" t="s">
        <v>90</v>
      </c>
      <c r="AM38" s="5">
        <v>500</v>
      </c>
      <c r="AN38" s="2">
        <v>10</v>
      </c>
      <c r="AO38" s="2">
        <v>80</v>
      </c>
      <c r="AP38" s="2">
        <v>10</v>
      </c>
      <c r="AQ38" s="3">
        <f t="shared" si="7"/>
        <v>100</v>
      </c>
      <c r="AR38" s="2">
        <v>0</v>
      </c>
      <c r="AS38" s="2">
        <v>0</v>
      </c>
      <c r="AT38" s="2">
        <v>0</v>
      </c>
      <c r="AU38" s="2">
        <v>45</v>
      </c>
      <c r="AV38" s="2">
        <v>15</v>
      </c>
      <c r="AW38" s="2">
        <v>40</v>
      </c>
      <c r="AX38" s="21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 t="s">
        <v>265</v>
      </c>
      <c r="BH38" s="2" t="s">
        <v>266</v>
      </c>
      <c r="BI38" s="2">
        <v>1</v>
      </c>
      <c r="BJ38" s="2">
        <v>2</v>
      </c>
      <c r="BK38" s="2">
        <v>0</v>
      </c>
      <c r="BL38" s="2">
        <v>0</v>
      </c>
      <c r="BM38" s="2">
        <v>1.5</v>
      </c>
      <c r="BN38" s="2" t="s">
        <v>90</v>
      </c>
      <c r="BO38" s="2">
        <v>35</v>
      </c>
      <c r="BP38" s="2" t="s">
        <v>146</v>
      </c>
      <c r="BQ38" s="2" t="s">
        <v>257</v>
      </c>
      <c r="BS38" s="2">
        <v>100</v>
      </c>
      <c r="BT38" s="2">
        <v>0</v>
      </c>
      <c r="BU38" s="2">
        <v>0</v>
      </c>
      <c r="BV38" s="2">
        <v>0</v>
      </c>
      <c r="BW38" s="46">
        <f t="shared" si="8"/>
        <v>100</v>
      </c>
      <c r="BX38" s="48">
        <f t="shared" si="1"/>
        <v>83.333333333333314</v>
      </c>
      <c r="BY38" s="48">
        <f t="shared" si="2"/>
        <v>0</v>
      </c>
      <c r="BZ38" s="48">
        <f t="shared" si="3"/>
        <v>0</v>
      </c>
      <c r="CA38" s="48">
        <f t="shared" si="4"/>
        <v>0</v>
      </c>
      <c r="CB38" s="2" t="s">
        <v>113</v>
      </c>
      <c r="CC38" s="2" t="s">
        <v>90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 t="s">
        <v>90</v>
      </c>
      <c r="CO38" s="2" t="s">
        <v>102</v>
      </c>
      <c r="CP38" s="2" t="s">
        <v>102</v>
      </c>
      <c r="CQ38" s="2" t="s">
        <v>209</v>
      </c>
      <c r="CS38" s="2" t="s">
        <v>267</v>
      </c>
    </row>
    <row r="39" spans="1:99" x14ac:dyDescent="0.2">
      <c r="A39" s="10">
        <v>314</v>
      </c>
      <c r="B39" s="10">
        <v>39</v>
      </c>
      <c r="C39" s="10" t="s">
        <v>81</v>
      </c>
      <c r="D39" s="10" t="s">
        <v>268</v>
      </c>
      <c r="E39" s="10" t="s">
        <v>269</v>
      </c>
      <c r="F39" s="10">
        <v>4</v>
      </c>
      <c r="G39" s="10" t="s">
        <v>270</v>
      </c>
      <c r="H39" s="10" t="s">
        <v>271</v>
      </c>
      <c r="I39" s="10" t="s">
        <v>141</v>
      </c>
      <c r="J39" s="10" t="s">
        <v>272</v>
      </c>
      <c r="K39" s="42">
        <f t="shared" si="9"/>
        <v>37.5</v>
      </c>
      <c r="L39" s="41">
        <f t="shared" si="5"/>
        <v>12500</v>
      </c>
      <c r="M39" s="41">
        <f t="shared" si="6"/>
        <v>8250</v>
      </c>
      <c r="N39" s="51">
        <v>1</v>
      </c>
      <c r="O39" s="10">
        <v>47</v>
      </c>
      <c r="P39" s="10" t="s">
        <v>107</v>
      </c>
      <c r="R39" s="2" t="s">
        <v>90</v>
      </c>
      <c r="S39" s="2" t="s">
        <v>90</v>
      </c>
      <c r="T39" s="2" t="s">
        <v>273</v>
      </c>
      <c r="U39" s="2" t="s">
        <v>90</v>
      </c>
      <c r="V39" s="11">
        <v>4</v>
      </c>
      <c r="W39" s="10">
        <v>0</v>
      </c>
      <c r="X39" s="10">
        <v>0.45</v>
      </c>
      <c r="Y39" s="10" t="s">
        <v>217</v>
      </c>
      <c r="Z39" s="10">
        <v>2</v>
      </c>
      <c r="AA39" s="10">
        <v>0</v>
      </c>
      <c r="AB39" s="10">
        <v>2</v>
      </c>
      <c r="AC39" s="10" t="s">
        <v>236</v>
      </c>
      <c r="AD39" s="10">
        <v>3</v>
      </c>
      <c r="AE39" s="10" t="s">
        <v>218</v>
      </c>
      <c r="AF39" s="27">
        <v>2</v>
      </c>
      <c r="AG39" s="10"/>
      <c r="AH39" s="27">
        <v>0</v>
      </c>
      <c r="AI39" s="10"/>
      <c r="AJ39" s="10">
        <v>0</v>
      </c>
      <c r="AK39" s="10"/>
      <c r="AL39" s="10" t="s">
        <v>90</v>
      </c>
      <c r="AM39" s="12">
        <v>150</v>
      </c>
      <c r="AN39" s="10">
        <v>0</v>
      </c>
      <c r="AO39" s="10">
        <v>0</v>
      </c>
      <c r="AP39" s="10">
        <v>100</v>
      </c>
      <c r="AQ39" s="3">
        <f t="shared" si="7"/>
        <v>100</v>
      </c>
      <c r="AR39" s="10">
        <v>0</v>
      </c>
      <c r="AS39" s="10">
        <v>0</v>
      </c>
      <c r="AT39" s="10">
        <v>0</v>
      </c>
      <c r="AU39" s="10">
        <v>20</v>
      </c>
      <c r="AV39" s="10">
        <v>80</v>
      </c>
      <c r="AW39" s="10">
        <v>0</v>
      </c>
      <c r="AX39" s="22">
        <v>0</v>
      </c>
      <c r="AY39" s="10">
        <v>0</v>
      </c>
      <c r="AZ39" s="10">
        <v>0</v>
      </c>
      <c r="BA39" s="10">
        <v>50000</v>
      </c>
      <c r="BB39" s="10">
        <v>33000</v>
      </c>
      <c r="BC39" s="10">
        <v>0</v>
      </c>
      <c r="BD39" s="10">
        <v>0</v>
      </c>
      <c r="BE39" s="10">
        <v>0</v>
      </c>
      <c r="BF39" s="10">
        <v>0</v>
      </c>
      <c r="BG39" s="10" t="s">
        <v>232</v>
      </c>
      <c r="BH39" s="10"/>
      <c r="BI39" s="10">
        <v>1.5</v>
      </c>
      <c r="BJ39" s="10">
        <v>1</v>
      </c>
      <c r="BK39" s="2">
        <v>0</v>
      </c>
      <c r="BL39" s="2">
        <v>0</v>
      </c>
      <c r="BM39" s="10">
        <v>2.5</v>
      </c>
      <c r="BN39" s="10" t="s">
        <v>90</v>
      </c>
      <c r="BO39" s="10">
        <v>17.5</v>
      </c>
      <c r="BP39" s="10" t="s">
        <v>99</v>
      </c>
      <c r="BQ39" s="10" t="s">
        <v>936</v>
      </c>
      <c r="BR39" s="10"/>
      <c r="BS39" s="10">
        <v>80</v>
      </c>
      <c r="BT39" s="10">
        <v>0</v>
      </c>
      <c r="BU39" s="10">
        <v>20</v>
      </c>
      <c r="BV39" s="10">
        <v>0</v>
      </c>
      <c r="BW39" s="46">
        <f t="shared" si="8"/>
        <v>100</v>
      </c>
      <c r="BX39" s="48">
        <f t="shared" si="1"/>
        <v>30</v>
      </c>
      <c r="BY39" s="48">
        <f t="shared" si="2"/>
        <v>0</v>
      </c>
      <c r="BZ39" s="48">
        <f t="shared" si="3"/>
        <v>7.5</v>
      </c>
      <c r="CA39" s="48">
        <f t="shared" si="4"/>
        <v>0</v>
      </c>
      <c r="CB39" s="10" t="s">
        <v>113</v>
      </c>
      <c r="CC39" s="10" t="s">
        <v>90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 t="s">
        <v>90</v>
      </c>
      <c r="CM39" s="10"/>
      <c r="CN39" s="10"/>
      <c r="CO39" s="10" t="s">
        <v>102</v>
      </c>
      <c r="CP39" s="10" t="s">
        <v>102</v>
      </c>
      <c r="CQ39" s="10"/>
      <c r="CR39" s="10"/>
      <c r="CS39" s="10"/>
      <c r="CT39" s="10"/>
      <c r="CU39" s="10"/>
    </row>
    <row r="40" spans="1:99" x14ac:dyDescent="0.2">
      <c r="A40" s="10">
        <v>315</v>
      </c>
      <c r="B40" s="10">
        <v>40</v>
      </c>
      <c r="C40" s="10" t="s">
        <v>81</v>
      </c>
      <c r="D40" s="10" t="s">
        <v>268</v>
      </c>
      <c r="E40" s="10" t="s">
        <v>269</v>
      </c>
      <c r="F40" s="10">
        <v>4</v>
      </c>
      <c r="G40" s="10" t="s">
        <v>270</v>
      </c>
      <c r="H40" s="10" t="s">
        <v>271</v>
      </c>
      <c r="I40" s="10" t="s">
        <v>141</v>
      </c>
      <c r="J40" s="10" t="s">
        <v>274</v>
      </c>
      <c r="K40" s="42">
        <f t="shared" si="9"/>
        <v>15</v>
      </c>
      <c r="L40" s="41">
        <f t="shared" si="5"/>
        <v>13333.333333333334</v>
      </c>
      <c r="M40" s="41">
        <f t="shared" si="6"/>
        <v>0</v>
      </c>
      <c r="N40" s="51">
        <v>0</v>
      </c>
      <c r="O40" s="10">
        <v>52</v>
      </c>
      <c r="P40" s="10" t="s">
        <v>107</v>
      </c>
      <c r="R40" s="2" t="s">
        <v>90</v>
      </c>
      <c r="S40" s="2" t="s">
        <v>90</v>
      </c>
      <c r="T40" s="2" t="s">
        <v>273</v>
      </c>
      <c r="U40" s="2" t="s">
        <v>90</v>
      </c>
      <c r="V40" s="11">
        <v>3</v>
      </c>
      <c r="W40" s="10">
        <v>0</v>
      </c>
      <c r="X40" s="10">
        <v>0.3</v>
      </c>
      <c r="Y40" s="10" t="s">
        <v>217</v>
      </c>
      <c r="Z40" s="10">
        <v>11</v>
      </c>
      <c r="AA40" s="10">
        <v>0</v>
      </c>
      <c r="AB40" s="10">
        <v>11</v>
      </c>
      <c r="AC40" s="10" t="s">
        <v>236</v>
      </c>
      <c r="AD40" s="10">
        <v>6</v>
      </c>
      <c r="AE40" s="10" t="s">
        <v>222</v>
      </c>
      <c r="AF40" s="27">
        <v>0</v>
      </c>
      <c r="AG40" s="10"/>
      <c r="AH40" s="27">
        <v>0</v>
      </c>
      <c r="AI40" s="10"/>
      <c r="AJ40" s="10">
        <v>0</v>
      </c>
      <c r="AK40" s="10"/>
      <c r="AL40" s="10" t="s">
        <v>90</v>
      </c>
      <c r="AM40" s="12">
        <v>45</v>
      </c>
      <c r="AN40" s="10">
        <v>0</v>
      </c>
      <c r="AO40" s="10">
        <v>0</v>
      </c>
      <c r="AP40" s="10">
        <v>100</v>
      </c>
      <c r="AQ40" s="3">
        <f t="shared" si="7"/>
        <v>100</v>
      </c>
      <c r="AR40" s="10">
        <v>0</v>
      </c>
      <c r="AS40" s="10">
        <v>0</v>
      </c>
      <c r="AT40" s="10">
        <v>0</v>
      </c>
      <c r="AU40" s="10">
        <v>100</v>
      </c>
      <c r="AV40" s="10">
        <v>0</v>
      </c>
      <c r="AW40" s="10">
        <v>0</v>
      </c>
      <c r="AX40" s="22">
        <v>0</v>
      </c>
      <c r="AY40" s="10">
        <v>0</v>
      </c>
      <c r="AZ40" s="10">
        <v>0</v>
      </c>
      <c r="BA40" s="10">
        <v>40000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 t="s">
        <v>232</v>
      </c>
      <c r="BH40" s="10" t="s">
        <v>275</v>
      </c>
      <c r="BI40" s="10">
        <v>2.5</v>
      </c>
      <c r="BJ40" s="10">
        <v>3</v>
      </c>
      <c r="BK40" s="2">
        <v>0</v>
      </c>
      <c r="BL40" s="2">
        <v>0</v>
      </c>
      <c r="BM40" s="10">
        <v>30</v>
      </c>
      <c r="BN40" s="10" t="s">
        <v>90</v>
      </c>
      <c r="BO40" s="10">
        <v>45</v>
      </c>
      <c r="BP40" s="10" t="s">
        <v>99</v>
      </c>
      <c r="BQ40" s="10" t="s">
        <v>147</v>
      </c>
      <c r="BR40" s="10"/>
      <c r="BS40" s="10">
        <v>70</v>
      </c>
      <c r="BT40" s="10">
        <v>30</v>
      </c>
      <c r="BU40" s="10">
        <v>0</v>
      </c>
      <c r="BV40" s="10">
        <v>0</v>
      </c>
      <c r="BW40" s="46">
        <f t="shared" si="8"/>
        <v>100</v>
      </c>
      <c r="BX40" s="48">
        <f t="shared" si="1"/>
        <v>10.5</v>
      </c>
      <c r="BY40" s="48">
        <f t="shared" si="2"/>
        <v>4.5</v>
      </c>
      <c r="BZ40" s="48">
        <f t="shared" si="3"/>
        <v>0</v>
      </c>
      <c r="CA40" s="48">
        <f t="shared" si="4"/>
        <v>0</v>
      </c>
      <c r="CB40" s="10" t="s">
        <v>113</v>
      </c>
      <c r="CC40" s="10" t="s">
        <v>90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 t="s">
        <v>90</v>
      </c>
      <c r="CM40" s="10"/>
      <c r="CN40" s="10"/>
      <c r="CO40" s="10" t="s">
        <v>102</v>
      </c>
      <c r="CP40" s="10"/>
      <c r="CQ40" s="10"/>
      <c r="CR40" s="10"/>
      <c r="CS40" s="10"/>
      <c r="CT40" s="10"/>
      <c r="CU40" s="10"/>
    </row>
    <row r="41" spans="1:99" x14ac:dyDescent="0.2">
      <c r="A41" s="10">
        <v>316</v>
      </c>
      <c r="B41" s="10">
        <v>41</v>
      </c>
      <c r="C41" s="10" t="s">
        <v>81</v>
      </c>
      <c r="D41" s="10" t="s">
        <v>268</v>
      </c>
      <c r="E41" s="10" t="s">
        <v>269</v>
      </c>
      <c r="F41" s="10">
        <v>4</v>
      </c>
      <c r="G41" s="10" t="s">
        <v>270</v>
      </c>
      <c r="H41" s="10" t="s">
        <v>271</v>
      </c>
      <c r="I41" s="10" t="s">
        <v>141</v>
      </c>
      <c r="J41" s="10" t="s">
        <v>277</v>
      </c>
      <c r="K41" s="42">
        <f t="shared" si="9"/>
        <v>34.285714285714285</v>
      </c>
      <c r="L41" s="41">
        <f t="shared" si="5"/>
        <v>4714.2857142857147</v>
      </c>
      <c r="M41" s="41">
        <f t="shared" si="6"/>
        <v>0</v>
      </c>
      <c r="N41" s="51">
        <v>1</v>
      </c>
      <c r="O41" s="10">
        <v>57</v>
      </c>
      <c r="P41" s="10" t="s">
        <v>107</v>
      </c>
      <c r="R41" s="2" t="s">
        <v>90</v>
      </c>
      <c r="S41" s="2" t="s">
        <v>90</v>
      </c>
      <c r="T41" s="2" t="s">
        <v>273</v>
      </c>
      <c r="U41" s="2" t="s">
        <v>90</v>
      </c>
      <c r="V41" s="11">
        <v>7</v>
      </c>
      <c r="W41" s="10">
        <v>0</v>
      </c>
      <c r="X41" s="10">
        <v>0.35</v>
      </c>
      <c r="Y41" s="10" t="s">
        <v>278</v>
      </c>
      <c r="Z41" s="10">
        <v>4</v>
      </c>
      <c r="AA41" s="10">
        <v>0</v>
      </c>
      <c r="AB41" s="10">
        <v>4</v>
      </c>
      <c r="AC41" s="10" t="s">
        <v>279</v>
      </c>
      <c r="AD41" s="10">
        <v>3</v>
      </c>
      <c r="AE41" s="10" t="s">
        <v>222</v>
      </c>
      <c r="AF41" s="27">
        <v>7</v>
      </c>
      <c r="AG41" s="10"/>
      <c r="AH41" s="27">
        <v>0</v>
      </c>
      <c r="AI41" s="10"/>
      <c r="AJ41" s="10">
        <v>0</v>
      </c>
      <c r="AK41" s="10"/>
      <c r="AL41" s="10" t="s">
        <v>90</v>
      </c>
      <c r="AM41" s="12">
        <v>240</v>
      </c>
      <c r="AN41" s="10">
        <v>0</v>
      </c>
      <c r="AO41" s="10">
        <v>0</v>
      </c>
      <c r="AP41" s="10">
        <v>100</v>
      </c>
      <c r="AQ41" s="3">
        <f t="shared" si="7"/>
        <v>100</v>
      </c>
      <c r="AR41" s="10">
        <v>0</v>
      </c>
      <c r="AS41" s="10">
        <v>0</v>
      </c>
      <c r="AT41" s="10">
        <v>0</v>
      </c>
      <c r="AU41" s="10">
        <v>20</v>
      </c>
      <c r="AV41" s="10">
        <v>80</v>
      </c>
      <c r="AW41" s="10">
        <v>0</v>
      </c>
      <c r="AX41" s="22">
        <v>0</v>
      </c>
      <c r="AY41" s="10">
        <v>0</v>
      </c>
      <c r="AZ41" s="10">
        <v>0</v>
      </c>
      <c r="BA41" s="10">
        <v>33000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 t="s">
        <v>155</v>
      </c>
      <c r="BH41" s="10"/>
      <c r="BI41" s="10">
        <v>2</v>
      </c>
      <c r="BJ41" s="10">
        <v>2</v>
      </c>
      <c r="BK41" s="2">
        <v>0</v>
      </c>
      <c r="BL41" s="2">
        <v>0</v>
      </c>
      <c r="BM41" s="10">
        <v>3.5</v>
      </c>
      <c r="BN41" s="10" t="s">
        <v>90</v>
      </c>
      <c r="BO41" s="10">
        <v>30</v>
      </c>
      <c r="BP41" s="10" t="s">
        <v>99</v>
      </c>
      <c r="BQ41" s="10" t="s">
        <v>147</v>
      </c>
      <c r="BR41" s="10"/>
      <c r="BS41" s="10">
        <v>80</v>
      </c>
      <c r="BT41" s="10">
        <v>10</v>
      </c>
      <c r="BU41" s="10">
        <v>10</v>
      </c>
      <c r="BV41" s="10">
        <v>0</v>
      </c>
      <c r="BW41" s="46">
        <f t="shared" si="8"/>
        <v>100</v>
      </c>
      <c r="BX41" s="48">
        <f t="shared" si="1"/>
        <v>27.428571428571427</v>
      </c>
      <c r="BY41" s="48">
        <f t="shared" si="2"/>
        <v>3.4285714285714284</v>
      </c>
      <c r="BZ41" s="48">
        <f t="shared" si="3"/>
        <v>3.4285714285714284</v>
      </c>
      <c r="CA41" s="48">
        <f t="shared" si="4"/>
        <v>0</v>
      </c>
      <c r="CB41" s="10" t="s">
        <v>113</v>
      </c>
      <c r="CC41" s="10" t="s">
        <v>90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 t="s">
        <v>90</v>
      </c>
      <c r="CM41" s="10"/>
      <c r="CN41" s="10"/>
      <c r="CO41" s="10" t="s">
        <v>102</v>
      </c>
      <c r="CP41" s="10" t="s">
        <v>102</v>
      </c>
      <c r="CQ41" s="10"/>
      <c r="CR41" s="10"/>
      <c r="CS41" s="10"/>
      <c r="CT41" s="10"/>
      <c r="CU41" s="10"/>
    </row>
    <row r="42" spans="1:99" x14ac:dyDescent="0.2">
      <c r="A42" s="10">
        <v>317</v>
      </c>
      <c r="B42" s="10">
        <v>42</v>
      </c>
      <c r="C42" s="10" t="s">
        <v>81</v>
      </c>
      <c r="D42" s="10" t="s">
        <v>268</v>
      </c>
      <c r="E42" s="10" t="s">
        <v>269</v>
      </c>
      <c r="F42" s="10">
        <v>4</v>
      </c>
      <c r="G42" s="10" t="s">
        <v>270</v>
      </c>
      <c r="H42" s="10" t="s">
        <v>271</v>
      </c>
      <c r="I42" s="10" t="s">
        <v>141</v>
      </c>
      <c r="J42" s="10" t="s">
        <v>280</v>
      </c>
      <c r="K42" s="42">
        <f t="shared" si="9"/>
        <v>15</v>
      </c>
      <c r="L42" s="41">
        <f t="shared" si="5"/>
        <v>7500</v>
      </c>
      <c r="M42" s="41">
        <f t="shared" si="6"/>
        <v>32500</v>
      </c>
      <c r="N42" s="51">
        <v>0</v>
      </c>
      <c r="O42" s="10">
        <v>63</v>
      </c>
      <c r="P42" s="10" t="s">
        <v>107</v>
      </c>
      <c r="R42" s="2" t="s">
        <v>90</v>
      </c>
      <c r="S42" s="2" t="s">
        <v>90</v>
      </c>
      <c r="T42" s="2" t="s">
        <v>273</v>
      </c>
      <c r="U42" s="2" t="s">
        <v>90</v>
      </c>
      <c r="V42" s="11">
        <v>4</v>
      </c>
      <c r="W42" s="10">
        <v>0</v>
      </c>
      <c r="X42" s="10">
        <v>0.2</v>
      </c>
      <c r="Y42" s="10" t="s">
        <v>278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 t="s">
        <v>218</v>
      </c>
      <c r="AF42" s="27">
        <v>0</v>
      </c>
      <c r="AG42" s="10"/>
      <c r="AH42" s="27">
        <v>0</v>
      </c>
      <c r="AI42" s="10"/>
      <c r="AJ42" s="10">
        <v>0</v>
      </c>
      <c r="AK42" s="10"/>
      <c r="AL42" s="10" t="s">
        <v>90</v>
      </c>
      <c r="AM42" s="12">
        <v>60</v>
      </c>
      <c r="AN42" s="10">
        <v>0</v>
      </c>
      <c r="AO42" s="10">
        <v>0</v>
      </c>
      <c r="AP42" s="10">
        <v>100</v>
      </c>
      <c r="AQ42" s="3">
        <f t="shared" si="7"/>
        <v>100</v>
      </c>
      <c r="AR42" s="10">
        <v>0</v>
      </c>
      <c r="AS42" s="10">
        <v>0</v>
      </c>
      <c r="AT42" s="10">
        <v>0</v>
      </c>
      <c r="AU42" s="10">
        <v>100</v>
      </c>
      <c r="AV42" s="10">
        <v>0</v>
      </c>
      <c r="AW42" s="10">
        <v>0</v>
      </c>
      <c r="AX42" s="22">
        <v>0</v>
      </c>
      <c r="AY42" s="10">
        <v>0</v>
      </c>
      <c r="AZ42" s="10">
        <v>0</v>
      </c>
      <c r="BA42" s="10">
        <v>30000</v>
      </c>
      <c r="BB42" s="10">
        <v>130000</v>
      </c>
      <c r="BC42" s="10">
        <v>0</v>
      </c>
      <c r="BD42" s="10">
        <v>0</v>
      </c>
      <c r="BE42" s="10">
        <v>0</v>
      </c>
      <c r="BF42" s="10">
        <v>0</v>
      </c>
      <c r="BG42" s="10" t="s">
        <v>232</v>
      </c>
      <c r="BH42" s="10"/>
      <c r="BI42" s="10">
        <v>3</v>
      </c>
      <c r="BJ42" s="10">
        <v>2</v>
      </c>
      <c r="BK42" s="2">
        <v>0</v>
      </c>
      <c r="BL42" s="2">
        <v>0</v>
      </c>
      <c r="BM42" s="10">
        <v>30</v>
      </c>
      <c r="BN42" s="10" t="s">
        <v>90</v>
      </c>
      <c r="BO42" s="10">
        <v>50</v>
      </c>
      <c r="BP42" s="10" t="s">
        <v>162</v>
      </c>
      <c r="BQ42" s="10" t="s">
        <v>937</v>
      </c>
      <c r="BR42" s="10"/>
      <c r="BS42" s="10">
        <v>60</v>
      </c>
      <c r="BT42" s="10">
        <v>40</v>
      </c>
      <c r="BU42" s="10">
        <v>0</v>
      </c>
      <c r="BV42" s="10">
        <v>0</v>
      </c>
      <c r="BW42" s="46">
        <f t="shared" si="8"/>
        <v>100</v>
      </c>
      <c r="BX42" s="48">
        <f t="shared" si="1"/>
        <v>9</v>
      </c>
      <c r="BY42" s="48">
        <f t="shared" si="2"/>
        <v>6</v>
      </c>
      <c r="BZ42" s="48">
        <f t="shared" si="3"/>
        <v>0</v>
      </c>
      <c r="CA42" s="48">
        <f t="shared" si="4"/>
        <v>0</v>
      </c>
      <c r="CB42" s="10" t="s">
        <v>113</v>
      </c>
      <c r="CC42" s="10" t="s">
        <v>90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 t="s">
        <v>90</v>
      </c>
      <c r="CM42" s="10"/>
      <c r="CN42" s="10"/>
      <c r="CO42" s="10" t="s">
        <v>102</v>
      </c>
      <c r="CP42" s="10" t="s">
        <v>102</v>
      </c>
      <c r="CQ42" s="10"/>
      <c r="CR42" s="10"/>
      <c r="CS42" s="10"/>
      <c r="CT42" s="10"/>
      <c r="CU42" s="10"/>
    </row>
    <row r="43" spans="1:99" x14ac:dyDescent="0.2">
      <c r="A43" s="10">
        <v>318</v>
      </c>
      <c r="B43" s="10">
        <v>43</v>
      </c>
      <c r="C43" s="10" t="s">
        <v>81</v>
      </c>
      <c r="D43" s="10" t="s">
        <v>268</v>
      </c>
      <c r="E43" s="10" t="s">
        <v>269</v>
      </c>
      <c r="F43" s="10">
        <v>4</v>
      </c>
      <c r="G43" s="10" t="s">
        <v>270</v>
      </c>
      <c r="H43" s="10" t="s">
        <v>271</v>
      </c>
      <c r="I43" s="10" t="s">
        <v>141</v>
      </c>
      <c r="J43" s="10" t="s">
        <v>281</v>
      </c>
      <c r="K43" s="42">
        <f t="shared" si="9"/>
        <v>90</v>
      </c>
      <c r="L43" s="41">
        <f t="shared" si="5"/>
        <v>20000</v>
      </c>
      <c r="M43" s="41">
        <f t="shared" si="6"/>
        <v>20000</v>
      </c>
      <c r="N43" s="51">
        <v>1</v>
      </c>
      <c r="O43" s="10">
        <v>43</v>
      </c>
      <c r="P43" s="10" t="s">
        <v>107</v>
      </c>
      <c r="R43" s="2" t="s">
        <v>90</v>
      </c>
      <c r="S43" s="2" t="s">
        <v>90</v>
      </c>
      <c r="T43" s="2" t="s">
        <v>273</v>
      </c>
      <c r="U43" s="2" t="s">
        <v>90</v>
      </c>
      <c r="V43" s="11">
        <v>5</v>
      </c>
      <c r="W43" s="10">
        <v>0</v>
      </c>
      <c r="X43" s="10">
        <v>0.4</v>
      </c>
      <c r="Y43" s="10" t="s">
        <v>278</v>
      </c>
      <c r="Z43" s="10">
        <v>6</v>
      </c>
      <c r="AA43" s="10">
        <v>0</v>
      </c>
      <c r="AB43" s="10">
        <v>6</v>
      </c>
      <c r="AC43" s="10" t="s">
        <v>236</v>
      </c>
      <c r="AD43" s="10">
        <v>5</v>
      </c>
      <c r="AE43" s="10" t="s">
        <v>218</v>
      </c>
      <c r="AF43" s="27">
        <v>15</v>
      </c>
      <c r="AG43" s="10"/>
      <c r="AH43" s="27">
        <v>0</v>
      </c>
      <c r="AI43" s="10"/>
      <c r="AJ43" s="10">
        <v>0</v>
      </c>
      <c r="AK43" s="10"/>
      <c r="AL43" s="10" t="s">
        <v>90</v>
      </c>
      <c r="AM43" s="12">
        <v>450</v>
      </c>
      <c r="AN43" s="10">
        <v>0</v>
      </c>
      <c r="AO43" s="10">
        <v>0</v>
      </c>
      <c r="AP43" s="10">
        <v>100</v>
      </c>
      <c r="AQ43" s="3">
        <f t="shared" si="7"/>
        <v>100</v>
      </c>
      <c r="AR43" s="10">
        <v>0</v>
      </c>
      <c r="AS43" s="10">
        <v>0</v>
      </c>
      <c r="AT43" s="10">
        <v>0</v>
      </c>
      <c r="AU43" s="10">
        <v>10</v>
      </c>
      <c r="AV43" s="10">
        <v>90</v>
      </c>
      <c r="AW43" s="10">
        <v>0</v>
      </c>
      <c r="AX43" s="22">
        <v>0</v>
      </c>
      <c r="AY43" s="10">
        <v>0</v>
      </c>
      <c r="AZ43" s="10">
        <v>0</v>
      </c>
      <c r="BA43" s="10">
        <v>100000</v>
      </c>
      <c r="BB43" s="10">
        <v>100000</v>
      </c>
      <c r="BC43" s="10">
        <v>0</v>
      </c>
      <c r="BD43" s="10">
        <v>0</v>
      </c>
      <c r="BE43" s="10">
        <v>0</v>
      </c>
      <c r="BF43" s="10">
        <v>0</v>
      </c>
      <c r="BG43" s="10" t="s">
        <v>232</v>
      </c>
      <c r="BH43" s="10" t="s">
        <v>98</v>
      </c>
      <c r="BI43" s="10">
        <v>5</v>
      </c>
      <c r="BJ43" s="10">
        <v>3</v>
      </c>
      <c r="BK43" s="2">
        <v>0</v>
      </c>
      <c r="BL43" s="2">
        <v>0</v>
      </c>
      <c r="BM43" s="10">
        <v>2.5</v>
      </c>
      <c r="BN43" s="10" t="s">
        <v>90</v>
      </c>
      <c r="BO43" s="10">
        <v>37.5</v>
      </c>
      <c r="BP43" s="10" t="s">
        <v>146</v>
      </c>
      <c r="BQ43" s="10" t="s">
        <v>147</v>
      </c>
      <c r="BR43" s="10"/>
      <c r="BS43" s="10">
        <v>90</v>
      </c>
      <c r="BT43" s="10">
        <v>10</v>
      </c>
      <c r="BU43" s="10">
        <v>0</v>
      </c>
      <c r="BV43" s="10">
        <v>0</v>
      </c>
      <c r="BW43" s="46">
        <f t="shared" si="8"/>
        <v>100</v>
      </c>
      <c r="BX43" s="48">
        <f t="shared" si="1"/>
        <v>81</v>
      </c>
      <c r="BY43" s="48">
        <f t="shared" si="2"/>
        <v>9</v>
      </c>
      <c r="BZ43" s="48">
        <f t="shared" si="3"/>
        <v>0</v>
      </c>
      <c r="CA43" s="48">
        <f t="shared" si="4"/>
        <v>0</v>
      </c>
      <c r="CB43" s="10" t="s">
        <v>148</v>
      </c>
      <c r="CC43" s="10" t="s">
        <v>90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 t="s">
        <v>90</v>
      </c>
      <c r="CM43" s="10"/>
      <c r="CN43" s="10"/>
      <c r="CO43" s="10" t="s">
        <v>102</v>
      </c>
      <c r="CP43" s="10" t="s">
        <v>102</v>
      </c>
      <c r="CQ43" s="10"/>
      <c r="CR43" s="10"/>
      <c r="CS43" s="10"/>
      <c r="CT43" s="10"/>
      <c r="CU43" s="10"/>
    </row>
    <row r="44" spans="1:99" x14ac:dyDescent="0.2">
      <c r="A44" s="10">
        <v>319</v>
      </c>
      <c r="B44" s="10">
        <v>44</v>
      </c>
      <c r="C44" s="10" t="s">
        <v>81</v>
      </c>
      <c r="D44" s="10" t="s">
        <v>268</v>
      </c>
      <c r="E44" s="10" t="s">
        <v>269</v>
      </c>
      <c r="F44" s="10">
        <v>4</v>
      </c>
      <c r="G44" s="10" t="s">
        <v>270</v>
      </c>
      <c r="H44" s="10" t="s">
        <v>271</v>
      </c>
      <c r="I44" s="10" t="s">
        <v>141</v>
      </c>
      <c r="J44" s="10" t="s">
        <v>282</v>
      </c>
      <c r="K44" s="42">
        <f t="shared" si="9"/>
        <v>60</v>
      </c>
      <c r="L44" s="41">
        <f t="shared" si="5"/>
        <v>10000</v>
      </c>
      <c r="M44" s="41">
        <f t="shared" si="6"/>
        <v>0</v>
      </c>
      <c r="N44" s="51">
        <v>0</v>
      </c>
      <c r="O44" s="10">
        <v>60</v>
      </c>
      <c r="P44" s="10" t="s">
        <v>107</v>
      </c>
      <c r="R44" s="2" t="s">
        <v>90</v>
      </c>
      <c r="S44" s="2" t="s">
        <v>90</v>
      </c>
      <c r="T44" s="2" t="s">
        <v>273</v>
      </c>
      <c r="U44" s="2" t="s">
        <v>90</v>
      </c>
      <c r="V44" s="11">
        <v>1</v>
      </c>
      <c r="W44" s="10">
        <v>0</v>
      </c>
      <c r="X44" s="10">
        <v>0.25</v>
      </c>
      <c r="Y44" s="10" t="s">
        <v>217</v>
      </c>
      <c r="Z44" s="10">
        <v>3</v>
      </c>
      <c r="AA44" s="10">
        <v>0</v>
      </c>
      <c r="AB44" s="10">
        <v>3</v>
      </c>
      <c r="AC44" s="10" t="s">
        <v>236</v>
      </c>
      <c r="AD44" s="10">
        <v>7</v>
      </c>
      <c r="AE44" s="10" t="s">
        <v>222</v>
      </c>
      <c r="AF44" s="27">
        <v>0</v>
      </c>
      <c r="AG44" s="10"/>
      <c r="AH44" s="27">
        <v>0</v>
      </c>
      <c r="AI44" s="10"/>
      <c r="AJ44" s="10">
        <v>0</v>
      </c>
      <c r="AK44" s="10"/>
      <c r="AL44" s="10" t="s">
        <v>90</v>
      </c>
      <c r="AM44" s="12">
        <v>60</v>
      </c>
      <c r="AN44" s="10">
        <v>0</v>
      </c>
      <c r="AO44" s="10">
        <v>0</v>
      </c>
      <c r="AP44" s="10">
        <v>100</v>
      </c>
      <c r="AQ44" s="3">
        <f t="shared" si="7"/>
        <v>100</v>
      </c>
      <c r="AR44" s="10">
        <v>0</v>
      </c>
      <c r="AS44" s="10">
        <v>0</v>
      </c>
      <c r="AT44" s="10">
        <v>0</v>
      </c>
      <c r="AU44" s="10">
        <v>100</v>
      </c>
      <c r="AV44" s="10">
        <v>0</v>
      </c>
      <c r="AW44" s="10">
        <v>0</v>
      </c>
      <c r="AX44" s="22">
        <v>0</v>
      </c>
      <c r="AY44" s="10">
        <v>0</v>
      </c>
      <c r="AZ44" s="10">
        <v>0</v>
      </c>
      <c r="BA44" s="10">
        <v>10000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 t="s">
        <v>232</v>
      </c>
      <c r="BH44" s="10"/>
      <c r="BI44" s="10">
        <v>4</v>
      </c>
      <c r="BJ44" s="10">
        <v>0.3</v>
      </c>
      <c r="BK44" s="2">
        <v>0</v>
      </c>
      <c r="BL44" s="2">
        <v>0</v>
      </c>
      <c r="BM44" s="10">
        <v>14</v>
      </c>
      <c r="BN44" s="10" t="s">
        <v>90</v>
      </c>
      <c r="BO44" s="10">
        <v>32.5</v>
      </c>
      <c r="BP44" s="10" t="s">
        <v>99</v>
      </c>
      <c r="BQ44" s="10" t="s">
        <v>147</v>
      </c>
      <c r="BR44" s="10"/>
      <c r="BS44" s="10">
        <v>80</v>
      </c>
      <c r="BT44" s="10">
        <v>0</v>
      </c>
      <c r="BU44" s="10">
        <v>20</v>
      </c>
      <c r="BV44" s="10">
        <v>0</v>
      </c>
      <c r="BW44" s="46">
        <f t="shared" si="8"/>
        <v>100</v>
      </c>
      <c r="BX44" s="48">
        <f t="shared" si="1"/>
        <v>48</v>
      </c>
      <c r="BY44" s="48">
        <f t="shared" si="2"/>
        <v>0</v>
      </c>
      <c r="BZ44" s="48">
        <f t="shared" si="3"/>
        <v>12</v>
      </c>
      <c r="CA44" s="48">
        <f t="shared" si="4"/>
        <v>0</v>
      </c>
      <c r="CB44" s="10" t="s">
        <v>283</v>
      </c>
      <c r="CC44" s="10" t="s">
        <v>90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 t="s">
        <v>90</v>
      </c>
      <c r="CM44" s="10"/>
      <c r="CN44" s="10"/>
      <c r="CO44" s="10" t="s">
        <v>102</v>
      </c>
      <c r="CP44" s="10"/>
      <c r="CQ44" s="10" t="s">
        <v>284</v>
      </c>
      <c r="CR44" s="10"/>
      <c r="CS44" s="10"/>
      <c r="CT44" s="10"/>
      <c r="CU44" s="10"/>
    </row>
    <row r="45" spans="1:99" x14ac:dyDescent="0.2">
      <c r="A45" s="10">
        <v>320</v>
      </c>
      <c r="B45" s="10">
        <v>45</v>
      </c>
      <c r="C45" s="10" t="s">
        <v>81</v>
      </c>
      <c r="D45" s="10" t="s">
        <v>268</v>
      </c>
      <c r="E45" s="10" t="s">
        <v>269</v>
      </c>
      <c r="F45" s="10">
        <v>4</v>
      </c>
      <c r="G45" s="10" t="s">
        <v>270</v>
      </c>
      <c r="H45" s="10" t="s">
        <v>271</v>
      </c>
      <c r="I45" s="10" t="s">
        <v>141</v>
      </c>
      <c r="J45" s="10" t="s">
        <v>285</v>
      </c>
      <c r="K45" s="42">
        <f t="shared" si="9"/>
        <v>112.5</v>
      </c>
      <c r="L45" s="41">
        <f t="shared" si="5"/>
        <v>3750</v>
      </c>
      <c r="M45" s="41">
        <f t="shared" si="6"/>
        <v>0</v>
      </c>
      <c r="N45" s="51">
        <v>1</v>
      </c>
      <c r="O45" s="10">
        <v>42</v>
      </c>
      <c r="P45" s="10" t="s">
        <v>107</v>
      </c>
      <c r="R45" s="2" t="s">
        <v>90</v>
      </c>
      <c r="S45" s="2" t="s">
        <v>90</v>
      </c>
      <c r="T45" s="2" t="s">
        <v>273</v>
      </c>
      <c r="U45" s="2" t="s">
        <v>90</v>
      </c>
      <c r="V45" s="11">
        <v>4</v>
      </c>
      <c r="W45" s="10">
        <v>2</v>
      </c>
      <c r="X45" s="10">
        <v>0.1</v>
      </c>
      <c r="Y45" s="10" t="s">
        <v>217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 t="s">
        <v>222</v>
      </c>
      <c r="AF45" s="27">
        <v>2</v>
      </c>
      <c r="AG45" s="10"/>
      <c r="AH45" s="27">
        <v>0</v>
      </c>
      <c r="AI45" s="10"/>
      <c r="AJ45" s="10">
        <v>0</v>
      </c>
      <c r="AK45" s="10"/>
      <c r="AL45" s="10" t="s">
        <v>90</v>
      </c>
      <c r="AM45" s="12">
        <v>450</v>
      </c>
      <c r="AN45" s="10">
        <v>0</v>
      </c>
      <c r="AO45" s="10">
        <v>0</v>
      </c>
      <c r="AP45" s="10">
        <v>100</v>
      </c>
      <c r="AQ45" s="3">
        <f t="shared" si="7"/>
        <v>100</v>
      </c>
      <c r="AR45" s="10">
        <v>0</v>
      </c>
      <c r="AS45" s="10">
        <v>0</v>
      </c>
      <c r="AT45" s="10">
        <v>0</v>
      </c>
      <c r="AU45" s="10">
        <v>10</v>
      </c>
      <c r="AV45" s="10">
        <v>90</v>
      </c>
      <c r="AW45" s="10">
        <v>0</v>
      </c>
      <c r="AX45" s="22">
        <v>0</v>
      </c>
      <c r="AY45" s="10">
        <v>0</v>
      </c>
      <c r="AZ45" s="10">
        <v>0</v>
      </c>
      <c r="BA45" s="10">
        <v>15000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 t="s">
        <v>155</v>
      </c>
      <c r="BH45" s="10" t="s">
        <v>275</v>
      </c>
      <c r="BI45" s="10">
        <v>4</v>
      </c>
      <c r="BJ45" s="10">
        <v>0.3</v>
      </c>
      <c r="BK45" s="2">
        <v>0</v>
      </c>
      <c r="BL45" s="2">
        <v>0</v>
      </c>
      <c r="BM45" s="10">
        <v>5</v>
      </c>
      <c r="BN45" s="10" t="s">
        <v>90</v>
      </c>
      <c r="BO45" s="10">
        <v>40</v>
      </c>
      <c r="BP45" s="10" t="s">
        <v>286</v>
      </c>
      <c r="BQ45" s="10" t="s">
        <v>938</v>
      </c>
      <c r="BR45" s="10"/>
      <c r="BS45" s="10">
        <v>90</v>
      </c>
      <c r="BT45" s="10">
        <v>0</v>
      </c>
      <c r="BU45" s="10">
        <v>10</v>
      </c>
      <c r="BV45" s="10">
        <v>0</v>
      </c>
      <c r="BW45" s="46">
        <f t="shared" si="8"/>
        <v>100</v>
      </c>
      <c r="BX45" s="48">
        <f t="shared" si="1"/>
        <v>101.25</v>
      </c>
      <c r="BY45" s="48">
        <f t="shared" si="2"/>
        <v>0</v>
      </c>
      <c r="BZ45" s="48">
        <f t="shared" si="3"/>
        <v>11.25</v>
      </c>
      <c r="CA45" s="48">
        <f t="shared" si="4"/>
        <v>0</v>
      </c>
      <c r="CB45" s="10" t="s">
        <v>148</v>
      </c>
      <c r="CC45" s="10" t="s">
        <v>90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 t="s">
        <v>90</v>
      </c>
      <c r="CM45" s="10"/>
      <c r="CN45" s="10"/>
      <c r="CO45" s="10" t="s">
        <v>287</v>
      </c>
      <c r="CP45" s="10" t="s">
        <v>288</v>
      </c>
      <c r="CQ45" s="10"/>
      <c r="CR45" s="10"/>
      <c r="CS45" s="10"/>
      <c r="CT45" s="10"/>
      <c r="CU45" s="10"/>
    </row>
    <row r="46" spans="1:99" x14ac:dyDescent="0.2">
      <c r="A46" s="10">
        <v>321</v>
      </c>
      <c r="B46" s="10">
        <v>46</v>
      </c>
      <c r="C46" s="10" t="s">
        <v>81</v>
      </c>
      <c r="D46" s="10" t="s">
        <v>268</v>
      </c>
      <c r="E46" s="10" t="s">
        <v>269</v>
      </c>
      <c r="F46" s="10">
        <v>4</v>
      </c>
      <c r="G46" s="10" t="s">
        <v>270</v>
      </c>
      <c r="H46" s="10" t="s">
        <v>271</v>
      </c>
      <c r="I46" s="10" t="s">
        <v>141</v>
      </c>
      <c r="J46" s="10" t="s">
        <v>289</v>
      </c>
      <c r="K46" s="42">
        <f t="shared" si="9"/>
        <v>30</v>
      </c>
      <c r="L46" s="41">
        <f t="shared" si="5"/>
        <v>7500</v>
      </c>
      <c r="M46" s="41">
        <f t="shared" si="6"/>
        <v>25000</v>
      </c>
      <c r="N46" s="51">
        <v>0</v>
      </c>
      <c r="O46" s="10">
        <v>63</v>
      </c>
      <c r="P46" s="10" t="s">
        <v>88</v>
      </c>
      <c r="R46" s="2" t="s">
        <v>90</v>
      </c>
      <c r="S46" s="2" t="s">
        <v>90</v>
      </c>
      <c r="T46" s="2" t="s">
        <v>273</v>
      </c>
      <c r="U46" s="2" t="s">
        <v>90</v>
      </c>
      <c r="V46" s="11">
        <v>4</v>
      </c>
      <c r="W46" s="10">
        <v>1</v>
      </c>
      <c r="X46" s="10">
        <v>0.1</v>
      </c>
      <c r="Y46" s="10" t="s">
        <v>217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 t="s">
        <v>218</v>
      </c>
      <c r="AF46" s="27">
        <v>0</v>
      </c>
      <c r="AG46" s="10"/>
      <c r="AH46" s="27">
        <v>0</v>
      </c>
      <c r="AI46" s="10"/>
      <c r="AJ46" s="10">
        <v>0</v>
      </c>
      <c r="AK46" s="10"/>
      <c r="AL46" s="10" t="s">
        <v>90</v>
      </c>
      <c r="AM46" s="12">
        <v>120</v>
      </c>
      <c r="AN46" s="10">
        <v>0</v>
      </c>
      <c r="AO46" s="10">
        <v>0</v>
      </c>
      <c r="AP46" s="10">
        <v>100</v>
      </c>
      <c r="AQ46" s="3">
        <f t="shared" si="7"/>
        <v>100</v>
      </c>
      <c r="AR46" s="10">
        <v>0</v>
      </c>
      <c r="AS46" s="10">
        <v>0</v>
      </c>
      <c r="AT46" s="10">
        <v>0</v>
      </c>
      <c r="AU46" s="10">
        <v>100</v>
      </c>
      <c r="AV46" s="10">
        <v>0</v>
      </c>
      <c r="AW46" s="10">
        <v>0</v>
      </c>
      <c r="AX46" s="22">
        <v>0</v>
      </c>
      <c r="AY46" s="10">
        <v>0</v>
      </c>
      <c r="AZ46" s="10">
        <v>0</v>
      </c>
      <c r="BA46" s="10">
        <v>30000</v>
      </c>
      <c r="BB46" s="10">
        <v>100000</v>
      </c>
      <c r="BC46" s="10">
        <v>0</v>
      </c>
      <c r="BD46" s="10">
        <v>0</v>
      </c>
      <c r="BE46" s="10">
        <v>0</v>
      </c>
      <c r="BF46" s="10">
        <v>0</v>
      </c>
      <c r="BG46" s="10" t="s">
        <v>290</v>
      </c>
      <c r="BH46" s="10"/>
      <c r="BI46" s="10">
        <v>4</v>
      </c>
      <c r="BJ46" s="10">
        <v>4</v>
      </c>
      <c r="BK46" s="2">
        <v>0</v>
      </c>
      <c r="BL46" s="2">
        <v>0</v>
      </c>
      <c r="BM46" s="10">
        <v>30</v>
      </c>
      <c r="BN46" s="10" t="s">
        <v>90</v>
      </c>
      <c r="BO46" s="10">
        <v>200</v>
      </c>
      <c r="BP46" s="10" t="s">
        <v>291</v>
      </c>
      <c r="BQ46" s="10" t="s">
        <v>939</v>
      </c>
      <c r="BR46" s="10"/>
      <c r="BS46" s="10">
        <v>60</v>
      </c>
      <c r="BT46" s="10">
        <v>40</v>
      </c>
      <c r="BU46" s="10">
        <v>0</v>
      </c>
      <c r="BV46" s="10">
        <v>0</v>
      </c>
      <c r="BW46" s="46">
        <f t="shared" si="8"/>
        <v>100</v>
      </c>
      <c r="BX46" s="48">
        <f t="shared" si="1"/>
        <v>18</v>
      </c>
      <c r="BY46" s="48">
        <f t="shared" si="2"/>
        <v>12</v>
      </c>
      <c r="BZ46" s="48">
        <f t="shared" si="3"/>
        <v>0</v>
      </c>
      <c r="CA46" s="48">
        <f t="shared" si="4"/>
        <v>0</v>
      </c>
      <c r="CB46" s="10" t="s">
        <v>283</v>
      </c>
      <c r="CC46" s="10" t="s">
        <v>90</v>
      </c>
      <c r="CD46" s="10">
        <v>0</v>
      </c>
      <c r="CE46" s="10">
        <v>0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</v>
      </c>
      <c r="CL46" s="10" t="s">
        <v>90</v>
      </c>
      <c r="CM46" s="10"/>
      <c r="CN46" s="10"/>
      <c r="CO46" s="10" t="s">
        <v>287</v>
      </c>
      <c r="CP46" s="10"/>
      <c r="CQ46" s="10"/>
      <c r="CR46" s="10"/>
      <c r="CS46" s="10"/>
      <c r="CT46" s="10"/>
      <c r="CU46" s="10"/>
    </row>
    <row r="47" spans="1:99" x14ac:dyDescent="0.2">
      <c r="A47" s="10">
        <v>322</v>
      </c>
      <c r="B47" s="10">
        <v>47</v>
      </c>
      <c r="C47" s="10" t="s">
        <v>81</v>
      </c>
      <c r="D47" s="10" t="s">
        <v>268</v>
      </c>
      <c r="E47" s="10" t="s">
        <v>269</v>
      </c>
      <c r="F47" s="10">
        <v>4</v>
      </c>
      <c r="G47" s="10" t="s">
        <v>270</v>
      </c>
      <c r="H47" s="10" t="s">
        <v>271</v>
      </c>
      <c r="I47" s="10" t="s">
        <v>141</v>
      </c>
      <c r="J47" s="10" t="s">
        <v>292</v>
      </c>
      <c r="K47" s="42">
        <f t="shared" si="9"/>
        <v>75</v>
      </c>
      <c r="L47" s="41">
        <f t="shared" si="5"/>
        <v>6666.666666666667</v>
      </c>
      <c r="M47" s="41">
        <f t="shared" si="6"/>
        <v>16666.666666666668</v>
      </c>
      <c r="N47" s="51">
        <v>1</v>
      </c>
      <c r="O47" s="10">
        <v>75</v>
      </c>
      <c r="P47" s="10" t="s">
        <v>107</v>
      </c>
      <c r="R47" s="2" t="s">
        <v>90</v>
      </c>
      <c r="S47" s="2" t="s">
        <v>90</v>
      </c>
      <c r="T47" s="2" t="s">
        <v>273</v>
      </c>
      <c r="U47" s="2" t="s">
        <v>90</v>
      </c>
      <c r="V47" s="11">
        <v>6</v>
      </c>
      <c r="W47" s="10">
        <v>3</v>
      </c>
      <c r="X47" s="10">
        <v>0.2</v>
      </c>
      <c r="Y47" s="10" t="s">
        <v>217</v>
      </c>
      <c r="Z47" s="10">
        <v>1.5</v>
      </c>
      <c r="AA47" s="10">
        <v>0</v>
      </c>
      <c r="AB47" s="10">
        <v>1.5</v>
      </c>
      <c r="AC47" s="10" t="s">
        <v>236</v>
      </c>
      <c r="AD47" s="10">
        <v>7</v>
      </c>
      <c r="AE47" s="10" t="s">
        <v>218</v>
      </c>
      <c r="AF47" s="27">
        <v>2</v>
      </c>
      <c r="AG47" s="10"/>
      <c r="AH47" s="27">
        <v>1000</v>
      </c>
      <c r="AI47" s="10"/>
      <c r="AJ47" s="10">
        <v>0</v>
      </c>
      <c r="AK47" s="10"/>
      <c r="AL47" s="10" t="s">
        <v>90</v>
      </c>
      <c r="AM47" s="12">
        <v>450</v>
      </c>
      <c r="AN47" s="10">
        <v>0</v>
      </c>
      <c r="AO47" s="10">
        <v>0</v>
      </c>
      <c r="AP47" s="10">
        <v>100</v>
      </c>
      <c r="AQ47" s="3">
        <f t="shared" si="7"/>
        <v>100</v>
      </c>
      <c r="AR47" s="10">
        <v>0</v>
      </c>
      <c r="AS47" s="10">
        <v>0</v>
      </c>
      <c r="AT47" s="10">
        <v>0</v>
      </c>
      <c r="AU47" s="10">
        <v>10</v>
      </c>
      <c r="AV47" s="10">
        <v>10</v>
      </c>
      <c r="AW47" s="10">
        <v>0</v>
      </c>
      <c r="AX47" s="22">
        <v>80</v>
      </c>
      <c r="AY47" s="10">
        <v>0</v>
      </c>
      <c r="AZ47" s="10">
        <v>0</v>
      </c>
      <c r="BA47" s="10">
        <v>40000</v>
      </c>
      <c r="BB47" s="10">
        <v>100000</v>
      </c>
      <c r="BC47" s="10">
        <v>0</v>
      </c>
      <c r="BD47" s="10">
        <v>0</v>
      </c>
      <c r="BE47" s="10">
        <v>0</v>
      </c>
      <c r="BF47" s="10">
        <v>0</v>
      </c>
      <c r="BG47" s="10" t="s">
        <v>232</v>
      </c>
      <c r="BH47" s="10"/>
      <c r="BI47" s="10">
        <v>2</v>
      </c>
      <c r="BJ47" s="10">
        <v>2</v>
      </c>
      <c r="BK47" s="2">
        <v>0</v>
      </c>
      <c r="BL47" s="2">
        <v>0</v>
      </c>
      <c r="BM47" s="10">
        <v>3</v>
      </c>
      <c r="BN47" s="10" t="s">
        <v>90</v>
      </c>
      <c r="BO47" s="10">
        <v>30</v>
      </c>
      <c r="BP47" s="10" t="s">
        <v>286</v>
      </c>
      <c r="BQ47" s="10" t="s">
        <v>147</v>
      </c>
      <c r="BR47" s="10"/>
      <c r="BS47" s="10">
        <v>80</v>
      </c>
      <c r="BT47" s="10">
        <v>10</v>
      </c>
      <c r="BU47" s="10">
        <v>10</v>
      </c>
      <c r="BV47" s="10">
        <v>0</v>
      </c>
      <c r="BW47" s="46">
        <f t="shared" si="8"/>
        <v>100</v>
      </c>
      <c r="BX47" s="48">
        <f t="shared" si="1"/>
        <v>60</v>
      </c>
      <c r="BY47" s="48">
        <f t="shared" si="2"/>
        <v>7.5</v>
      </c>
      <c r="BZ47" s="48">
        <f t="shared" si="3"/>
        <v>7.5</v>
      </c>
      <c r="CA47" s="48">
        <f t="shared" si="4"/>
        <v>0</v>
      </c>
      <c r="CB47" s="10" t="s">
        <v>113</v>
      </c>
      <c r="CC47" s="10" t="s">
        <v>90</v>
      </c>
      <c r="CD47" s="10">
        <v>0</v>
      </c>
      <c r="CE47" s="10">
        <v>0</v>
      </c>
      <c r="CF47" s="10">
        <v>0</v>
      </c>
      <c r="CG47" s="10">
        <v>0</v>
      </c>
      <c r="CH47" s="10">
        <v>0</v>
      </c>
      <c r="CI47" s="10">
        <v>0</v>
      </c>
      <c r="CJ47" s="10">
        <v>0</v>
      </c>
      <c r="CK47" s="10">
        <v>0</v>
      </c>
      <c r="CL47" s="10" t="s">
        <v>90</v>
      </c>
      <c r="CM47" s="10"/>
      <c r="CN47" s="10"/>
      <c r="CO47" s="10" t="s">
        <v>287</v>
      </c>
      <c r="CP47" s="10" t="s">
        <v>288</v>
      </c>
      <c r="CQ47" s="10"/>
      <c r="CR47" s="10"/>
      <c r="CS47" s="10"/>
      <c r="CT47" s="10"/>
      <c r="CU47" s="10"/>
    </row>
    <row r="48" spans="1:99" x14ac:dyDescent="0.2">
      <c r="A48" s="10">
        <v>323</v>
      </c>
      <c r="B48" s="10">
        <v>48</v>
      </c>
      <c r="C48" s="10" t="s">
        <v>81</v>
      </c>
      <c r="D48" s="10" t="s">
        <v>268</v>
      </c>
      <c r="E48" s="10" t="s">
        <v>269</v>
      </c>
      <c r="F48" s="10">
        <v>4</v>
      </c>
      <c r="G48" s="10" t="s">
        <v>270</v>
      </c>
      <c r="H48" s="10" t="s">
        <v>271</v>
      </c>
      <c r="I48" s="10" t="s">
        <v>141</v>
      </c>
      <c r="J48" s="10" t="s">
        <v>293</v>
      </c>
      <c r="K48" s="42">
        <f t="shared" si="9"/>
        <v>75</v>
      </c>
      <c r="L48" s="41">
        <f t="shared" si="5"/>
        <v>6666.666666666667</v>
      </c>
      <c r="M48" s="41">
        <f t="shared" si="6"/>
        <v>21666.666666666668</v>
      </c>
      <c r="N48" s="51">
        <v>1</v>
      </c>
      <c r="O48" s="10">
        <v>55</v>
      </c>
      <c r="P48" s="10" t="s">
        <v>107</v>
      </c>
      <c r="R48" s="2" t="s">
        <v>90</v>
      </c>
      <c r="S48" s="2" t="s">
        <v>90</v>
      </c>
      <c r="T48" s="2" t="s">
        <v>273</v>
      </c>
      <c r="U48" s="2" t="s">
        <v>90</v>
      </c>
      <c r="V48" s="11">
        <v>6</v>
      </c>
      <c r="W48" s="10">
        <v>0</v>
      </c>
      <c r="X48" s="10">
        <v>0.4</v>
      </c>
      <c r="Y48" s="10" t="s">
        <v>217</v>
      </c>
      <c r="Z48" s="10">
        <v>4</v>
      </c>
      <c r="AA48" s="10">
        <v>0</v>
      </c>
      <c r="AB48" s="10">
        <v>4</v>
      </c>
      <c r="AC48" s="10" t="s">
        <v>279</v>
      </c>
      <c r="AD48" s="10">
        <v>3</v>
      </c>
      <c r="AE48" s="10" t="s">
        <v>218</v>
      </c>
      <c r="AF48" s="27">
        <v>20</v>
      </c>
      <c r="AG48" s="10"/>
      <c r="AH48" s="27">
        <v>0</v>
      </c>
      <c r="AI48" s="10"/>
      <c r="AJ48" s="10">
        <v>0</v>
      </c>
      <c r="AK48" s="10"/>
      <c r="AL48" s="10" t="s">
        <v>90</v>
      </c>
      <c r="AM48" s="12">
        <v>450</v>
      </c>
      <c r="AN48" s="10">
        <v>0</v>
      </c>
      <c r="AO48" s="10">
        <v>0</v>
      </c>
      <c r="AP48" s="10">
        <v>100</v>
      </c>
      <c r="AQ48" s="3">
        <f t="shared" si="7"/>
        <v>100</v>
      </c>
      <c r="AR48" s="10">
        <v>0</v>
      </c>
      <c r="AS48" s="10">
        <v>0</v>
      </c>
      <c r="AT48" s="10">
        <v>0</v>
      </c>
      <c r="AU48" s="10">
        <v>20</v>
      </c>
      <c r="AV48" s="10">
        <v>80</v>
      </c>
      <c r="AW48" s="10">
        <v>0</v>
      </c>
      <c r="AX48" s="22">
        <v>0</v>
      </c>
      <c r="AY48" s="10">
        <v>0</v>
      </c>
      <c r="AZ48" s="10">
        <v>0</v>
      </c>
      <c r="BA48" s="10">
        <v>40000</v>
      </c>
      <c r="BB48" s="10">
        <v>130000</v>
      </c>
      <c r="BC48" s="10">
        <v>0</v>
      </c>
      <c r="BD48" s="10">
        <v>0</v>
      </c>
      <c r="BE48" s="10">
        <v>0</v>
      </c>
      <c r="BF48" s="10">
        <v>0</v>
      </c>
      <c r="BG48" s="10" t="s">
        <v>145</v>
      </c>
      <c r="BH48" s="10"/>
      <c r="BI48" s="10">
        <v>4</v>
      </c>
      <c r="BJ48" s="10">
        <v>3</v>
      </c>
      <c r="BK48" s="2">
        <v>0</v>
      </c>
      <c r="BL48" s="2">
        <v>0</v>
      </c>
      <c r="BM48" s="10">
        <v>2.5</v>
      </c>
      <c r="BN48" s="10" t="s">
        <v>90</v>
      </c>
      <c r="BO48" s="10">
        <v>35</v>
      </c>
      <c r="BP48" s="10" t="s">
        <v>286</v>
      </c>
      <c r="BQ48" s="10" t="s">
        <v>276</v>
      </c>
      <c r="BR48" s="10"/>
      <c r="BS48" s="10">
        <v>80</v>
      </c>
      <c r="BT48" s="10">
        <v>20</v>
      </c>
      <c r="BU48" s="10">
        <v>0</v>
      </c>
      <c r="BV48" s="10">
        <v>0</v>
      </c>
      <c r="BW48" s="46">
        <f t="shared" si="8"/>
        <v>100</v>
      </c>
      <c r="BX48" s="48">
        <f t="shared" si="1"/>
        <v>60</v>
      </c>
      <c r="BY48" s="48">
        <f t="shared" si="2"/>
        <v>15</v>
      </c>
      <c r="BZ48" s="48">
        <f t="shared" si="3"/>
        <v>0</v>
      </c>
      <c r="CA48" s="48">
        <f t="shared" si="4"/>
        <v>0</v>
      </c>
      <c r="CB48" s="10" t="s">
        <v>283</v>
      </c>
      <c r="CC48" s="10" t="s">
        <v>90</v>
      </c>
      <c r="CD48" s="10">
        <v>0</v>
      </c>
      <c r="CE48" s="10">
        <v>0</v>
      </c>
      <c r="CF48" s="10">
        <v>0</v>
      </c>
      <c r="CG48" s="10">
        <v>0</v>
      </c>
      <c r="CH48" s="10">
        <v>0</v>
      </c>
      <c r="CI48" s="10">
        <v>0</v>
      </c>
      <c r="CJ48" s="10">
        <v>0</v>
      </c>
      <c r="CK48" s="10">
        <v>0</v>
      </c>
      <c r="CL48" s="10" t="s">
        <v>90</v>
      </c>
      <c r="CM48" s="10"/>
      <c r="CN48" s="10"/>
      <c r="CO48" s="10" t="s">
        <v>287</v>
      </c>
      <c r="CP48" s="10" t="s">
        <v>288</v>
      </c>
      <c r="CQ48" s="10"/>
      <c r="CR48" s="10"/>
      <c r="CS48" s="10"/>
      <c r="CT48" s="10"/>
      <c r="CU48" s="10"/>
    </row>
    <row r="49" spans="1:99" x14ac:dyDescent="0.2">
      <c r="A49" s="2">
        <v>1</v>
      </c>
      <c r="B49" s="2">
        <v>49</v>
      </c>
      <c r="C49" s="2" t="s">
        <v>294</v>
      </c>
      <c r="D49" s="2" t="s">
        <v>82</v>
      </c>
      <c r="E49" s="2" t="s">
        <v>83</v>
      </c>
      <c r="F49" s="2">
        <v>5</v>
      </c>
      <c r="G49" s="2" t="s">
        <v>84</v>
      </c>
      <c r="H49" s="2" t="s">
        <v>85</v>
      </c>
      <c r="I49" s="2" t="s">
        <v>86</v>
      </c>
      <c r="J49" s="2" t="s">
        <v>295</v>
      </c>
      <c r="K49" s="38">
        <f t="shared" si="9"/>
        <v>62.5</v>
      </c>
      <c r="L49" s="41">
        <f t="shared" si="5"/>
        <v>3750</v>
      </c>
      <c r="M49" s="41">
        <f t="shared" si="6"/>
        <v>22500</v>
      </c>
      <c r="N49" s="51">
        <v>0</v>
      </c>
      <c r="O49" s="2">
        <v>44</v>
      </c>
      <c r="P49" s="2" t="s">
        <v>88</v>
      </c>
      <c r="Q49" s="2" t="s">
        <v>296</v>
      </c>
      <c r="R49" s="2">
        <v>44</v>
      </c>
      <c r="S49" s="2" t="s">
        <v>107</v>
      </c>
      <c r="T49" s="2" t="s">
        <v>91</v>
      </c>
      <c r="U49" s="2" t="s">
        <v>90</v>
      </c>
      <c r="V49" s="4">
        <v>4</v>
      </c>
      <c r="W49" s="2">
        <v>1</v>
      </c>
      <c r="X49" s="2">
        <v>0.2</v>
      </c>
      <c r="Y49" s="2" t="s">
        <v>297</v>
      </c>
      <c r="Z49" s="2">
        <v>1.5</v>
      </c>
      <c r="AA49" s="2">
        <v>0.3</v>
      </c>
      <c r="AB49" s="2">
        <v>1.5</v>
      </c>
      <c r="AC49" s="2" t="s">
        <v>298</v>
      </c>
      <c r="AD49" s="2">
        <v>7</v>
      </c>
      <c r="AE49" s="2" t="s">
        <v>299</v>
      </c>
      <c r="AF49" s="26">
        <v>0</v>
      </c>
      <c r="AH49" s="26">
        <v>0</v>
      </c>
      <c r="AJ49" s="2">
        <v>0</v>
      </c>
      <c r="AK49" s="2">
        <v>0</v>
      </c>
      <c r="AL49" s="2">
        <v>3000000</v>
      </c>
      <c r="AM49" s="5">
        <v>250</v>
      </c>
      <c r="AN49" s="2">
        <v>0</v>
      </c>
      <c r="AO49" s="2">
        <v>70</v>
      </c>
      <c r="AP49" s="2">
        <v>30</v>
      </c>
      <c r="AQ49" s="3">
        <f t="shared" si="7"/>
        <v>100</v>
      </c>
      <c r="AR49" s="2">
        <v>0</v>
      </c>
      <c r="AS49" s="2">
        <v>0</v>
      </c>
      <c r="AT49" s="2">
        <v>0</v>
      </c>
      <c r="AU49" s="2">
        <v>100</v>
      </c>
      <c r="AV49" s="2">
        <v>0</v>
      </c>
      <c r="AW49" s="2">
        <v>0</v>
      </c>
      <c r="AX49" s="21">
        <v>0</v>
      </c>
      <c r="AY49" s="2">
        <v>0</v>
      </c>
      <c r="AZ49" s="2">
        <v>0</v>
      </c>
      <c r="BA49" s="2">
        <v>15000</v>
      </c>
      <c r="BB49" s="2">
        <v>90000</v>
      </c>
      <c r="BC49" s="2">
        <v>0</v>
      </c>
      <c r="BD49" s="2">
        <v>0</v>
      </c>
      <c r="BE49" s="2">
        <v>0</v>
      </c>
      <c r="BF49" s="2">
        <v>0</v>
      </c>
      <c r="BG49" s="2" t="s">
        <v>97</v>
      </c>
      <c r="BH49" s="2" t="s">
        <v>151</v>
      </c>
      <c r="BI49" s="2">
        <v>2</v>
      </c>
      <c r="BJ49" s="2">
        <v>1</v>
      </c>
      <c r="BK49" s="2">
        <v>1.5</v>
      </c>
      <c r="BL49" s="2">
        <v>1</v>
      </c>
      <c r="BM49" s="2">
        <v>10</v>
      </c>
      <c r="BN49" s="2" t="s">
        <v>90</v>
      </c>
      <c r="BO49" s="2">
        <v>25</v>
      </c>
      <c r="BP49" s="2" t="s">
        <v>300</v>
      </c>
      <c r="BQ49" s="2" t="s">
        <v>100</v>
      </c>
      <c r="BS49" s="2">
        <v>90</v>
      </c>
      <c r="BT49" s="2">
        <v>10</v>
      </c>
      <c r="BU49" s="2">
        <v>0</v>
      </c>
      <c r="BV49" s="2">
        <v>0</v>
      </c>
      <c r="BW49" s="46">
        <f t="shared" si="8"/>
        <v>100</v>
      </c>
      <c r="BX49" s="48">
        <f t="shared" si="1"/>
        <v>56.25</v>
      </c>
      <c r="BY49" s="48">
        <f t="shared" si="2"/>
        <v>6.25</v>
      </c>
      <c r="BZ49" s="48">
        <f t="shared" si="3"/>
        <v>0</v>
      </c>
      <c r="CA49" s="48">
        <f t="shared" si="4"/>
        <v>0</v>
      </c>
      <c r="CB49" s="2" t="s">
        <v>148</v>
      </c>
      <c r="CC49" s="2" t="s">
        <v>90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 t="s">
        <v>301</v>
      </c>
      <c r="CN49" s="2">
        <v>0</v>
      </c>
      <c r="CO49" s="2" t="s">
        <v>102</v>
      </c>
      <c r="CP49" s="2">
        <v>0</v>
      </c>
      <c r="CQ49" s="2" t="s">
        <v>171</v>
      </c>
      <c r="CR49" s="2">
        <v>0</v>
      </c>
      <c r="CS49" s="2" t="s">
        <v>302</v>
      </c>
      <c r="CT49" s="2">
        <v>0</v>
      </c>
      <c r="CU49" s="2">
        <v>0</v>
      </c>
    </row>
    <row r="50" spans="1:99" x14ac:dyDescent="0.2">
      <c r="A50" s="2">
        <v>6</v>
      </c>
      <c r="B50" s="2">
        <v>50</v>
      </c>
      <c r="C50" s="2" t="s">
        <v>294</v>
      </c>
      <c r="D50" s="2" t="s">
        <v>82</v>
      </c>
      <c r="E50" s="2" t="s">
        <v>83</v>
      </c>
      <c r="F50" s="2">
        <v>5</v>
      </c>
      <c r="G50" s="2" t="s">
        <v>84</v>
      </c>
      <c r="H50" s="2" t="s">
        <v>85</v>
      </c>
      <c r="I50" s="2" t="s">
        <v>86</v>
      </c>
      <c r="J50" s="2" t="s">
        <v>303</v>
      </c>
      <c r="K50" s="38">
        <f t="shared" si="9"/>
        <v>25</v>
      </c>
      <c r="L50" s="41">
        <f t="shared" si="5"/>
        <v>12500</v>
      </c>
      <c r="M50" s="41">
        <f t="shared" si="6"/>
        <v>20000</v>
      </c>
      <c r="N50" s="51">
        <v>1</v>
      </c>
      <c r="O50" s="2">
        <v>43</v>
      </c>
      <c r="P50" s="2" t="s">
        <v>88</v>
      </c>
      <c r="Q50" s="2" t="s">
        <v>304</v>
      </c>
      <c r="R50" s="2">
        <v>42</v>
      </c>
      <c r="S50" s="2" t="s">
        <v>107</v>
      </c>
      <c r="T50" s="2" t="s">
        <v>91</v>
      </c>
      <c r="U50" s="2" t="s">
        <v>90</v>
      </c>
      <c r="V50" s="4">
        <v>4</v>
      </c>
      <c r="W50" s="2">
        <v>0</v>
      </c>
      <c r="X50" s="2">
        <v>0.15</v>
      </c>
      <c r="Y50" s="2" t="s">
        <v>217</v>
      </c>
      <c r="Z50" s="2">
        <v>1.5</v>
      </c>
      <c r="AA50" s="2">
        <v>1</v>
      </c>
      <c r="AB50" s="2">
        <v>0.5</v>
      </c>
      <c r="AC50" s="2" t="s">
        <v>305</v>
      </c>
      <c r="AD50" s="3">
        <v>7</v>
      </c>
      <c r="AE50" s="2" t="s">
        <v>306</v>
      </c>
      <c r="AF50" s="26">
        <v>2</v>
      </c>
      <c r="AG50" s="2" t="s">
        <v>307</v>
      </c>
      <c r="AH50" s="26">
        <v>0</v>
      </c>
      <c r="AJ50" s="2">
        <v>0</v>
      </c>
      <c r="AK50" s="2">
        <v>0</v>
      </c>
      <c r="AL50" s="2" t="s">
        <v>90</v>
      </c>
      <c r="AM50" s="5">
        <v>100</v>
      </c>
      <c r="AN50" s="2">
        <v>0</v>
      </c>
      <c r="AO50" s="2">
        <v>0</v>
      </c>
      <c r="AP50" s="2">
        <v>100</v>
      </c>
      <c r="AQ50" s="3">
        <f t="shared" si="7"/>
        <v>100</v>
      </c>
      <c r="AR50" s="2">
        <v>0</v>
      </c>
      <c r="AS50" s="2">
        <v>0</v>
      </c>
      <c r="AT50" s="2">
        <v>0</v>
      </c>
      <c r="AU50" s="2">
        <v>0</v>
      </c>
      <c r="AV50" s="2">
        <v>100</v>
      </c>
      <c r="AW50" s="2">
        <v>0</v>
      </c>
      <c r="AX50" s="21">
        <v>0</v>
      </c>
      <c r="AZ50" s="2">
        <v>0</v>
      </c>
      <c r="BA50" s="2">
        <v>50000</v>
      </c>
      <c r="BB50" s="2">
        <v>80000</v>
      </c>
      <c r="BC50" s="2">
        <v>0</v>
      </c>
      <c r="BD50" s="2">
        <v>0</v>
      </c>
      <c r="BF50" s="2">
        <v>0</v>
      </c>
      <c r="BG50" s="2" t="s">
        <v>97</v>
      </c>
      <c r="BH50" s="2" t="s">
        <v>308</v>
      </c>
      <c r="BI50" s="2">
        <v>1</v>
      </c>
      <c r="BJ50" s="2">
        <v>0.5</v>
      </c>
      <c r="BK50" s="2">
        <v>0</v>
      </c>
      <c r="BL50" s="2">
        <v>0</v>
      </c>
      <c r="BM50" s="2">
        <v>7</v>
      </c>
      <c r="BN50" s="2" t="s">
        <v>90</v>
      </c>
      <c r="BO50" s="2">
        <v>25</v>
      </c>
      <c r="BP50" s="2" t="s">
        <v>146</v>
      </c>
      <c r="BQ50" s="2" t="s">
        <v>100</v>
      </c>
      <c r="BS50" s="2">
        <v>70</v>
      </c>
      <c r="BT50" s="2">
        <v>30</v>
      </c>
      <c r="BU50" s="2">
        <v>0</v>
      </c>
      <c r="BV50" s="2">
        <v>0</v>
      </c>
      <c r="BW50" s="46">
        <f t="shared" si="8"/>
        <v>100</v>
      </c>
      <c r="BX50" s="48">
        <f t="shared" si="1"/>
        <v>17.5</v>
      </c>
      <c r="BY50" s="48">
        <f t="shared" si="2"/>
        <v>7.5</v>
      </c>
      <c r="BZ50" s="48">
        <f t="shared" si="3"/>
        <v>0</v>
      </c>
      <c r="CA50" s="48">
        <f t="shared" si="4"/>
        <v>0</v>
      </c>
      <c r="CB50" s="2" t="s">
        <v>113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 t="s">
        <v>309</v>
      </c>
      <c r="CP50" s="2">
        <v>0</v>
      </c>
      <c r="CQ50" s="2" t="s">
        <v>123</v>
      </c>
      <c r="CR50" s="2">
        <v>0</v>
      </c>
      <c r="CS50" s="2" t="s">
        <v>310</v>
      </c>
      <c r="CT50" s="2" t="s">
        <v>311</v>
      </c>
      <c r="CU50" s="2">
        <v>0</v>
      </c>
    </row>
    <row r="51" spans="1:99" x14ac:dyDescent="0.2">
      <c r="A51" s="2">
        <v>7</v>
      </c>
      <c r="B51" s="2">
        <v>51</v>
      </c>
      <c r="C51" s="2" t="s">
        <v>294</v>
      </c>
      <c r="D51" s="2" t="s">
        <v>82</v>
      </c>
      <c r="E51" s="2" t="s">
        <v>83</v>
      </c>
      <c r="F51" s="2">
        <v>5</v>
      </c>
      <c r="G51" s="2" t="s">
        <v>84</v>
      </c>
      <c r="H51" s="2" t="s">
        <v>85</v>
      </c>
      <c r="I51" s="2" t="s">
        <v>86</v>
      </c>
      <c r="J51" s="2" t="s">
        <v>312</v>
      </c>
      <c r="K51" s="38">
        <f t="shared" si="9"/>
        <v>0</v>
      </c>
      <c r="L51" s="41">
        <f t="shared" si="5"/>
        <v>0</v>
      </c>
      <c r="M51" s="41">
        <f t="shared" si="6"/>
        <v>43333.333333333336</v>
      </c>
      <c r="N51" s="51">
        <v>0</v>
      </c>
      <c r="O51" s="2">
        <v>60</v>
      </c>
      <c r="P51" s="2" t="s">
        <v>88</v>
      </c>
      <c r="Q51" s="2" t="s">
        <v>90</v>
      </c>
      <c r="R51" s="2" t="s">
        <v>90</v>
      </c>
      <c r="S51" s="2" t="s">
        <v>90</v>
      </c>
      <c r="T51" s="2" t="s">
        <v>91</v>
      </c>
      <c r="U51" s="2" t="s">
        <v>90</v>
      </c>
      <c r="V51" s="4">
        <v>3</v>
      </c>
      <c r="W51" s="2">
        <v>0</v>
      </c>
      <c r="X51" s="2">
        <v>0.12</v>
      </c>
      <c r="Y51" s="2" t="s">
        <v>217</v>
      </c>
      <c r="Z51" s="2">
        <v>20</v>
      </c>
      <c r="AA51" s="2">
        <v>10</v>
      </c>
      <c r="AB51" s="2">
        <v>10</v>
      </c>
      <c r="AC51" s="2" t="s">
        <v>313</v>
      </c>
      <c r="AD51" s="2">
        <v>20</v>
      </c>
      <c r="AE51" s="2" t="s">
        <v>314</v>
      </c>
      <c r="AF51" s="26">
        <v>0</v>
      </c>
      <c r="AH51" s="26">
        <v>0</v>
      </c>
      <c r="AJ51" s="2">
        <v>0</v>
      </c>
      <c r="AK51" s="2">
        <v>0</v>
      </c>
      <c r="AL51" s="2" t="s">
        <v>90</v>
      </c>
      <c r="AM51" s="5">
        <v>0</v>
      </c>
      <c r="AN51" s="2">
        <v>0</v>
      </c>
      <c r="AO51" s="2">
        <v>0</v>
      </c>
      <c r="AP51" s="2">
        <v>0</v>
      </c>
      <c r="AQ51" s="3">
        <f t="shared" si="7"/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1">
        <v>0</v>
      </c>
      <c r="AY51" s="2">
        <v>0</v>
      </c>
      <c r="AZ51" s="2">
        <v>0</v>
      </c>
      <c r="BA51" s="2">
        <v>0</v>
      </c>
      <c r="BB51" s="2">
        <v>130000</v>
      </c>
      <c r="BC51" s="2">
        <v>0</v>
      </c>
      <c r="BD51" s="2">
        <v>0</v>
      </c>
      <c r="BE51" s="2">
        <v>0</v>
      </c>
      <c r="BF51" s="2">
        <v>0</v>
      </c>
      <c r="BG51" s="2" t="s">
        <v>315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W51" s="46">
        <f t="shared" si="8"/>
        <v>0</v>
      </c>
      <c r="BX51" s="48">
        <f t="shared" si="1"/>
        <v>0</v>
      </c>
      <c r="BY51" s="48">
        <f t="shared" si="2"/>
        <v>0</v>
      </c>
      <c r="BZ51" s="48">
        <f t="shared" si="3"/>
        <v>0</v>
      </c>
      <c r="CA51" s="48">
        <f t="shared" si="4"/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 t="s">
        <v>1004</v>
      </c>
      <c r="CP51" s="2" t="s">
        <v>1004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</row>
    <row r="52" spans="1:99" x14ac:dyDescent="0.2">
      <c r="A52" s="2">
        <v>8</v>
      </c>
      <c r="B52" s="2">
        <v>52</v>
      </c>
      <c r="C52" s="2" t="s">
        <v>294</v>
      </c>
      <c r="D52" s="2" t="s">
        <v>82</v>
      </c>
      <c r="E52" s="2" t="s">
        <v>83</v>
      </c>
      <c r="F52" s="2">
        <v>5</v>
      </c>
      <c r="G52" s="2" t="s">
        <v>84</v>
      </c>
      <c r="H52" s="2" t="s">
        <v>85</v>
      </c>
      <c r="I52" s="2" t="s">
        <v>86</v>
      </c>
      <c r="J52" s="2" t="s">
        <v>316</v>
      </c>
      <c r="K52" s="38">
        <f t="shared" si="9"/>
        <v>15</v>
      </c>
      <c r="L52" s="41">
        <f t="shared" si="5"/>
        <v>7500</v>
      </c>
      <c r="M52" s="41">
        <f t="shared" si="6"/>
        <v>25000</v>
      </c>
      <c r="N52" s="51">
        <v>0</v>
      </c>
      <c r="O52" s="2">
        <v>41</v>
      </c>
      <c r="P52" s="2" t="s">
        <v>88</v>
      </c>
      <c r="Q52" s="2" t="s">
        <v>90</v>
      </c>
      <c r="R52" s="2" t="s">
        <v>90</v>
      </c>
      <c r="S52" s="2" t="s">
        <v>90</v>
      </c>
      <c r="T52" s="2" t="s">
        <v>91</v>
      </c>
      <c r="U52" s="2" t="s">
        <v>90</v>
      </c>
      <c r="V52" s="4">
        <v>4</v>
      </c>
      <c r="W52" s="2">
        <v>1</v>
      </c>
      <c r="X52" s="2">
        <v>0.05</v>
      </c>
      <c r="Y52" s="2" t="s">
        <v>217</v>
      </c>
      <c r="Z52" s="2">
        <v>2</v>
      </c>
      <c r="AA52" s="2">
        <v>1</v>
      </c>
      <c r="AB52" s="2">
        <v>1</v>
      </c>
      <c r="AC52" s="2" t="s">
        <v>317</v>
      </c>
      <c r="AD52" s="2">
        <v>15</v>
      </c>
      <c r="AE52" s="2" t="s">
        <v>306</v>
      </c>
      <c r="AF52" s="26">
        <v>0</v>
      </c>
      <c r="AH52" s="26">
        <v>0</v>
      </c>
      <c r="AJ52" s="2">
        <v>0</v>
      </c>
      <c r="AK52" s="2" t="s">
        <v>318</v>
      </c>
      <c r="AL52" s="2" t="s">
        <v>90</v>
      </c>
      <c r="AM52" s="5">
        <v>60</v>
      </c>
      <c r="AN52" s="2">
        <v>0</v>
      </c>
      <c r="AO52" s="2">
        <v>0</v>
      </c>
      <c r="AP52" s="2">
        <v>100</v>
      </c>
      <c r="AQ52" s="3">
        <f t="shared" si="7"/>
        <v>100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100</v>
      </c>
      <c r="AX52" s="21">
        <v>0</v>
      </c>
      <c r="AY52" s="2">
        <v>0</v>
      </c>
      <c r="AZ52" s="2">
        <v>0</v>
      </c>
      <c r="BA52" s="2">
        <v>30000</v>
      </c>
      <c r="BB52" s="2">
        <v>100000</v>
      </c>
      <c r="BC52" s="2">
        <v>0</v>
      </c>
      <c r="BD52" s="2">
        <v>0</v>
      </c>
      <c r="BE52" s="2">
        <v>0</v>
      </c>
      <c r="BF52" s="2">
        <v>0</v>
      </c>
      <c r="BG52" s="2" t="s">
        <v>319</v>
      </c>
      <c r="BH52" s="2">
        <v>0</v>
      </c>
      <c r="BI52" s="2">
        <v>0.5</v>
      </c>
      <c r="BJ52" s="2">
        <v>0.5</v>
      </c>
      <c r="BK52" s="2">
        <v>1.5</v>
      </c>
      <c r="BL52" s="2">
        <v>1</v>
      </c>
      <c r="BM52" s="2">
        <v>7</v>
      </c>
      <c r="BN52" s="2" t="s">
        <v>90</v>
      </c>
      <c r="BO52" s="2">
        <v>15</v>
      </c>
      <c r="BP52" s="2" t="s">
        <v>99</v>
      </c>
      <c r="BQ52" s="2" t="s">
        <v>100</v>
      </c>
      <c r="BS52" s="2">
        <v>90</v>
      </c>
      <c r="BT52" s="2">
        <v>10</v>
      </c>
      <c r="BU52" s="2">
        <v>0</v>
      </c>
      <c r="BV52" s="2">
        <v>0</v>
      </c>
      <c r="BW52" s="46">
        <f t="shared" si="8"/>
        <v>100</v>
      </c>
      <c r="BX52" s="48">
        <f t="shared" si="1"/>
        <v>13.5</v>
      </c>
      <c r="BY52" s="48">
        <f t="shared" si="2"/>
        <v>1.5</v>
      </c>
      <c r="BZ52" s="48">
        <f t="shared" si="3"/>
        <v>0</v>
      </c>
      <c r="CA52" s="48">
        <f t="shared" si="4"/>
        <v>0</v>
      </c>
      <c r="CB52" s="2" t="s">
        <v>113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 t="s">
        <v>1004</v>
      </c>
      <c r="CP52" s="2" t="s">
        <v>1004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</row>
    <row r="53" spans="1:99" x14ac:dyDescent="0.2">
      <c r="A53" s="2">
        <v>9</v>
      </c>
      <c r="B53" s="2">
        <v>53</v>
      </c>
      <c r="C53" s="2" t="s">
        <v>294</v>
      </c>
      <c r="D53" s="2" t="s">
        <v>82</v>
      </c>
      <c r="E53" s="2" t="s">
        <v>83</v>
      </c>
      <c r="F53" s="2">
        <v>5</v>
      </c>
      <c r="G53" s="2" t="s">
        <v>84</v>
      </c>
      <c r="H53" s="2" t="s">
        <v>85</v>
      </c>
      <c r="I53" s="2" t="s">
        <v>86</v>
      </c>
      <c r="J53" s="2" t="s">
        <v>320</v>
      </c>
      <c r="K53" s="38">
        <f t="shared" si="9"/>
        <v>40</v>
      </c>
      <c r="L53" s="41">
        <f t="shared" si="5"/>
        <v>6666.666666666667</v>
      </c>
      <c r="M53" s="41">
        <f t="shared" si="6"/>
        <v>73333.333333333328</v>
      </c>
      <c r="N53" s="51">
        <v>1</v>
      </c>
      <c r="O53" s="2">
        <v>51</v>
      </c>
      <c r="P53" s="2" t="s">
        <v>88</v>
      </c>
      <c r="Q53" s="2" t="s">
        <v>321</v>
      </c>
      <c r="R53" s="2">
        <v>48</v>
      </c>
      <c r="S53" s="2" t="s">
        <v>107</v>
      </c>
      <c r="T53" s="2" t="s">
        <v>91</v>
      </c>
      <c r="U53" s="2" t="s">
        <v>129</v>
      </c>
      <c r="V53" s="4">
        <v>3</v>
      </c>
      <c r="W53" s="2">
        <v>1</v>
      </c>
      <c r="X53" s="2">
        <v>0.12</v>
      </c>
      <c r="Y53" s="2" t="s">
        <v>217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 t="s">
        <v>306</v>
      </c>
      <c r="AF53" s="26">
        <v>2</v>
      </c>
      <c r="AG53" s="2" t="s">
        <v>307</v>
      </c>
      <c r="AH53" s="26">
        <v>0</v>
      </c>
      <c r="AJ53" s="2">
        <v>0</v>
      </c>
      <c r="AK53" s="2">
        <v>0</v>
      </c>
      <c r="AL53" s="2" t="s">
        <v>90</v>
      </c>
      <c r="AM53" s="5">
        <v>120</v>
      </c>
      <c r="AN53" s="2">
        <v>0</v>
      </c>
      <c r="AO53" s="2">
        <v>0</v>
      </c>
      <c r="AP53" s="2">
        <v>100</v>
      </c>
      <c r="AQ53" s="3">
        <f t="shared" si="7"/>
        <v>100</v>
      </c>
      <c r="AR53" s="2">
        <v>0</v>
      </c>
      <c r="AS53" s="2">
        <v>0</v>
      </c>
      <c r="AT53" s="2">
        <v>0</v>
      </c>
      <c r="AU53" s="2">
        <v>0</v>
      </c>
      <c r="AV53" s="2">
        <v>100</v>
      </c>
      <c r="AW53" s="2">
        <v>0</v>
      </c>
      <c r="AX53" s="21">
        <v>0</v>
      </c>
      <c r="AY53" s="2">
        <v>0</v>
      </c>
      <c r="AZ53" s="2">
        <v>0</v>
      </c>
      <c r="BA53" s="2">
        <v>20000</v>
      </c>
      <c r="BB53" s="2">
        <v>220000</v>
      </c>
      <c r="BC53" s="2">
        <v>0</v>
      </c>
      <c r="BD53" s="2">
        <v>0</v>
      </c>
      <c r="BE53" s="2">
        <v>0</v>
      </c>
      <c r="BF53" s="2">
        <v>0</v>
      </c>
      <c r="BG53" s="2" t="s">
        <v>322</v>
      </c>
      <c r="BH53" s="2" t="s">
        <v>323</v>
      </c>
      <c r="BI53" s="2">
        <v>1.5</v>
      </c>
      <c r="BJ53" s="2">
        <v>3</v>
      </c>
      <c r="BK53" s="2">
        <v>1</v>
      </c>
      <c r="BL53" s="2">
        <v>1</v>
      </c>
      <c r="BM53" s="2">
        <v>2.5</v>
      </c>
      <c r="BN53" s="2">
        <v>1</v>
      </c>
      <c r="BO53" s="2">
        <v>10</v>
      </c>
      <c r="BP53" s="2" t="s">
        <v>324</v>
      </c>
      <c r="BQ53" s="2" t="s">
        <v>100</v>
      </c>
      <c r="BS53" s="2">
        <v>90</v>
      </c>
      <c r="BT53" s="2">
        <v>10</v>
      </c>
      <c r="BU53" s="2">
        <v>0</v>
      </c>
      <c r="BV53" s="2">
        <v>0</v>
      </c>
      <c r="BW53" s="46">
        <f t="shared" si="8"/>
        <v>100</v>
      </c>
      <c r="BX53" s="48">
        <f t="shared" si="1"/>
        <v>36</v>
      </c>
      <c r="BY53" s="48">
        <f t="shared" si="2"/>
        <v>4</v>
      </c>
      <c r="BZ53" s="48">
        <f t="shared" si="3"/>
        <v>0</v>
      </c>
      <c r="CA53" s="48">
        <f t="shared" si="4"/>
        <v>0</v>
      </c>
      <c r="CB53" s="2" t="s">
        <v>101</v>
      </c>
      <c r="CC53" s="2">
        <v>1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 t="s">
        <v>1004</v>
      </c>
      <c r="CP53" s="2" t="s">
        <v>1004</v>
      </c>
      <c r="CQ53" s="2">
        <v>0</v>
      </c>
      <c r="CR53" s="2">
        <v>0</v>
      </c>
      <c r="CS53" s="2" t="s">
        <v>325</v>
      </c>
      <c r="CT53" s="2">
        <v>0</v>
      </c>
      <c r="CU53" s="2">
        <v>0</v>
      </c>
    </row>
    <row r="54" spans="1:99" x14ac:dyDescent="0.2">
      <c r="A54" s="2">
        <v>10</v>
      </c>
      <c r="B54" s="2">
        <v>54</v>
      </c>
      <c r="C54" s="2" t="s">
        <v>294</v>
      </c>
      <c r="D54" s="2" t="s">
        <v>82</v>
      </c>
      <c r="E54" s="2" t="s">
        <v>83</v>
      </c>
      <c r="F54" s="2">
        <v>5</v>
      </c>
      <c r="G54" s="2" t="s">
        <v>84</v>
      </c>
      <c r="H54" s="2" t="s">
        <v>85</v>
      </c>
      <c r="I54" s="2" t="s">
        <v>86</v>
      </c>
      <c r="J54" s="2" t="s">
        <v>312</v>
      </c>
      <c r="K54" s="38">
        <f t="shared" si="9"/>
        <v>0</v>
      </c>
      <c r="L54" s="41">
        <f t="shared" si="5"/>
        <v>10000</v>
      </c>
      <c r="M54" s="41">
        <f t="shared" si="6"/>
        <v>43333.333333333336</v>
      </c>
      <c r="N54" s="51">
        <v>0</v>
      </c>
      <c r="O54" s="2">
        <v>60</v>
      </c>
      <c r="P54" s="2" t="s">
        <v>88</v>
      </c>
      <c r="V54" s="4">
        <v>3</v>
      </c>
      <c r="W54" s="2">
        <v>0</v>
      </c>
      <c r="X54" s="2">
        <v>0.12</v>
      </c>
      <c r="Y54" s="2" t="s">
        <v>217</v>
      </c>
      <c r="Z54" s="2">
        <v>30</v>
      </c>
      <c r="AA54" s="2">
        <v>10</v>
      </c>
      <c r="AB54" s="2">
        <v>20</v>
      </c>
      <c r="AC54" s="2" t="s">
        <v>130</v>
      </c>
      <c r="AD54" s="2">
        <v>20</v>
      </c>
      <c r="AE54" s="2" t="s">
        <v>904</v>
      </c>
      <c r="AF54" s="26">
        <v>0</v>
      </c>
      <c r="AH54" s="26">
        <v>0</v>
      </c>
      <c r="AJ54" s="2">
        <v>0</v>
      </c>
      <c r="AK54" s="2">
        <v>0</v>
      </c>
      <c r="AL54" s="2" t="s">
        <v>90</v>
      </c>
      <c r="AM54" s="5">
        <v>0</v>
      </c>
      <c r="AN54" s="2">
        <v>0</v>
      </c>
      <c r="AO54" s="2">
        <v>0</v>
      </c>
      <c r="AP54" s="2">
        <v>0</v>
      </c>
      <c r="AQ54" s="3">
        <f t="shared" si="7"/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1">
        <v>0</v>
      </c>
      <c r="AY54" s="2">
        <v>0</v>
      </c>
      <c r="AZ54" s="2">
        <v>0</v>
      </c>
      <c r="BA54" s="2">
        <v>30000</v>
      </c>
      <c r="BB54" s="2">
        <v>130000</v>
      </c>
      <c r="BG54" s="2" t="s">
        <v>905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W54" s="46">
        <f t="shared" si="8"/>
        <v>0</v>
      </c>
      <c r="BX54" s="48">
        <f t="shared" si="1"/>
        <v>0</v>
      </c>
      <c r="BY54" s="48">
        <f t="shared" si="2"/>
        <v>0</v>
      </c>
      <c r="BZ54" s="48">
        <f t="shared" si="3"/>
        <v>0</v>
      </c>
      <c r="CA54" s="48">
        <f t="shared" si="4"/>
        <v>0</v>
      </c>
      <c r="CO54" s="2" t="s">
        <v>1004</v>
      </c>
      <c r="CP54" s="2" t="s">
        <v>1004</v>
      </c>
    </row>
    <row r="55" spans="1:99" x14ac:dyDescent="0.2">
      <c r="A55" s="2">
        <v>11</v>
      </c>
      <c r="B55" s="2">
        <v>55</v>
      </c>
      <c r="C55" s="2" t="s">
        <v>294</v>
      </c>
      <c r="D55" s="2" t="s">
        <v>82</v>
      </c>
      <c r="E55" s="2" t="s">
        <v>83</v>
      </c>
      <c r="F55" s="2">
        <v>5</v>
      </c>
      <c r="G55" s="2" t="s">
        <v>84</v>
      </c>
      <c r="H55" s="2" t="s">
        <v>85</v>
      </c>
      <c r="I55" s="2" t="s">
        <v>86</v>
      </c>
      <c r="J55" s="2" t="s">
        <v>326</v>
      </c>
      <c r="K55" s="38">
        <f t="shared" si="9"/>
        <v>25</v>
      </c>
      <c r="L55" s="41">
        <f t="shared" si="5"/>
        <v>5000</v>
      </c>
      <c r="M55" s="41">
        <f t="shared" si="6"/>
        <v>21666.666666666668</v>
      </c>
      <c r="N55" s="51">
        <v>1</v>
      </c>
      <c r="O55" s="2">
        <v>52</v>
      </c>
      <c r="P55" s="2" t="s">
        <v>88</v>
      </c>
      <c r="Q55" s="2" t="s">
        <v>327</v>
      </c>
      <c r="R55" s="2">
        <v>50</v>
      </c>
      <c r="S55" s="2" t="s">
        <v>107</v>
      </c>
      <c r="T55" s="2" t="s">
        <v>91</v>
      </c>
      <c r="U55" s="2" t="s">
        <v>240</v>
      </c>
      <c r="V55" s="4">
        <v>6</v>
      </c>
      <c r="W55" s="2">
        <v>1</v>
      </c>
      <c r="X55" s="2">
        <v>0.22</v>
      </c>
      <c r="Y55" s="2" t="s">
        <v>217</v>
      </c>
      <c r="Z55" s="2">
        <v>0.2</v>
      </c>
      <c r="AA55" s="2">
        <v>0</v>
      </c>
      <c r="AB55" s="2">
        <v>0.2</v>
      </c>
      <c r="AC55" s="2" t="s">
        <v>317</v>
      </c>
      <c r="AD55" s="2">
        <v>15</v>
      </c>
      <c r="AE55" s="2" t="s">
        <v>306</v>
      </c>
      <c r="AF55" s="26">
        <v>8</v>
      </c>
      <c r="AG55" s="2" t="s">
        <v>307</v>
      </c>
      <c r="AH55" s="26">
        <v>0</v>
      </c>
      <c r="AJ55" s="2">
        <v>0</v>
      </c>
      <c r="AK55" s="2">
        <v>0</v>
      </c>
      <c r="AL55" s="2">
        <v>1800000</v>
      </c>
      <c r="AM55" s="5">
        <v>150</v>
      </c>
      <c r="AN55" s="2">
        <v>0</v>
      </c>
      <c r="AO55" s="2">
        <v>0</v>
      </c>
      <c r="AP55" s="2">
        <v>100</v>
      </c>
      <c r="AQ55" s="3">
        <f t="shared" si="7"/>
        <v>100</v>
      </c>
      <c r="AR55" s="2">
        <v>0</v>
      </c>
      <c r="AS55" s="2">
        <v>0</v>
      </c>
      <c r="AT55" s="2">
        <v>0</v>
      </c>
      <c r="AU55" s="2">
        <v>0</v>
      </c>
      <c r="AV55" s="2">
        <v>100</v>
      </c>
      <c r="AW55" s="2">
        <v>0</v>
      </c>
      <c r="AX55" s="21">
        <v>0</v>
      </c>
      <c r="AY55" s="2">
        <v>0</v>
      </c>
      <c r="AZ55" s="2">
        <v>0</v>
      </c>
      <c r="BA55" s="2">
        <v>30000</v>
      </c>
      <c r="BB55" s="2">
        <v>130000</v>
      </c>
      <c r="BC55" s="2">
        <v>0</v>
      </c>
      <c r="BD55" s="2">
        <v>0</v>
      </c>
      <c r="BE55" s="2">
        <v>0</v>
      </c>
      <c r="BF55" s="2">
        <v>0</v>
      </c>
      <c r="BG55" s="2" t="s">
        <v>328</v>
      </c>
      <c r="BH55" s="2" t="s">
        <v>98</v>
      </c>
      <c r="BI55" s="2">
        <v>1</v>
      </c>
      <c r="BJ55" s="2">
        <v>2</v>
      </c>
      <c r="BK55" s="2">
        <v>0</v>
      </c>
      <c r="BL55" s="2">
        <v>0</v>
      </c>
      <c r="BM55" s="2">
        <v>7</v>
      </c>
      <c r="BN55" s="2">
        <v>1</v>
      </c>
      <c r="BO55" s="2">
        <v>40</v>
      </c>
      <c r="BP55" s="2" t="s">
        <v>329</v>
      </c>
      <c r="BQ55" s="2" t="s">
        <v>942</v>
      </c>
      <c r="BS55" s="2">
        <v>90</v>
      </c>
      <c r="BT55" s="2">
        <v>10</v>
      </c>
      <c r="BU55" s="2">
        <v>0</v>
      </c>
      <c r="BV55" s="2">
        <v>0</v>
      </c>
      <c r="BW55" s="46">
        <f t="shared" si="8"/>
        <v>100</v>
      </c>
      <c r="BX55" s="48">
        <f t="shared" si="1"/>
        <v>22.5</v>
      </c>
      <c r="BY55" s="48">
        <f t="shared" si="2"/>
        <v>2.5</v>
      </c>
      <c r="BZ55" s="48">
        <f t="shared" si="3"/>
        <v>0</v>
      </c>
      <c r="CA55" s="48">
        <f t="shared" si="4"/>
        <v>0</v>
      </c>
      <c r="CB55" s="2" t="s">
        <v>101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 t="s">
        <v>330</v>
      </c>
      <c r="CM55" s="2" t="s">
        <v>331</v>
      </c>
      <c r="CN55" s="2">
        <v>0</v>
      </c>
      <c r="CO55" s="2" t="s">
        <v>102</v>
      </c>
      <c r="CP55" s="2" t="s">
        <v>102</v>
      </c>
      <c r="CQ55" s="2" t="s">
        <v>332</v>
      </c>
      <c r="CR55" s="2">
        <v>0</v>
      </c>
      <c r="CS55" s="2" t="s">
        <v>333</v>
      </c>
      <c r="CT55" s="2">
        <v>0</v>
      </c>
      <c r="CU55" s="2" t="s">
        <v>334</v>
      </c>
    </row>
    <row r="56" spans="1:99" x14ac:dyDescent="0.2">
      <c r="A56" s="2">
        <v>12</v>
      </c>
      <c r="B56" s="2">
        <v>56</v>
      </c>
      <c r="C56" s="2" t="s">
        <v>294</v>
      </c>
      <c r="D56" s="2" t="s">
        <v>82</v>
      </c>
      <c r="E56" s="2" t="s">
        <v>83</v>
      </c>
      <c r="F56" s="2">
        <v>5</v>
      </c>
      <c r="G56" s="2" t="s">
        <v>84</v>
      </c>
      <c r="H56" s="2" t="s">
        <v>85</v>
      </c>
      <c r="I56" s="2" t="s">
        <v>86</v>
      </c>
      <c r="J56" s="2" t="s">
        <v>335</v>
      </c>
      <c r="K56" s="38">
        <f t="shared" si="9"/>
        <v>0</v>
      </c>
      <c r="L56" s="41">
        <f t="shared" si="5"/>
        <v>20000</v>
      </c>
      <c r="M56" s="41">
        <f t="shared" si="6"/>
        <v>100000</v>
      </c>
      <c r="N56" s="51">
        <v>0</v>
      </c>
      <c r="O56" s="2">
        <v>27</v>
      </c>
      <c r="P56" s="2" t="s">
        <v>88</v>
      </c>
      <c r="Q56" s="2" t="s">
        <v>90</v>
      </c>
      <c r="R56" s="2" t="s">
        <v>90</v>
      </c>
      <c r="S56" s="2" t="s">
        <v>90</v>
      </c>
      <c r="T56" s="2" t="s">
        <v>273</v>
      </c>
      <c r="U56" s="2" t="s">
        <v>90</v>
      </c>
      <c r="V56" s="4">
        <v>4</v>
      </c>
      <c r="W56" s="2" t="s">
        <v>90</v>
      </c>
      <c r="X56" s="2">
        <v>0.1</v>
      </c>
      <c r="Y56" s="2" t="s">
        <v>92</v>
      </c>
      <c r="Z56" s="2">
        <v>0</v>
      </c>
      <c r="AA56" s="2">
        <v>0</v>
      </c>
      <c r="AB56" s="2">
        <v>0</v>
      </c>
      <c r="AC56" s="2" t="s">
        <v>90</v>
      </c>
      <c r="AD56" s="2" t="s">
        <v>90</v>
      </c>
      <c r="AE56" s="2" t="s">
        <v>306</v>
      </c>
      <c r="AF56" s="26">
        <v>0</v>
      </c>
      <c r="AH56" s="26">
        <v>0</v>
      </c>
      <c r="AJ56" s="2">
        <v>0</v>
      </c>
      <c r="AK56" s="2">
        <v>0</v>
      </c>
      <c r="AL56" s="2">
        <v>0</v>
      </c>
      <c r="AM56" s="5">
        <v>0</v>
      </c>
      <c r="AN56" s="2">
        <v>0</v>
      </c>
      <c r="AO56" s="2">
        <v>0</v>
      </c>
      <c r="AP56" s="2">
        <v>0</v>
      </c>
      <c r="AQ56" s="3">
        <f t="shared" si="7"/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1">
        <v>0</v>
      </c>
      <c r="AY56" s="2">
        <v>0</v>
      </c>
      <c r="AZ56" s="2">
        <v>0</v>
      </c>
      <c r="BA56" s="2">
        <v>80000</v>
      </c>
      <c r="BB56" s="2">
        <v>400000</v>
      </c>
      <c r="BC56" s="2">
        <v>0</v>
      </c>
      <c r="BD56" s="2">
        <v>0</v>
      </c>
      <c r="BE56" s="2">
        <v>300000</v>
      </c>
      <c r="BF56" s="2">
        <v>0</v>
      </c>
      <c r="BG56" s="2" t="s">
        <v>319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 t="s">
        <v>90</v>
      </c>
      <c r="BQ56" s="2">
        <v>0</v>
      </c>
      <c r="BW56" s="46">
        <f t="shared" si="8"/>
        <v>0</v>
      </c>
      <c r="BX56" s="48">
        <f t="shared" si="1"/>
        <v>0</v>
      </c>
      <c r="BY56" s="48">
        <f t="shared" si="2"/>
        <v>0</v>
      </c>
      <c r="BZ56" s="48">
        <f t="shared" si="3"/>
        <v>0</v>
      </c>
      <c r="CA56" s="48">
        <f t="shared" si="4"/>
        <v>0</v>
      </c>
      <c r="CB56" s="2" t="s">
        <v>90</v>
      </c>
      <c r="CC56" s="2" t="s">
        <v>90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 t="s">
        <v>336</v>
      </c>
      <c r="CP56" s="2" t="s">
        <v>90</v>
      </c>
      <c r="CQ56" s="2" t="s">
        <v>90</v>
      </c>
      <c r="CR56" s="2" t="s">
        <v>90</v>
      </c>
      <c r="CS56" s="2" t="s">
        <v>90</v>
      </c>
      <c r="CT56" s="2" t="s">
        <v>90</v>
      </c>
      <c r="CU56" s="2" t="s">
        <v>90</v>
      </c>
    </row>
    <row r="57" spans="1:99" x14ac:dyDescent="0.2">
      <c r="A57" s="2">
        <v>13</v>
      </c>
      <c r="B57" s="2">
        <v>57</v>
      </c>
      <c r="C57" s="2" t="s">
        <v>294</v>
      </c>
      <c r="D57" s="2" t="s">
        <v>82</v>
      </c>
      <c r="E57" s="2" t="s">
        <v>83</v>
      </c>
      <c r="F57" s="2">
        <v>5</v>
      </c>
      <c r="G57" s="2" t="s">
        <v>84</v>
      </c>
      <c r="H57" s="2" t="s">
        <v>85</v>
      </c>
      <c r="I57" s="2" t="s">
        <v>86</v>
      </c>
      <c r="J57" s="2" t="s">
        <v>337</v>
      </c>
      <c r="K57" s="38">
        <f t="shared" si="9"/>
        <v>40</v>
      </c>
      <c r="L57" s="41">
        <f t="shared" si="5"/>
        <v>16666.666666666668</v>
      </c>
      <c r="M57" s="41">
        <f t="shared" si="6"/>
        <v>26666.666666666668</v>
      </c>
      <c r="N57" s="51">
        <v>0</v>
      </c>
      <c r="O57" s="2">
        <v>67</v>
      </c>
      <c r="P57" s="2" t="s">
        <v>107</v>
      </c>
      <c r="Q57" s="2" t="s">
        <v>337</v>
      </c>
      <c r="R57" s="2">
        <v>67</v>
      </c>
      <c r="S57" s="2" t="s">
        <v>107</v>
      </c>
      <c r="T57" s="2" t="s">
        <v>91</v>
      </c>
      <c r="U57" s="2" t="s">
        <v>240</v>
      </c>
      <c r="V57" s="4">
        <v>3</v>
      </c>
      <c r="W57" s="2">
        <v>0</v>
      </c>
      <c r="X57" s="2">
        <v>0.25</v>
      </c>
      <c r="Y57" s="2" t="s">
        <v>217</v>
      </c>
      <c r="Z57" s="2">
        <v>0</v>
      </c>
      <c r="AA57" s="2">
        <v>0</v>
      </c>
      <c r="AB57" s="2">
        <v>0</v>
      </c>
      <c r="AC57" s="2" t="s">
        <v>90</v>
      </c>
      <c r="AD57" s="2" t="s">
        <v>90</v>
      </c>
      <c r="AE57" s="2" t="s">
        <v>306</v>
      </c>
      <c r="AF57" s="26">
        <v>0</v>
      </c>
      <c r="AH57" s="26">
        <v>0</v>
      </c>
      <c r="AJ57" s="2">
        <v>0</v>
      </c>
      <c r="AK57" s="2">
        <v>0</v>
      </c>
      <c r="AL57" s="2">
        <v>0</v>
      </c>
      <c r="AM57" s="5">
        <v>120</v>
      </c>
      <c r="AN57" s="2">
        <v>0</v>
      </c>
      <c r="AO57" s="2">
        <v>0</v>
      </c>
      <c r="AP57" s="2">
        <v>100</v>
      </c>
      <c r="AQ57" s="3">
        <f t="shared" si="7"/>
        <v>100</v>
      </c>
      <c r="AR57" s="2">
        <v>0</v>
      </c>
      <c r="AS57" s="2">
        <v>0</v>
      </c>
      <c r="AT57" s="2">
        <v>0</v>
      </c>
      <c r="AU57" s="2">
        <v>100</v>
      </c>
      <c r="AV57" s="2">
        <v>0</v>
      </c>
      <c r="AW57" s="2">
        <v>0</v>
      </c>
      <c r="AX57" s="21">
        <v>0</v>
      </c>
      <c r="AY57" s="2">
        <v>0</v>
      </c>
      <c r="AZ57" s="2">
        <v>0</v>
      </c>
      <c r="BA57" s="2">
        <v>50000</v>
      </c>
      <c r="BB57" s="2">
        <v>80000</v>
      </c>
      <c r="BC57" s="2">
        <v>0</v>
      </c>
      <c r="BD57" s="2">
        <v>0</v>
      </c>
      <c r="BE57" s="2">
        <v>0</v>
      </c>
      <c r="BF57" s="2">
        <v>0</v>
      </c>
      <c r="BG57" s="2" t="s">
        <v>97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 t="s">
        <v>97</v>
      </c>
      <c r="BQ57" s="2" t="s">
        <v>906</v>
      </c>
      <c r="BS57" s="2">
        <v>0</v>
      </c>
      <c r="BT57" s="2">
        <v>0</v>
      </c>
      <c r="BU57" s="2">
        <v>60</v>
      </c>
      <c r="BV57" s="2">
        <v>40</v>
      </c>
      <c r="BW57" s="46">
        <f t="shared" si="8"/>
        <v>100</v>
      </c>
      <c r="BX57" s="48">
        <f t="shared" si="1"/>
        <v>0</v>
      </c>
      <c r="BY57" s="48">
        <f t="shared" si="2"/>
        <v>0</v>
      </c>
      <c r="BZ57" s="48">
        <f t="shared" si="3"/>
        <v>24</v>
      </c>
      <c r="CA57" s="48">
        <f t="shared" si="4"/>
        <v>16</v>
      </c>
      <c r="CB57" s="2" t="s">
        <v>90</v>
      </c>
      <c r="CC57" s="2" t="s">
        <v>90</v>
      </c>
      <c r="CD57" s="2" t="s">
        <v>90</v>
      </c>
      <c r="CE57" s="2" t="s">
        <v>90</v>
      </c>
      <c r="CF57" s="2" t="s">
        <v>90</v>
      </c>
      <c r="CG57" s="2" t="s">
        <v>90</v>
      </c>
      <c r="CH57" s="2" t="s">
        <v>90</v>
      </c>
      <c r="CI57" s="2" t="s">
        <v>90</v>
      </c>
      <c r="CJ57" s="2" t="s">
        <v>90</v>
      </c>
      <c r="CK57" s="2" t="s">
        <v>90</v>
      </c>
      <c r="CL57" s="2" t="s">
        <v>90</v>
      </c>
      <c r="CM57" s="2" t="s">
        <v>90</v>
      </c>
      <c r="CN57" s="2" t="s">
        <v>90</v>
      </c>
      <c r="CO57" s="2" t="s">
        <v>102</v>
      </c>
      <c r="CP57" s="2" t="s">
        <v>90</v>
      </c>
      <c r="CQ57" s="2" t="s">
        <v>90</v>
      </c>
      <c r="CR57" s="2" t="s">
        <v>90</v>
      </c>
      <c r="CS57" s="2" t="s">
        <v>90</v>
      </c>
      <c r="CT57" s="2" t="s">
        <v>90</v>
      </c>
      <c r="CU57" s="2" t="s">
        <v>90</v>
      </c>
    </row>
    <row r="58" spans="1:99" x14ac:dyDescent="0.2">
      <c r="A58" s="2">
        <v>14</v>
      </c>
      <c r="B58" s="2">
        <v>58</v>
      </c>
      <c r="C58" s="2" t="s">
        <v>294</v>
      </c>
      <c r="D58" s="2" t="s">
        <v>82</v>
      </c>
      <c r="E58" s="2" t="s">
        <v>83</v>
      </c>
      <c r="F58" s="2">
        <v>5</v>
      </c>
      <c r="G58" s="2" t="s">
        <v>84</v>
      </c>
      <c r="H58" s="2" t="s">
        <v>85</v>
      </c>
      <c r="I58" s="2" t="s">
        <v>86</v>
      </c>
      <c r="J58" s="2" t="s">
        <v>338</v>
      </c>
      <c r="K58" s="38">
        <f t="shared" si="9"/>
        <v>20</v>
      </c>
      <c r="L58" s="41">
        <f t="shared" si="5"/>
        <v>16666.666666666668</v>
      </c>
      <c r="M58" s="41">
        <f t="shared" si="6"/>
        <v>43333.333333333336</v>
      </c>
      <c r="N58" s="51">
        <v>1</v>
      </c>
      <c r="O58" s="2">
        <v>41</v>
      </c>
      <c r="P58" s="2" t="s">
        <v>88</v>
      </c>
      <c r="Q58" s="2" t="s">
        <v>339</v>
      </c>
      <c r="R58" s="2" t="s">
        <v>90</v>
      </c>
      <c r="S58" s="2" t="s">
        <v>90</v>
      </c>
      <c r="T58" s="2" t="s">
        <v>91</v>
      </c>
      <c r="U58" s="2" t="s">
        <v>90</v>
      </c>
      <c r="V58" s="4">
        <v>3</v>
      </c>
      <c r="W58" s="2">
        <v>1</v>
      </c>
      <c r="X58" s="2">
        <v>0.1</v>
      </c>
      <c r="Y58" s="2" t="s">
        <v>217</v>
      </c>
      <c r="Z58" s="2">
        <v>0</v>
      </c>
      <c r="AA58" s="2">
        <v>0</v>
      </c>
      <c r="AB58" s="2">
        <v>0</v>
      </c>
      <c r="AC58" s="2" t="s">
        <v>90</v>
      </c>
      <c r="AD58" s="2" t="s">
        <v>90</v>
      </c>
      <c r="AE58" s="2" t="s">
        <v>306</v>
      </c>
      <c r="AF58" s="26">
        <v>2</v>
      </c>
      <c r="AH58" s="26">
        <v>0</v>
      </c>
      <c r="AJ58" s="2">
        <v>0</v>
      </c>
      <c r="AK58" s="2">
        <v>0</v>
      </c>
      <c r="AL58" s="2" t="s">
        <v>90</v>
      </c>
      <c r="AM58" s="5">
        <v>60</v>
      </c>
      <c r="AN58" s="2">
        <v>0</v>
      </c>
      <c r="AO58" s="2">
        <v>0</v>
      </c>
      <c r="AP58" s="2">
        <v>100</v>
      </c>
      <c r="AQ58" s="3">
        <f t="shared" si="7"/>
        <v>100</v>
      </c>
      <c r="AR58" s="2">
        <v>0</v>
      </c>
      <c r="AS58" s="2">
        <v>0</v>
      </c>
      <c r="AT58" s="2">
        <v>0</v>
      </c>
      <c r="AU58" s="2">
        <v>10</v>
      </c>
      <c r="AV58" s="2">
        <v>90</v>
      </c>
      <c r="AW58" s="2">
        <v>0</v>
      </c>
      <c r="AX58" s="21">
        <v>0</v>
      </c>
      <c r="AY58" s="2">
        <v>0</v>
      </c>
      <c r="AZ58" s="2">
        <v>0</v>
      </c>
      <c r="BA58" s="2">
        <v>50000</v>
      </c>
      <c r="BB58" s="2">
        <v>130000</v>
      </c>
      <c r="BC58" s="2">
        <v>0</v>
      </c>
      <c r="BD58" s="2">
        <v>0</v>
      </c>
      <c r="BE58" s="2">
        <v>0</v>
      </c>
      <c r="BF58" s="2">
        <v>0</v>
      </c>
      <c r="BG58" s="2" t="s">
        <v>97</v>
      </c>
      <c r="BH58" s="2" t="s">
        <v>98</v>
      </c>
      <c r="BI58" s="2">
        <v>0</v>
      </c>
      <c r="BJ58" s="2">
        <v>0</v>
      </c>
      <c r="BK58" s="2">
        <v>1.5</v>
      </c>
      <c r="BL58" s="2">
        <v>1.5</v>
      </c>
      <c r="BM58" s="2">
        <v>10</v>
      </c>
      <c r="BN58" s="2" t="s">
        <v>90</v>
      </c>
      <c r="BO58" s="2">
        <v>25</v>
      </c>
      <c r="BP58" s="2" t="s">
        <v>90</v>
      </c>
      <c r="BQ58" s="2" t="s">
        <v>943</v>
      </c>
      <c r="BS58" s="2">
        <v>80</v>
      </c>
      <c r="BT58" s="2">
        <v>0</v>
      </c>
      <c r="BU58" s="2">
        <v>20</v>
      </c>
      <c r="BV58" s="2">
        <v>0</v>
      </c>
      <c r="BW58" s="46">
        <f t="shared" si="8"/>
        <v>100</v>
      </c>
      <c r="BX58" s="48">
        <f t="shared" si="1"/>
        <v>16</v>
      </c>
      <c r="BY58" s="48">
        <f t="shared" si="2"/>
        <v>0</v>
      </c>
      <c r="BZ58" s="48">
        <f t="shared" si="3"/>
        <v>4</v>
      </c>
      <c r="CA58" s="48">
        <f t="shared" si="4"/>
        <v>0</v>
      </c>
      <c r="CB58" s="2" t="s">
        <v>90</v>
      </c>
      <c r="CC58" s="2" t="s">
        <v>90</v>
      </c>
      <c r="CD58" s="2" t="s">
        <v>90</v>
      </c>
      <c r="CE58" s="2" t="s">
        <v>90</v>
      </c>
      <c r="CF58" s="2" t="s">
        <v>90</v>
      </c>
      <c r="CG58" s="2" t="s">
        <v>90</v>
      </c>
      <c r="CH58" s="2" t="s">
        <v>90</v>
      </c>
      <c r="CI58" s="2" t="s">
        <v>90</v>
      </c>
      <c r="CJ58" s="2" t="s">
        <v>90</v>
      </c>
      <c r="CK58" s="2" t="s">
        <v>90</v>
      </c>
      <c r="CL58" s="2" t="s">
        <v>90</v>
      </c>
      <c r="CM58" s="2" t="s">
        <v>90</v>
      </c>
      <c r="CN58" s="2" t="s">
        <v>90</v>
      </c>
      <c r="CO58" s="2" t="s">
        <v>340</v>
      </c>
      <c r="CP58" s="2" t="s">
        <v>102</v>
      </c>
      <c r="CQ58" s="2" t="s">
        <v>341</v>
      </c>
      <c r="CR58" s="2">
        <v>0</v>
      </c>
      <c r="CS58" s="2">
        <v>0</v>
      </c>
      <c r="CT58" s="2" t="s">
        <v>90</v>
      </c>
      <c r="CU58" s="2" t="s">
        <v>90</v>
      </c>
    </row>
    <row r="59" spans="1:99" x14ac:dyDescent="0.2">
      <c r="A59" s="2">
        <v>15</v>
      </c>
      <c r="B59" s="2">
        <v>59</v>
      </c>
      <c r="C59" s="2" t="s">
        <v>294</v>
      </c>
      <c r="D59" s="2" t="s">
        <v>82</v>
      </c>
      <c r="E59" s="2" t="s">
        <v>83</v>
      </c>
      <c r="F59" s="2">
        <v>5</v>
      </c>
      <c r="G59" s="2" t="s">
        <v>84</v>
      </c>
      <c r="H59" s="2" t="s">
        <v>85</v>
      </c>
      <c r="I59" s="2" t="s">
        <v>86</v>
      </c>
      <c r="J59" s="2" t="s">
        <v>342</v>
      </c>
      <c r="K59" s="38">
        <f t="shared" si="9"/>
        <v>300</v>
      </c>
      <c r="L59" s="41">
        <f t="shared" si="5"/>
        <v>16666.666666666668</v>
      </c>
      <c r="M59" s="41">
        <f t="shared" si="6"/>
        <v>16666.666666666668</v>
      </c>
      <c r="N59" s="51">
        <v>1</v>
      </c>
      <c r="O59" s="2">
        <v>32</v>
      </c>
      <c r="P59" s="2" t="s">
        <v>88</v>
      </c>
      <c r="Q59" s="2" t="s">
        <v>89</v>
      </c>
      <c r="R59" s="2" t="s">
        <v>90</v>
      </c>
      <c r="S59" s="2" t="s">
        <v>90</v>
      </c>
      <c r="T59" s="2" t="s">
        <v>91</v>
      </c>
      <c r="U59" s="2" t="s">
        <v>90</v>
      </c>
      <c r="V59" s="4">
        <v>6</v>
      </c>
      <c r="W59" s="2">
        <v>2</v>
      </c>
      <c r="X59" s="2">
        <v>0.05</v>
      </c>
      <c r="Y59" s="2" t="s">
        <v>217</v>
      </c>
      <c r="Z59" s="2">
        <v>25</v>
      </c>
      <c r="AA59" s="2">
        <v>14</v>
      </c>
      <c r="AB59" s="2">
        <v>11</v>
      </c>
      <c r="AC59" s="2" t="s">
        <v>313</v>
      </c>
      <c r="AD59" s="2">
        <v>13</v>
      </c>
      <c r="AE59" s="2" t="s">
        <v>306</v>
      </c>
      <c r="AF59" s="26">
        <v>10</v>
      </c>
      <c r="AH59" s="26">
        <v>0</v>
      </c>
      <c r="AJ59" s="2">
        <v>0</v>
      </c>
      <c r="AK59" s="2">
        <v>0</v>
      </c>
      <c r="AL59" s="2">
        <v>0</v>
      </c>
      <c r="AM59" s="5">
        <v>1800</v>
      </c>
      <c r="AN59" s="2">
        <v>0</v>
      </c>
      <c r="AO59" s="2">
        <v>50</v>
      </c>
      <c r="AP59" s="2">
        <v>50</v>
      </c>
      <c r="AQ59" s="3">
        <f t="shared" si="7"/>
        <v>100</v>
      </c>
      <c r="AR59" s="2">
        <v>0</v>
      </c>
      <c r="AS59" s="2">
        <v>0</v>
      </c>
      <c r="AT59" s="2">
        <v>0</v>
      </c>
      <c r="AU59" s="2">
        <v>20</v>
      </c>
      <c r="AV59" s="2">
        <v>80</v>
      </c>
      <c r="AW59" s="2">
        <v>0</v>
      </c>
      <c r="AX59" s="21">
        <v>0</v>
      </c>
      <c r="AY59" s="2">
        <v>0</v>
      </c>
      <c r="AZ59" s="2">
        <v>0</v>
      </c>
      <c r="BA59" s="2">
        <v>100000</v>
      </c>
      <c r="BB59" s="2">
        <v>100000</v>
      </c>
      <c r="BC59" s="2">
        <v>0</v>
      </c>
      <c r="BD59" s="2">
        <v>0</v>
      </c>
      <c r="BE59" s="2">
        <v>0</v>
      </c>
      <c r="BF59" s="2">
        <v>0</v>
      </c>
      <c r="BG59" s="2" t="s">
        <v>343</v>
      </c>
      <c r="BH59" s="2" t="s">
        <v>98</v>
      </c>
      <c r="BI59" s="2">
        <v>1</v>
      </c>
      <c r="BJ59" s="2">
        <v>1</v>
      </c>
      <c r="BK59" s="2">
        <v>1</v>
      </c>
      <c r="BL59" s="2">
        <v>1</v>
      </c>
      <c r="BM59" s="2">
        <v>30</v>
      </c>
      <c r="BN59" s="2" t="s">
        <v>90</v>
      </c>
      <c r="BO59" s="2" t="s">
        <v>90</v>
      </c>
      <c r="BP59" s="2" t="s">
        <v>99</v>
      </c>
      <c r="BQ59" s="2" t="s">
        <v>165</v>
      </c>
      <c r="BS59" s="2">
        <v>90</v>
      </c>
      <c r="BT59" s="2">
        <v>10</v>
      </c>
      <c r="BU59" s="2">
        <v>0</v>
      </c>
      <c r="BV59" s="2">
        <v>0</v>
      </c>
      <c r="BW59" s="46">
        <f t="shared" si="8"/>
        <v>100</v>
      </c>
      <c r="BX59" s="48">
        <f t="shared" si="1"/>
        <v>270</v>
      </c>
      <c r="BY59" s="48">
        <f t="shared" si="2"/>
        <v>30</v>
      </c>
      <c r="BZ59" s="48">
        <f t="shared" si="3"/>
        <v>0</v>
      </c>
      <c r="CA59" s="48">
        <f t="shared" si="4"/>
        <v>0</v>
      </c>
      <c r="CB59" s="2" t="s">
        <v>113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 t="s">
        <v>344</v>
      </c>
      <c r="CP59" s="2" t="s">
        <v>345</v>
      </c>
      <c r="CQ59" s="2" t="s">
        <v>171</v>
      </c>
      <c r="CR59" s="2">
        <v>0</v>
      </c>
      <c r="CS59" s="2" t="s">
        <v>346</v>
      </c>
      <c r="CT59" s="2">
        <v>0</v>
      </c>
      <c r="CU59" s="2">
        <v>0</v>
      </c>
    </row>
    <row r="60" spans="1:99" x14ac:dyDescent="0.2">
      <c r="A60" s="2">
        <v>16</v>
      </c>
      <c r="B60" s="2">
        <v>60</v>
      </c>
      <c r="C60" s="2" t="s">
        <v>294</v>
      </c>
      <c r="D60" s="2" t="s">
        <v>82</v>
      </c>
      <c r="E60" s="2" t="s">
        <v>83</v>
      </c>
      <c r="F60" s="2">
        <v>5</v>
      </c>
      <c r="G60" s="2" t="s">
        <v>84</v>
      </c>
      <c r="H60" s="2" t="s">
        <v>85</v>
      </c>
      <c r="I60" s="2" t="s">
        <v>86</v>
      </c>
      <c r="J60" s="2" t="s">
        <v>347</v>
      </c>
      <c r="K60" s="38">
        <f t="shared" si="9"/>
        <v>7.5</v>
      </c>
      <c r="L60" s="41">
        <f t="shared" si="5"/>
        <v>7500</v>
      </c>
      <c r="M60" s="41">
        <f t="shared" si="6"/>
        <v>32500</v>
      </c>
      <c r="N60" s="51">
        <v>1</v>
      </c>
      <c r="O60" s="2">
        <v>52</v>
      </c>
      <c r="P60" s="2" t="s">
        <v>88</v>
      </c>
      <c r="Q60" s="2" t="s">
        <v>347</v>
      </c>
      <c r="R60" s="2">
        <v>52</v>
      </c>
      <c r="S60" s="2" t="s">
        <v>88</v>
      </c>
      <c r="T60" s="2" t="s">
        <v>91</v>
      </c>
      <c r="U60" s="2" t="s">
        <v>90</v>
      </c>
      <c r="V60" s="4">
        <v>4</v>
      </c>
      <c r="W60" s="2">
        <v>1</v>
      </c>
      <c r="X60" s="2">
        <v>1</v>
      </c>
      <c r="Y60" s="2" t="s">
        <v>217</v>
      </c>
      <c r="Z60" s="2">
        <v>14</v>
      </c>
      <c r="AA60" s="2">
        <v>12</v>
      </c>
      <c r="AB60" s="2">
        <v>2</v>
      </c>
      <c r="AC60" s="2" t="s">
        <v>313</v>
      </c>
      <c r="AD60" s="2">
        <v>12</v>
      </c>
      <c r="AE60" s="2" t="s">
        <v>348</v>
      </c>
      <c r="AF60" s="26">
        <v>8</v>
      </c>
      <c r="AG60" s="2" t="s">
        <v>349</v>
      </c>
      <c r="AH60" s="26">
        <v>0</v>
      </c>
      <c r="AJ60" s="2">
        <v>0</v>
      </c>
      <c r="AK60" s="2">
        <v>0</v>
      </c>
      <c r="AL60" s="2" t="s">
        <v>90</v>
      </c>
      <c r="AM60" s="5">
        <v>30</v>
      </c>
      <c r="AN60" s="2">
        <v>0</v>
      </c>
      <c r="AO60" s="2">
        <v>0</v>
      </c>
      <c r="AP60" s="2">
        <v>0</v>
      </c>
      <c r="AQ60" s="3">
        <f t="shared" si="7"/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1">
        <v>0</v>
      </c>
      <c r="AY60" s="2">
        <v>0</v>
      </c>
      <c r="AZ60" s="2">
        <v>0</v>
      </c>
      <c r="BA60" s="2">
        <v>30000</v>
      </c>
      <c r="BB60" s="2">
        <v>130000</v>
      </c>
      <c r="BC60" s="2" t="s">
        <v>350</v>
      </c>
      <c r="BD60" s="2">
        <v>0</v>
      </c>
      <c r="BE60" s="2">
        <v>0</v>
      </c>
      <c r="BF60" s="2">
        <v>0</v>
      </c>
      <c r="BG60" s="2" t="s">
        <v>319</v>
      </c>
      <c r="BH60" s="2" t="s">
        <v>90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 t="s">
        <v>90</v>
      </c>
      <c r="BQ60" s="2" t="s">
        <v>944</v>
      </c>
      <c r="BS60" s="2">
        <v>0</v>
      </c>
      <c r="BT60" s="2">
        <v>0</v>
      </c>
      <c r="BU60" s="2">
        <v>0</v>
      </c>
      <c r="BV60" s="2">
        <v>100</v>
      </c>
      <c r="BW60" s="46">
        <f t="shared" si="8"/>
        <v>100</v>
      </c>
      <c r="BX60" s="48">
        <f t="shared" si="1"/>
        <v>0</v>
      </c>
      <c r="BY60" s="48">
        <f t="shared" si="2"/>
        <v>0</v>
      </c>
      <c r="BZ60" s="48">
        <f t="shared" si="3"/>
        <v>0</v>
      </c>
      <c r="CA60" s="48">
        <f t="shared" si="4"/>
        <v>7.5</v>
      </c>
      <c r="CB60" s="2" t="s">
        <v>90</v>
      </c>
      <c r="CC60" s="2" t="s">
        <v>90</v>
      </c>
      <c r="CD60" s="2" t="s">
        <v>90</v>
      </c>
      <c r="CE60" s="2" t="s">
        <v>90</v>
      </c>
      <c r="CF60" s="2" t="s">
        <v>90</v>
      </c>
      <c r="CG60" s="2" t="s">
        <v>90</v>
      </c>
      <c r="CH60" s="2" t="s">
        <v>90</v>
      </c>
      <c r="CI60" s="2" t="s">
        <v>90</v>
      </c>
      <c r="CJ60" s="2" t="s">
        <v>90</v>
      </c>
      <c r="CK60" s="2" t="s">
        <v>90</v>
      </c>
      <c r="CL60" s="2" t="s">
        <v>90</v>
      </c>
      <c r="CM60" s="2" t="s">
        <v>90</v>
      </c>
      <c r="CN60" s="2" t="s">
        <v>90</v>
      </c>
      <c r="CO60" s="2" t="s">
        <v>1004</v>
      </c>
      <c r="CP60" s="2" t="s">
        <v>1004</v>
      </c>
      <c r="CQ60" s="2" t="s">
        <v>90</v>
      </c>
      <c r="CR60" s="2" t="s">
        <v>90</v>
      </c>
      <c r="CS60" s="2" t="s">
        <v>90</v>
      </c>
      <c r="CT60" s="2" t="s">
        <v>90</v>
      </c>
      <c r="CU60" s="2" t="s">
        <v>90</v>
      </c>
    </row>
    <row r="61" spans="1:99" x14ac:dyDescent="0.2">
      <c r="A61" s="2">
        <v>17</v>
      </c>
      <c r="B61" s="2">
        <v>61</v>
      </c>
      <c r="C61" s="2" t="s">
        <v>294</v>
      </c>
      <c r="D61" s="2" t="s">
        <v>351</v>
      </c>
      <c r="E61" s="2">
        <v>3</v>
      </c>
      <c r="F61" s="2">
        <v>5</v>
      </c>
      <c r="G61" s="2" t="s">
        <v>352</v>
      </c>
      <c r="H61" s="2" t="s">
        <v>85</v>
      </c>
      <c r="I61" s="2" t="s">
        <v>86</v>
      </c>
      <c r="J61" s="2" t="s">
        <v>353</v>
      </c>
      <c r="K61" s="38">
        <f t="shared" si="9"/>
        <v>50</v>
      </c>
      <c r="L61" s="41">
        <f t="shared" si="5"/>
        <v>5000</v>
      </c>
      <c r="M61" s="41">
        <f t="shared" si="6"/>
        <v>0</v>
      </c>
      <c r="N61" s="51">
        <v>0</v>
      </c>
      <c r="O61" s="2">
        <v>68</v>
      </c>
      <c r="P61" s="2" t="s">
        <v>88</v>
      </c>
      <c r="Q61" s="2" t="s">
        <v>354</v>
      </c>
      <c r="R61" s="2">
        <v>66</v>
      </c>
      <c r="S61" s="2" t="s">
        <v>107</v>
      </c>
      <c r="T61" s="2" t="s">
        <v>143</v>
      </c>
      <c r="U61" s="2" t="s">
        <v>240</v>
      </c>
      <c r="V61" s="4">
        <v>2</v>
      </c>
      <c r="W61" s="2">
        <v>0</v>
      </c>
      <c r="X61" s="2">
        <v>0.06</v>
      </c>
      <c r="Y61" s="2" t="s">
        <v>217</v>
      </c>
      <c r="Z61" s="2">
        <v>0.2</v>
      </c>
      <c r="AA61" s="2">
        <v>0</v>
      </c>
      <c r="AB61" s="2">
        <v>0.2</v>
      </c>
      <c r="AC61" s="2" t="s">
        <v>355</v>
      </c>
      <c r="AD61" s="3">
        <v>7.5</v>
      </c>
      <c r="AE61" s="2" t="s">
        <v>222</v>
      </c>
      <c r="AF61" s="26">
        <v>0</v>
      </c>
      <c r="AH61" s="26">
        <v>0</v>
      </c>
      <c r="AJ61" s="2">
        <v>0</v>
      </c>
      <c r="AK61" s="2">
        <v>0</v>
      </c>
      <c r="AL61" s="2">
        <v>0</v>
      </c>
      <c r="AM61" s="5">
        <v>100</v>
      </c>
      <c r="AN61" s="2">
        <v>0</v>
      </c>
      <c r="AO61" s="2">
        <v>0</v>
      </c>
      <c r="AP61" s="2">
        <v>100</v>
      </c>
      <c r="AQ61" s="3">
        <f t="shared" si="7"/>
        <v>100</v>
      </c>
      <c r="AR61" s="2">
        <v>0</v>
      </c>
      <c r="AS61" s="2">
        <v>0</v>
      </c>
      <c r="AT61" s="2">
        <v>0</v>
      </c>
      <c r="AU61" s="2">
        <v>70</v>
      </c>
      <c r="AV61" s="2">
        <v>0</v>
      </c>
      <c r="AW61" s="2">
        <v>30</v>
      </c>
      <c r="AX61" s="21">
        <v>0</v>
      </c>
      <c r="AY61" s="2">
        <v>0</v>
      </c>
      <c r="AZ61" s="2">
        <v>0</v>
      </c>
      <c r="BA61" s="2">
        <v>10000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 t="s">
        <v>356</v>
      </c>
      <c r="BH61" s="2">
        <v>0</v>
      </c>
      <c r="BI61" s="2">
        <v>1.5</v>
      </c>
      <c r="BJ61" s="2">
        <v>3</v>
      </c>
      <c r="BK61" s="2">
        <v>0</v>
      </c>
      <c r="BL61" s="2">
        <v>0</v>
      </c>
      <c r="BM61" s="2">
        <v>2</v>
      </c>
      <c r="BN61" s="2">
        <v>1</v>
      </c>
      <c r="BO61" s="2">
        <v>20</v>
      </c>
      <c r="BP61" s="2" t="s">
        <v>146</v>
      </c>
      <c r="BQ61" s="2" t="s">
        <v>945</v>
      </c>
      <c r="BS61" s="2">
        <v>80</v>
      </c>
      <c r="BT61" s="2">
        <v>20</v>
      </c>
      <c r="BU61" s="2">
        <v>0</v>
      </c>
      <c r="BV61" s="2">
        <v>0</v>
      </c>
      <c r="BW61" s="46">
        <f t="shared" si="8"/>
        <v>100</v>
      </c>
      <c r="BX61" s="48">
        <f t="shared" si="1"/>
        <v>40</v>
      </c>
      <c r="BY61" s="48">
        <f t="shared" si="2"/>
        <v>10</v>
      </c>
      <c r="BZ61" s="48">
        <f t="shared" si="3"/>
        <v>0</v>
      </c>
      <c r="CA61" s="48">
        <f t="shared" si="4"/>
        <v>0</v>
      </c>
      <c r="CB61" s="2" t="s">
        <v>113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 t="s">
        <v>357</v>
      </c>
      <c r="CP61" s="2">
        <v>0</v>
      </c>
      <c r="CQ61" s="2" t="s">
        <v>171</v>
      </c>
      <c r="CR61" s="2" t="s">
        <v>358</v>
      </c>
      <c r="CS61" s="2" t="s">
        <v>359</v>
      </c>
      <c r="CT61" s="2">
        <v>0</v>
      </c>
      <c r="CU61" s="2">
        <v>0</v>
      </c>
    </row>
    <row r="62" spans="1:99" x14ac:dyDescent="0.2">
      <c r="A62" s="2">
        <v>18</v>
      </c>
      <c r="B62" s="2">
        <v>62</v>
      </c>
      <c r="C62" s="2" t="s">
        <v>294</v>
      </c>
      <c r="D62" s="2" t="s">
        <v>351</v>
      </c>
      <c r="E62" s="2">
        <v>3</v>
      </c>
      <c r="F62" s="2">
        <v>5</v>
      </c>
      <c r="G62" s="2" t="s">
        <v>352</v>
      </c>
      <c r="H62" s="2" t="s">
        <v>85</v>
      </c>
      <c r="I62" s="2" t="s">
        <v>86</v>
      </c>
      <c r="J62" s="2" t="s">
        <v>360</v>
      </c>
      <c r="K62" s="38">
        <f t="shared" si="9"/>
        <v>50</v>
      </c>
      <c r="L62" s="41">
        <f t="shared" si="5"/>
        <v>5000</v>
      </c>
      <c r="M62" s="41">
        <f t="shared" si="6"/>
        <v>0</v>
      </c>
      <c r="N62" s="51">
        <v>0</v>
      </c>
      <c r="O62" s="2">
        <v>45</v>
      </c>
      <c r="P62" s="2" t="s">
        <v>88</v>
      </c>
      <c r="Q62" s="2" t="s">
        <v>361</v>
      </c>
      <c r="R62" s="2">
        <v>47</v>
      </c>
      <c r="S62" s="2" t="s">
        <v>107</v>
      </c>
      <c r="T62" s="2" t="s">
        <v>143</v>
      </c>
      <c r="U62" s="2" t="s">
        <v>90</v>
      </c>
      <c r="V62" s="4">
        <v>3</v>
      </c>
      <c r="W62" s="2">
        <v>0</v>
      </c>
      <c r="X62" s="2">
        <v>0.09</v>
      </c>
      <c r="Y62" s="2" t="s">
        <v>362</v>
      </c>
      <c r="Z62" s="2">
        <v>0.15</v>
      </c>
      <c r="AA62" s="2">
        <v>3</v>
      </c>
      <c r="AB62" s="2">
        <v>0.15</v>
      </c>
      <c r="AC62" s="2" t="s">
        <v>363</v>
      </c>
      <c r="AD62" s="2">
        <v>2</v>
      </c>
      <c r="AE62" s="2" t="s">
        <v>222</v>
      </c>
      <c r="AF62" s="26">
        <v>0</v>
      </c>
      <c r="AH62" s="26">
        <v>0</v>
      </c>
      <c r="AJ62" s="2">
        <v>0</v>
      </c>
      <c r="AK62" s="2">
        <v>0</v>
      </c>
      <c r="AL62" s="2" t="s">
        <v>90</v>
      </c>
      <c r="AM62" s="5">
        <v>150</v>
      </c>
      <c r="AN62" s="2">
        <v>0</v>
      </c>
      <c r="AO62" s="2">
        <v>50</v>
      </c>
      <c r="AP62" s="2">
        <v>50</v>
      </c>
      <c r="AQ62" s="3">
        <f t="shared" si="7"/>
        <v>100</v>
      </c>
      <c r="AR62" s="2">
        <v>0</v>
      </c>
      <c r="AS62" s="2">
        <v>0</v>
      </c>
      <c r="AT62" s="2">
        <v>0</v>
      </c>
      <c r="AU62" s="2">
        <v>70</v>
      </c>
      <c r="AV62" s="2">
        <v>20</v>
      </c>
      <c r="AW62" s="2">
        <v>10</v>
      </c>
      <c r="AX62" s="21">
        <v>0</v>
      </c>
      <c r="AY62" s="2">
        <v>0</v>
      </c>
      <c r="AZ62" s="2">
        <v>0</v>
      </c>
      <c r="BA62" s="2">
        <v>15000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 t="s">
        <v>364</v>
      </c>
      <c r="BH62" s="2" t="s">
        <v>365</v>
      </c>
      <c r="BI62" s="2">
        <v>1.6</v>
      </c>
      <c r="BJ62" s="2">
        <v>3</v>
      </c>
      <c r="BK62" s="2">
        <v>0</v>
      </c>
      <c r="BL62" s="2">
        <v>0</v>
      </c>
      <c r="BM62" s="2">
        <v>3.5</v>
      </c>
      <c r="BN62" s="2">
        <v>3.5</v>
      </c>
      <c r="BO62" s="2">
        <v>20</v>
      </c>
      <c r="BP62" s="2" t="s">
        <v>146</v>
      </c>
      <c r="BQ62" s="2" t="s">
        <v>945</v>
      </c>
      <c r="BS62" s="2">
        <v>50</v>
      </c>
      <c r="BT62" s="2">
        <v>50</v>
      </c>
      <c r="BU62" s="2">
        <v>0</v>
      </c>
      <c r="BV62" s="2">
        <v>0</v>
      </c>
      <c r="BW62" s="46">
        <f t="shared" si="8"/>
        <v>100</v>
      </c>
      <c r="BX62" s="48">
        <f t="shared" si="1"/>
        <v>25</v>
      </c>
      <c r="BY62" s="48">
        <f t="shared" si="2"/>
        <v>25</v>
      </c>
      <c r="BZ62" s="48">
        <f t="shared" si="3"/>
        <v>0</v>
      </c>
      <c r="CA62" s="48">
        <f t="shared" si="4"/>
        <v>0</v>
      </c>
      <c r="CB62" s="2" t="s">
        <v>113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 t="s">
        <v>102</v>
      </c>
      <c r="CP62" s="2" t="s">
        <v>357</v>
      </c>
      <c r="CQ62" s="2" t="s">
        <v>171</v>
      </c>
      <c r="CR62" s="2">
        <v>0</v>
      </c>
      <c r="CS62" s="2" t="s">
        <v>366</v>
      </c>
      <c r="CT62" s="2" t="s">
        <v>367</v>
      </c>
      <c r="CU62" s="2">
        <v>0</v>
      </c>
    </row>
    <row r="63" spans="1:99" x14ac:dyDescent="0.2">
      <c r="A63" s="2">
        <v>19</v>
      </c>
      <c r="B63" s="2">
        <v>63</v>
      </c>
      <c r="C63" s="2" t="s">
        <v>294</v>
      </c>
      <c r="D63" s="2" t="s">
        <v>351</v>
      </c>
      <c r="E63" s="2">
        <v>3</v>
      </c>
      <c r="F63" s="2">
        <v>5</v>
      </c>
      <c r="G63" s="2" t="s">
        <v>352</v>
      </c>
      <c r="H63" s="2" t="s">
        <v>85</v>
      </c>
      <c r="I63" s="2" t="s">
        <v>86</v>
      </c>
      <c r="J63" s="2" t="s">
        <v>368</v>
      </c>
      <c r="K63" s="38">
        <f t="shared" si="9"/>
        <v>45</v>
      </c>
      <c r="L63" s="41">
        <f t="shared" si="5"/>
        <v>9000</v>
      </c>
      <c r="M63" s="41">
        <f t="shared" si="6"/>
        <v>0</v>
      </c>
      <c r="N63" s="51">
        <v>0</v>
      </c>
      <c r="O63" s="2">
        <v>66</v>
      </c>
      <c r="P63" s="2" t="s">
        <v>88</v>
      </c>
      <c r="Q63" s="2" t="s">
        <v>369</v>
      </c>
      <c r="R63" s="2">
        <v>43</v>
      </c>
      <c r="S63" s="2" t="s">
        <v>107</v>
      </c>
      <c r="T63" s="2" t="s">
        <v>143</v>
      </c>
      <c r="U63" s="2" t="s">
        <v>90</v>
      </c>
      <c r="V63" s="4">
        <v>4</v>
      </c>
      <c r="W63" s="2">
        <v>0</v>
      </c>
      <c r="X63" s="2">
        <v>0.2</v>
      </c>
      <c r="Y63" s="2" t="s">
        <v>362</v>
      </c>
      <c r="Z63" s="2">
        <v>0.3</v>
      </c>
      <c r="AA63" s="2">
        <v>0</v>
      </c>
      <c r="AB63" s="2">
        <v>0.3</v>
      </c>
      <c r="AC63" s="2" t="s">
        <v>313</v>
      </c>
      <c r="AD63" s="3">
        <v>4</v>
      </c>
      <c r="AE63" s="2" t="s">
        <v>222</v>
      </c>
      <c r="AF63" s="26">
        <v>0</v>
      </c>
      <c r="AH63" s="26">
        <v>0</v>
      </c>
      <c r="AJ63" s="2">
        <v>0</v>
      </c>
      <c r="AK63" s="2">
        <v>0</v>
      </c>
      <c r="AL63" s="2" t="s">
        <v>90</v>
      </c>
      <c r="AM63" s="5">
        <v>180</v>
      </c>
      <c r="AN63" s="2">
        <v>0</v>
      </c>
      <c r="AO63" s="2">
        <v>100</v>
      </c>
      <c r="AP63" s="2">
        <v>0</v>
      </c>
      <c r="AQ63" s="3">
        <f t="shared" si="7"/>
        <v>100</v>
      </c>
      <c r="AR63" s="2">
        <v>0</v>
      </c>
      <c r="AS63" s="2">
        <v>0</v>
      </c>
      <c r="AT63" s="2">
        <v>0</v>
      </c>
      <c r="AU63" s="2">
        <v>100</v>
      </c>
      <c r="AV63" s="2">
        <v>0</v>
      </c>
      <c r="AW63" s="2">
        <v>0</v>
      </c>
      <c r="AX63" s="21">
        <v>0</v>
      </c>
      <c r="AY63" s="2">
        <v>0</v>
      </c>
      <c r="AZ63" s="2">
        <v>0</v>
      </c>
      <c r="BA63" s="2">
        <v>36000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 t="s">
        <v>364</v>
      </c>
      <c r="BH63" s="2" t="s">
        <v>365</v>
      </c>
      <c r="BI63" s="2">
        <v>1</v>
      </c>
      <c r="BJ63" s="2">
        <v>3.5</v>
      </c>
      <c r="BK63" s="2">
        <v>1</v>
      </c>
      <c r="BL63" s="2">
        <v>2.5</v>
      </c>
      <c r="BM63" s="2">
        <v>4.5</v>
      </c>
      <c r="BN63" s="2">
        <v>2</v>
      </c>
      <c r="BO63" s="2">
        <v>30</v>
      </c>
      <c r="BP63" s="2" t="s">
        <v>370</v>
      </c>
      <c r="BQ63" s="2" t="s">
        <v>945</v>
      </c>
      <c r="BS63" s="2">
        <v>80</v>
      </c>
      <c r="BT63" s="2">
        <v>0</v>
      </c>
      <c r="BU63" s="2">
        <v>20</v>
      </c>
      <c r="BV63" s="2">
        <v>0</v>
      </c>
      <c r="BW63" s="46">
        <f t="shared" si="8"/>
        <v>100</v>
      </c>
      <c r="BX63" s="48">
        <f t="shared" si="1"/>
        <v>36</v>
      </c>
      <c r="BY63" s="48">
        <f t="shared" si="2"/>
        <v>0</v>
      </c>
      <c r="BZ63" s="48">
        <f t="shared" si="3"/>
        <v>9</v>
      </c>
      <c r="CA63" s="48">
        <f t="shared" si="4"/>
        <v>0</v>
      </c>
      <c r="CB63" s="2" t="s">
        <v>113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 t="s">
        <v>102</v>
      </c>
      <c r="CP63" s="2">
        <v>0</v>
      </c>
      <c r="CQ63" s="2" t="s">
        <v>171</v>
      </c>
      <c r="CR63" s="2">
        <v>0</v>
      </c>
      <c r="CS63" s="2" t="s">
        <v>371</v>
      </c>
      <c r="CT63" s="2" t="s">
        <v>372</v>
      </c>
      <c r="CU63" s="2" t="s">
        <v>373</v>
      </c>
    </row>
    <row r="64" spans="1:99" x14ac:dyDescent="0.2">
      <c r="A64" s="2">
        <v>20</v>
      </c>
      <c r="B64" s="2">
        <v>64</v>
      </c>
      <c r="C64" s="2" t="s">
        <v>294</v>
      </c>
      <c r="D64" s="2" t="s">
        <v>351</v>
      </c>
      <c r="E64" s="2">
        <v>3</v>
      </c>
      <c r="F64" s="2">
        <v>5</v>
      </c>
      <c r="G64" s="2" t="s">
        <v>352</v>
      </c>
      <c r="H64" s="2" t="s">
        <v>85</v>
      </c>
      <c r="I64" s="2" t="s">
        <v>86</v>
      </c>
      <c r="J64" s="2" t="s">
        <v>374</v>
      </c>
      <c r="K64" s="38">
        <f t="shared" si="9"/>
        <v>40</v>
      </c>
      <c r="L64" s="41">
        <f t="shared" si="5"/>
        <v>3000</v>
      </c>
      <c r="M64" s="41">
        <f t="shared" si="6"/>
        <v>0</v>
      </c>
      <c r="N64" s="51">
        <v>0</v>
      </c>
      <c r="O64" s="2">
        <v>49</v>
      </c>
      <c r="P64" s="2" t="s">
        <v>88</v>
      </c>
      <c r="Q64" s="2" t="s">
        <v>375</v>
      </c>
      <c r="R64" s="2">
        <v>45</v>
      </c>
      <c r="S64" s="2" t="s">
        <v>107</v>
      </c>
      <c r="T64" s="2" t="s">
        <v>143</v>
      </c>
      <c r="U64" s="2" t="s">
        <v>90</v>
      </c>
      <c r="V64" s="4">
        <v>5</v>
      </c>
      <c r="W64" s="2">
        <v>0</v>
      </c>
      <c r="X64" s="2">
        <v>0.18</v>
      </c>
      <c r="Y64" s="2" t="s">
        <v>376</v>
      </c>
      <c r="Z64" s="2">
        <v>0.3</v>
      </c>
      <c r="AA64" s="2">
        <v>0</v>
      </c>
      <c r="AB64" s="2">
        <v>0.3</v>
      </c>
      <c r="AC64" s="2" t="s">
        <v>377</v>
      </c>
      <c r="AD64" s="3">
        <v>5</v>
      </c>
      <c r="AE64" s="2" t="s">
        <v>222</v>
      </c>
      <c r="AF64" s="26">
        <v>0</v>
      </c>
      <c r="AH64" s="26">
        <v>0</v>
      </c>
      <c r="AJ64" s="2">
        <v>0</v>
      </c>
      <c r="AK64" s="2">
        <v>0</v>
      </c>
      <c r="AL64" s="2">
        <v>0</v>
      </c>
      <c r="AM64" s="5">
        <v>200</v>
      </c>
      <c r="AN64" s="2">
        <v>0</v>
      </c>
      <c r="AO64" s="2">
        <v>50</v>
      </c>
      <c r="AP64" s="2">
        <v>50</v>
      </c>
      <c r="AQ64" s="3">
        <f t="shared" si="7"/>
        <v>100</v>
      </c>
      <c r="AR64" s="2">
        <v>0</v>
      </c>
      <c r="AS64" s="2">
        <v>0</v>
      </c>
      <c r="AT64" s="2">
        <v>0</v>
      </c>
      <c r="AU64" s="2">
        <v>100</v>
      </c>
      <c r="AV64" s="2">
        <v>0</v>
      </c>
      <c r="AW64" s="2">
        <v>0</v>
      </c>
      <c r="AX64" s="21">
        <v>0</v>
      </c>
      <c r="AY64" s="2">
        <v>0</v>
      </c>
      <c r="AZ64" s="2">
        <v>0</v>
      </c>
      <c r="BA64" s="2">
        <v>15000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 t="s">
        <v>364</v>
      </c>
      <c r="BH64" s="2" t="s">
        <v>378</v>
      </c>
      <c r="BI64" s="2">
        <v>3</v>
      </c>
      <c r="BJ64" s="2">
        <v>3</v>
      </c>
      <c r="BK64" s="2">
        <v>2</v>
      </c>
      <c r="BL64" s="2">
        <v>2.5</v>
      </c>
      <c r="BM64" s="2">
        <v>3</v>
      </c>
      <c r="BN64" s="2">
        <v>3</v>
      </c>
      <c r="BO64" s="2">
        <v>30</v>
      </c>
      <c r="BP64" s="2" t="s">
        <v>146</v>
      </c>
      <c r="BQ64" s="2" t="s">
        <v>945</v>
      </c>
      <c r="BS64" s="2">
        <v>60</v>
      </c>
      <c r="BT64" s="2">
        <v>40</v>
      </c>
      <c r="BU64" s="2">
        <v>0</v>
      </c>
      <c r="BV64" s="2">
        <v>0</v>
      </c>
      <c r="BW64" s="46">
        <f t="shared" si="8"/>
        <v>100</v>
      </c>
      <c r="BX64" s="48">
        <f t="shared" si="1"/>
        <v>24</v>
      </c>
      <c r="BY64" s="48">
        <f t="shared" si="2"/>
        <v>16</v>
      </c>
      <c r="BZ64" s="48">
        <f t="shared" si="3"/>
        <v>0</v>
      </c>
      <c r="CA64" s="48">
        <f t="shared" si="4"/>
        <v>0</v>
      </c>
      <c r="CB64" s="2" t="s">
        <v>113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 t="s">
        <v>379</v>
      </c>
      <c r="CM64" s="2">
        <v>0</v>
      </c>
      <c r="CN64" s="2">
        <v>0</v>
      </c>
      <c r="CO64" s="2" t="s">
        <v>102</v>
      </c>
      <c r="CP64" s="2">
        <v>0</v>
      </c>
      <c r="CQ64" s="2" t="s">
        <v>171</v>
      </c>
      <c r="CR64" s="2">
        <v>0</v>
      </c>
      <c r="CS64" s="2" t="s">
        <v>371</v>
      </c>
      <c r="CT64" s="2">
        <v>0</v>
      </c>
      <c r="CU64" s="2" t="s">
        <v>380</v>
      </c>
    </row>
    <row r="65" spans="1:99" x14ac:dyDescent="0.2">
      <c r="A65" s="2">
        <v>21</v>
      </c>
      <c r="B65" s="2">
        <v>65</v>
      </c>
      <c r="C65" s="2" t="s">
        <v>294</v>
      </c>
      <c r="D65" s="2" t="s">
        <v>351</v>
      </c>
      <c r="E65" s="2">
        <v>3</v>
      </c>
      <c r="F65" s="2">
        <v>5</v>
      </c>
      <c r="G65" s="2" t="s">
        <v>352</v>
      </c>
      <c r="H65" s="2" t="s">
        <v>85</v>
      </c>
      <c r="I65" s="2" t="s">
        <v>86</v>
      </c>
      <c r="J65" s="2" t="s">
        <v>381</v>
      </c>
      <c r="K65" s="38">
        <f t="shared" si="9"/>
        <v>100</v>
      </c>
      <c r="L65" s="41">
        <f t="shared" si="5"/>
        <v>13333.333333333334</v>
      </c>
      <c r="M65" s="41">
        <f t="shared" si="6"/>
        <v>33333.333333333336</v>
      </c>
      <c r="N65" s="51">
        <v>1</v>
      </c>
      <c r="O65" s="2">
        <v>28</v>
      </c>
      <c r="P65" s="2" t="s">
        <v>88</v>
      </c>
      <c r="Q65" s="2" t="s">
        <v>382</v>
      </c>
      <c r="R65" s="2">
        <v>28</v>
      </c>
      <c r="S65" s="2" t="s">
        <v>107</v>
      </c>
      <c r="T65" s="2" t="s">
        <v>143</v>
      </c>
      <c r="U65" s="2" t="s">
        <v>90</v>
      </c>
      <c r="V65" s="4">
        <v>3</v>
      </c>
      <c r="W65" s="2">
        <v>1</v>
      </c>
      <c r="X65" s="2">
        <v>0.12</v>
      </c>
      <c r="Y65" s="2" t="s">
        <v>217</v>
      </c>
      <c r="Z65" s="2">
        <v>0.52</v>
      </c>
      <c r="AA65" s="2">
        <v>0</v>
      </c>
      <c r="AB65" s="2">
        <v>0.52</v>
      </c>
      <c r="AC65" s="2" t="s">
        <v>313</v>
      </c>
      <c r="AD65" s="2">
        <v>3</v>
      </c>
      <c r="AE65" s="2" t="s">
        <v>306</v>
      </c>
      <c r="AF65" s="26">
        <v>2</v>
      </c>
      <c r="AG65" s="2" t="s">
        <v>307</v>
      </c>
      <c r="AH65" s="26">
        <v>120</v>
      </c>
      <c r="AI65" s="2" t="s">
        <v>307</v>
      </c>
      <c r="AJ65" s="2">
        <v>0</v>
      </c>
      <c r="AK65" s="2">
        <v>0</v>
      </c>
      <c r="AL65" s="2">
        <v>1200000</v>
      </c>
      <c r="AM65" s="5">
        <v>300</v>
      </c>
      <c r="AN65" s="2">
        <v>0</v>
      </c>
      <c r="AO65" s="2">
        <v>50</v>
      </c>
      <c r="AP65" s="2">
        <v>50</v>
      </c>
      <c r="AQ65" s="3">
        <f t="shared" si="7"/>
        <v>100</v>
      </c>
      <c r="AR65" s="2">
        <v>0</v>
      </c>
      <c r="AS65" s="2">
        <v>0</v>
      </c>
      <c r="AT65" s="2">
        <v>0</v>
      </c>
      <c r="AU65" s="2">
        <v>30</v>
      </c>
      <c r="AV65" s="2">
        <v>70</v>
      </c>
      <c r="AW65" s="2">
        <v>0</v>
      </c>
      <c r="AX65" s="21">
        <v>0</v>
      </c>
      <c r="AY65" s="2">
        <v>0</v>
      </c>
      <c r="AZ65" s="2">
        <v>0</v>
      </c>
      <c r="BA65" s="2">
        <v>40000</v>
      </c>
      <c r="BB65" s="2">
        <v>100000</v>
      </c>
      <c r="BC65" s="2">
        <v>0</v>
      </c>
      <c r="BD65" s="2">
        <v>0</v>
      </c>
      <c r="BE65" s="2">
        <v>0</v>
      </c>
      <c r="BF65" s="2">
        <v>0</v>
      </c>
      <c r="BG65" s="2" t="s">
        <v>145</v>
      </c>
      <c r="BH65" s="2" t="s">
        <v>378</v>
      </c>
      <c r="BI65" s="2">
        <v>1</v>
      </c>
      <c r="BJ65" s="2">
        <v>3</v>
      </c>
      <c r="BK65" s="2">
        <v>1</v>
      </c>
      <c r="BL65" s="2">
        <v>1.5</v>
      </c>
      <c r="BM65" s="2">
        <v>2</v>
      </c>
      <c r="BN65" s="2">
        <v>3</v>
      </c>
      <c r="BO65" s="2">
        <v>40</v>
      </c>
      <c r="BP65" s="2" t="s">
        <v>146</v>
      </c>
      <c r="BQ65" s="2" t="s">
        <v>945</v>
      </c>
      <c r="BS65" s="2">
        <v>100</v>
      </c>
      <c r="BT65" s="2">
        <v>0</v>
      </c>
      <c r="BU65" s="2">
        <v>0</v>
      </c>
      <c r="BV65" s="2">
        <v>0</v>
      </c>
      <c r="BW65" s="46">
        <f t="shared" si="8"/>
        <v>100</v>
      </c>
      <c r="BX65" s="48">
        <f t="shared" si="1"/>
        <v>100</v>
      </c>
      <c r="BY65" s="48">
        <f t="shared" si="2"/>
        <v>0</v>
      </c>
      <c r="BZ65" s="48">
        <f t="shared" si="3"/>
        <v>0</v>
      </c>
      <c r="CA65" s="48">
        <f t="shared" si="4"/>
        <v>0</v>
      </c>
      <c r="CB65" s="2" t="s">
        <v>113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 t="s">
        <v>383</v>
      </c>
      <c r="CM65" s="2">
        <v>0</v>
      </c>
      <c r="CN65" s="2">
        <v>0</v>
      </c>
      <c r="CO65" s="2" t="s">
        <v>340</v>
      </c>
      <c r="CP65" s="2" t="s">
        <v>345</v>
      </c>
      <c r="CQ65" s="2" t="s">
        <v>171</v>
      </c>
      <c r="CR65" s="2">
        <v>0</v>
      </c>
      <c r="CS65" s="2" t="s">
        <v>371</v>
      </c>
      <c r="CT65" s="2">
        <v>0</v>
      </c>
      <c r="CU65" s="2" t="s">
        <v>384</v>
      </c>
    </row>
    <row r="66" spans="1:99" x14ac:dyDescent="0.2">
      <c r="A66" s="2">
        <v>22</v>
      </c>
      <c r="B66" s="2">
        <v>66</v>
      </c>
      <c r="C66" s="2" t="s">
        <v>294</v>
      </c>
      <c r="D66" s="2" t="s">
        <v>351</v>
      </c>
      <c r="E66" s="2">
        <v>3</v>
      </c>
      <c r="F66" s="2">
        <v>5</v>
      </c>
      <c r="G66" s="2" t="s">
        <v>352</v>
      </c>
      <c r="H66" s="2" t="s">
        <v>85</v>
      </c>
      <c r="I66" s="2" t="s">
        <v>86</v>
      </c>
      <c r="J66" s="2" t="s">
        <v>385</v>
      </c>
      <c r="K66" s="38">
        <f t="shared" ref="K66:K129" si="10">AM66/V66</f>
        <v>90</v>
      </c>
      <c r="L66" s="41">
        <f t="shared" si="5"/>
        <v>14000</v>
      </c>
      <c r="M66" s="41">
        <f t="shared" si="6"/>
        <v>0</v>
      </c>
      <c r="N66" s="51">
        <v>1</v>
      </c>
      <c r="O66" s="2">
        <v>42</v>
      </c>
      <c r="P66" s="2" t="s">
        <v>88</v>
      </c>
      <c r="Q66" s="2" t="s">
        <v>386</v>
      </c>
      <c r="R66" s="2">
        <v>41</v>
      </c>
      <c r="S66" s="2" t="s">
        <v>107</v>
      </c>
      <c r="T66" s="2" t="s">
        <v>143</v>
      </c>
      <c r="U66" s="2" t="s">
        <v>90</v>
      </c>
      <c r="V66" s="4">
        <v>5</v>
      </c>
      <c r="W66" s="2">
        <v>0</v>
      </c>
      <c r="X66" s="2">
        <v>0.2</v>
      </c>
      <c r="Y66" s="2" t="s">
        <v>387</v>
      </c>
      <c r="Z66" s="2">
        <v>0.3</v>
      </c>
      <c r="AA66" s="2">
        <v>0</v>
      </c>
      <c r="AB66" s="2">
        <v>0.3</v>
      </c>
      <c r="AC66" s="2" t="s">
        <v>313</v>
      </c>
      <c r="AD66" s="2">
        <v>15</v>
      </c>
      <c r="AE66" s="2" t="s">
        <v>222</v>
      </c>
      <c r="AF66" s="26">
        <v>2</v>
      </c>
      <c r="AG66" s="2" t="s">
        <v>388</v>
      </c>
      <c r="AH66" s="26">
        <v>25</v>
      </c>
      <c r="AI66" s="2" t="s">
        <v>307</v>
      </c>
      <c r="AJ66" s="2">
        <v>0</v>
      </c>
      <c r="AK66" s="2">
        <v>0</v>
      </c>
      <c r="AL66" s="2">
        <v>1000000</v>
      </c>
      <c r="AM66" s="5">
        <v>450</v>
      </c>
      <c r="AN66" s="2">
        <v>0</v>
      </c>
      <c r="AO66" s="2">
        <v>0</v>
      </c>
      <c r="AP66" s="2">
        <v>100</v>
      </c>
      <c r="AQ66" s="3">
        <f t="shared" si="7"/>
        <v>100</v>
      </c>
      <c r="AR66" s="2">
        <v>0</v>
      </c>
      <c r="AS66" s="2">
        <v>0</v>
      </c>
      <c r="AT66" s="2">
        <v>0</v>
      </c>
      <c r="AU66" s="2">
        <v>20</v>
      </c>
      <c r="AV66" s="2">
        <v>0</v>
      </c>
      <c r="AW66" s="2">
        <v>0</v>
      </c>
      <c r="AX66" s="21">
        <v>80</v>
      </c>
      <c r="AY66" s="2">
        <v>0</v>
      </c>
      <c r="AZ66" s="2">
        <v>0</v>
      </c>
      <c r="BA66" s="2">
        <v>70000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 t="s">
        <v>145</v>
      </c>
      <c r="BH66" s="2">
        <v>0</v>
      </c>
      <c r="BI66" s="2">
        <v>2</v>
      </c>
      <c r="BJ66" s="2">
        <v>2.5</v>
      </c>
      <c r="BK66" s="2">
        <v>1.5</v>
      </c>
      <c r="BL66" s="2">
        <v>2</v>
      </c>
      <c r="BM66" s="2">
        <v>2</v>
      </c>
      <c r="BN66" s="2">
        <v>3</v>
      </c>
      <c r="BO66" s="2">
        <v>45</v>
      </c>
      <c r="BP66" s="2" t="s">
        <v>146</v>
      </c>
      <c r="BQ66" s="2" t="s">
        <v>945</v>
      </c>
      <c r="BS66" s="2">
        <v>50</v>
      </c>
      <c r="BT66" s="2">
        <v>50</v>
      </c>
      <c r="BU66" s="2">
        <v>0</v>
      </c>
      <c r="BV66" s="2">
        <v>0</v>
      </c>
      <c r="BW66" s="46">
        <f t="shared" si="8"/>
        <v>100</v>
      </c>
      <c r="BX66" s="48">
        <f t="shared" ref="BX66:BX129" si="11">BS66*K66/100</f>
        <v>45</v>
      </c>
      <c r="BY66" s="48">
        <f t="shared" ref="BY66:BY129" si="12">K66*BT66/100</f>
        <v>45</v>
      </c>
      <c r="BZ66" s="48">
        <f t="shared" ref="BZ66:BZ129" si="13">K66*BU66/100</f>
        <v>0</v>
      </c>
      <c r="CA66" s="48">
        <f t="shared" ref="CA66:CA129" si="14">K66*BV66/100</f>
        <v>0</v>
      </c>
      <c r="CB66" s="2" t="s">
        <v>113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 t="s">
        <v>357</v>
      </c>
      <c r="CP66" s="2" t="s">
        <v>357</v>
      </c>
      <c r="CQ66" s="2" t="s">
        <v>171</v>
      </c>
      <c r="CR66" s="2">
        <v>0</v>
      </c>
      <c r="CS66" s="2" t="s">
        <v>389</v>
      </c>
      <c r="CT66" s="2" t="s">
        <v>390</v>
      </c>
      <c r="CU66" s="2" t="s">
        <v>384</v>
      </c>
    </row>
    <row r="67" spans="1:99" x14ac:dyDescent="0.2">
      <c r="A67" s="2">
        <v>23</v>
      </c>
      <c r="B67" s="2">
        <v>67</v>
      </c>
      <c r="C67" s="2" t="s">
        <v>294</v>
      </c>
      <c r="D67" s="2" t="s">
        <v>351</v>
      </c>
      <c r="E67" s="2">
        <v>3</v>
      </c>
      <c r="F67" s="2">
        <v>5</v>
      </c>
      <c r="G67" s="2" t="s">
        <v>352</v>
      </c>
      <c r="H67" s="2" t="s">
        <v>85</v>
      </c>
      <c r="I67" s="2" t="s">
        <v>86</v>
      </c>
      <c r="J67" s="2" t="s">
        <v>391</v>
      </c>
      <c r="K67" s="38">
        <f t="shared" si="10"/>
        <v>75</v>
      </c>
      <c r="L67" s="41">
        <f t="shared" ref="L67:L130" si="15">BA67/V67</f>
        <v>11666.666666666666</v>
      </c>
      <c r="M67" s="41">
        <f t="shared" ref="M67:M130" si="16">BB67/V67</f>
        <v>21666.666666666668</v>
      </c>
      <c r="N67" s="51">
        <v>0</v>
      </c>
      <c r="O67" s="2">
        <v>51</v>
      </c>
      <c r="P67" s="2" t="s">
        <v>88</v>
      </c>
      <c r="Q67" s="2" t="s">
        <v>392</v>
      </c>
      <c r="R67" s="2">
        <v>51</v>
      </c>
      <c r="S67" s="2" t="s">
        <v>107</v>
      </c>
      <c r="T67" s="2" t="s">
        <v>143</v>
      </c>
      <c r="U67" s="2" t="s">
        <v>90</v>
      </c>
      <c r="V67" s="4">
        <v>6</v>
      </c>
      <c r="W67" s="2">
        <v>0</v>
      </c>
      <c r="X67" s="2">
        <v>0.18</v>
      </c>
      <c r="Y67" s="2" t="s">
        <v>217</v>
      </c>
      <c r="Z67" s="2">
        <v>10</v>
      </c>
      <c r="AA67" s="2">
        <v>7</v>
      </c>
      <c r="AB67" s="2">
        <v>3</v>
      </c>
      <c r="AC67" s="2" t="s">
        <v>377</v>
      </c>
      <c r="AD67" s="3">
        <v>5</v>
      </c>
      <c r="AE67" s="2" t="s">
        <v>306</v>
      </c>
      <c r="AF67" s="26">
        <v>0</v>
      </c>
      <c r="AH67" s="26">
        <v>0</v>
      </c>
      <c r="AJ67" s="2">
        <v>0</v>
      </c>
      <c r="AK67" s="2">
        <v>0</v>
      </c>
      <c r="AL67" s="2">
        <v>0</v>
      </c>
      <c r="AM67" s="5">
        <v>450</v>
      </c>
      <c r="AN67" s="2">
        <v>0</v>
      </c>
      <c r="AO67" s="2">
        <v>50</v>
      </c>
      <c r="AP67" s="2">
        <v>50</v>
      </c>
      <c r="AQ67" s="3">
        <f t="shared" ref="AQ67:AQ130" si="17">AN67+AO67+AP67</f>
        <v>100</v>
      </c>
      <c r="AR67" s="2">
        <v>0</v>
      </c>
      <c r="AS67" s="2">
        <v>0</v>
      </c>
      <c r="AT67" s="2">
        <v>0</v>
      </c>
      <c r="AU67" s="2">
        <v>100</v>
      </c>
      <c r="AV67" s="2">
        <v>0</v>
      </c>
      <c r="AW67" s="2">
        <v>0</v>
      </c>
      <c r="AX67" s="21">
        <v>0</v>
      </c>
      <c r="AY67" s="2">
        <v>0</v>
      </c>
      <c r="AZ67" s="2">
        <v>0</v>
      </c>
      <c r="BA67" s="2">
        <v>70000</v>
      </c>
      <c r="BB67" s="2">
        <v>130000</v>
      </c>
      <c r="BC67" s="2">
        <v>0</v>
      </c>
      <c r="BD67" s="2">
        <v>0</v>
      </c>
      <c r="BE67" s="2">
        <v>0</v>
      </c>
      <c r="BF67" s="2">
        <v>0</v>
      </c>
      <c r="BG67" s="2" t="s">
        <v>319</v>
      </c>
      <c r="BH67" s="2" t="s">
        <v>365</v>
      </c>
      <c r="BI67" s="2">
        <v>2</v>
      </c>
      <c r="BJ67" s="2">
        <v>3.5</v>
      </c>
      <c r="BK67" s="2">
        <v>2</v>
      </c>
      <c r="BL67" s="2">
        <v>2.5</v>
      </c>
      <c r="BM67" s="2">
        <v>2</v>
      </c>
      <c r="BN67" s="2">
        <v>3</v>
      </c>
      <c r="BO67" s="2">
        <v>20</v>
      </c>
      <c r="BP67" s="2" t="s">
        <v>99</v>
      </c>
      <c r="BQ67" s="2" t="s">
        <v>945</v>
      </c>
      <c r="BS67" s="2">
        <v>50</v>
      </c>
      <c r="BT67" s="2">
        <v>50</v>
      </c>
      <c r="BU67" s="2">
        <v>0</v>
      </c>
      <c r="BV67" s="2">
        <v>0</v>
      </c>
      <c r="BW67" s="46">
        <f t="shared" ref="BW67:BW130" si="18">SUM(BS67:BV67)</f>
        <v>100</v>
      </c>
      <c r="BX67" s="48">
        <f t="shared" si="11"/>
        <v>37.5</v>
      </c>
      <c r="BY67" s="48">
        <f t="shared" si="12"/>
        <v>37.5</v>
      </c>
      <c r="BZ67" s="48">
        <f t="shared" si="13"/>
        <v>0</v>
      </c>
      <c r="CA67" s="48">
        <f t="shared" si="14"/>
        <v>0</v>
      </c>
      <c r="CB67" s="2" t="s">
        <v>113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1</v>
      </c>
      <c r="CJ67" s="2">
        <v>0</v>
      </c>
      <c r="CK67" s="2">
        <v>0</v>
      </c>
      <c r="CL67" s="2" t="s">
        <v>393</v>
      </c>
      <c r="CM67" s="2">
        <v>0</v>
      </c>
      <c r="CN67" s="2">
        <v>0</v>
      </c>
      <c r="CO67" s="2" t="s">
        <v>357</v>
      </c>
      <c r="CP67" s="2">
        <v>0</v>
      </c>
      <c r="CQ67" s="2" t="s">
        <v>171</v>
      </c>
      <c r="CR67" s="2">
        <v>0</v>
      </c>
      <c r="CS67" s="2" t="s">
        <v>389</v>
      </c>
      <c r="CT67" s="2" t="s">
        <v>394</v>
      </c>
      <c r="CU67" s="2">
        <v>0</v>
      </c>
    </row>
    <row r="68" spans="1:99" x14ac:dyDescent="0.2">
      <c r="A68" s="2">
        <v>24</v>
      </c>
      <c r="B68" s="2">
        <v>68</v>
      </c>
      <c r="C68" s="2" t="s">
        <v>294</v>
      </c>
      <c r="D68" s="2" t="s">
        <v>351</v>
      </c>
      <c r="E68" s="2">
        <v>3</v>
      </c>
      <c r="F68" s="2">
        <v>5</v>
      </c>
      <c r="G68" s="2" t="s">
        <v>352</v>
      </c>
      <c r="H68" s="2" t="s">
        <v>85</v>
      </c>
      <c r="I68" s="2" t="s">
        <v>86</v>
      </c>
      <c r="J68" s="2" t="s">
        <v>395</v>
      </c>
      <c r="K68" s="38">
        <f t="shared" si="10"/>
        <v>40</v>
      </c>
      <c r="L68" s="41">
        <f t="shared" si="15"/>
        <v>1666.6666666666667</v>
      </c>
      <c r="M68" s="41">
        <f t="shared" si="16"/>
        <v>0</v>
      </c>
      <c r="N68" s="51">
        <v>0</v>
      </c>
      <c r="O68" s="2">
        <v>50</v>
      </c>
      <c r="P68" s="2" t="s">
        <v>88</v>
      </c>
      <c r="Q68" s="2" t="s">
        <v>396</v>
      </c>
      <c r="R68" s="2">
        <v>48</v>
      </c>
      <c r="S68" s="2" t="s">
        <v>107</v>
      </c>
      <c r="T68" s="2" t="s">
        <v>143</v>
      </c>
      <c r="U68" s="2" t="s">
        <v>168</v>
      </c>
      <c r="V68" s="4">
        <v>6</v>
      </c>
      <c r="W68" s="2">
        <v>1</v>
      </c>
      <c r="X68" s="2">
        <v>0.2</v>
      </c>
      <c r="Y68" s="2" t="s">
        <v>217</v>
      </c>
      <c r="Z68" s="2">
        <v>3.5</v>
      </c>
      <c r="AA68" s="2">
        <v>0</v>
      </c>
      <c r="AB68" s="2">
        <v>3.5</v>
      </c>
      <c r="AC68" s="2" t="s">
        <v>377</v>
      </c>
      <c r="AD68" s="2">
        <v>7</v>
      </c>
      <c r="AE68" s="2" t="s">
        <v>222</v>
      </c>
      <c r="AF68" s="26">
        <v>0</v>
      </c>
      <c r="AH68" s="26">
        <v>0</v>
      </c>
      <c r="AJ68" s="2">
        <v>0</v>
      </c>
      <c r="AK68" s="2">
        <v>0</v>
      </c>
      <c r="AL68" s="2" t="s">
        <v>90</v>
      </c>
      <c r="AM68" s="5">
        <v>240</v>
      </c>
      <c r="AN68" s="2">
        <v>0</v>
      </c>
      <c r="AO68" s="2">
        <v>0</v>
      </c>
      <c r="AP68" s="2">
        <v>100</v>
      </c>
      <c r="AQ68" s="3">
        <f t="shared" si="17"/>
        <v>100</v>
      </c>
      <c r="AR68" s="2">
        <v>0</v>
      </c>
      <c r="AS68" s="2">
        <v>0</v>
      </c>
      <c r="AT68" s="2">
        <v>0</v>
      </c>
      <c r="AU68" s="2">
        <v>100</v>
      </c>
      <c r="AV68" s="2">
        <v>0</v>
      </c>
      <c r="AW68" s="2">
        <v>0</v>
      </c>
      <c r="AX68" s="21">
        <v>0</v>
      </c>
      <c r="AY68" s="2">
        <v>0</v>
      </c>
      <c r="AZ68" s="2">
        <v>0</v>
      </c>
      <c r="BA68" s="2">
        <v>10000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 t="s">
        <v>397</v>
      </c>
      <c r="BH68" s="2" t="s">
        <v>365</v>
      </c>
      <c r="BI68" s="2">
        <v>1</v>
      </c>
      <c r="BJ68" s="2">
        <v>0.8</v>
      </c>
      <c r="BK68" s="2">
        <v>0</v>
      </c>
      <c r="BL68" s="2">
        <v>0</v>
      </c>
      <c r="BM68" s="2">
        <v>3</v>
      </c>
      <c r="BN68" s="2" t="s">
        <v>90</v>
      </c>
      <c r="BO68" s="2">
        <v>35</v>
      </c>
      <c r="BP68" s="2" t="s">
        <v>134</v>
      </c>
      <c r="BQ68" s="2" t="s">
        <v>945</v>
      </c>
      <c r="BS68" s="2">
        <v>80</v>
      </c>
      <c r="BT68" s="2">
        <v>20</v>
      </c>
      <c r="BU68" s="2">
        <v>0</v>
      </c>
      <c r="BV68" s="2">
        <v>0</v>
      </c>
      <c r="BW68" s="46">
        <f t="shared" si="18"/>
        <v>100</v>
      </c>
      <c r="BX68" s="48">
        <f t="shared" si="11"/>
        <v>32</v>
      </c>
      <c r="BY68" s="48">
        <f t="shared" si="12"/>
        <v>8</v>
      </c>
      <c r="BZ68" s="48">
        <f t="shared" si="13"/>
        <v>0</v>
      </c>
      <c r="CA68" s="48">
        <f t="shared" si="14"/>
        <v>0</v>
      </c>
      <c r="CB68" s="2" t="s">
        <v>101</v>
      </c>
      <c r="CC68" s="2" t="s">
        <v>398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 t="s">
        <v>357</v>
      </c>
      <c r="CP68" s="2">
        <v>0</v>
      </c>
      <c r="CQ68" s="2" t="s">
        <v>171</v>
      </c>
      <c r="CR68" s="2">
        <v>0</v>
      </c>
      <c r="CS68" s="2" t="s">
        <v>399</v>
      </c>
      <c r="CT68" s="2">
        <v>0</v>
      </c>
      <c r="CU68" s="2">
        <v>0</v>
      </c>
    </row>
    <row r="69" spans="1:99" x14ac:dyDescent="0.2">
      <c r="A69" s="2">
        <v>25</v>
      </c>
      <c r="B69" s="2">
        <v>69</v>
      </c>
      <c r="C69" s="2" t="s">
        <v>294</v>
      </c>
      <c r="D69" s="2" t="s">
        <v>351</v>
      </c>
      <c r="E69" s="2">
        <v>3</v>
      </c>
      <c r="F69" s="2">
        <v>5</v>
      </c>
      <c r="G69" s="2" t="s">
        <v>352</v>
      </c>
      <c r="H69" s="2" t="s">
        <v>85</v>
      </c>
      <c r="I69" s="2" t="s">
        <v>86</v>
      </c>
      <c r="J69" s="2" t="s">
        <v>400</v>
      </c>
      <c r="K69" s="38">
        <f t="shared" si="10"/>
        <v>37.5</v>
      </c>
      <c r="L69" s="41">
        <f t="shared" si="15"/>
        <v>3750</v>
      </c>
      <c r="M69" s="41">
        <f t="shared" si="16"/>
        <v>0</v>
      </c>
      <c r="N69" s="51">
        <v>0</v>
      </c>
      <c r="O69" s="2">
        <v>43</v>
      </c>
      <c r="P69" s="2" t="s">
        <v>88</v>
      </c>
      <c r="Q69" s="2" t="s">
        <v>401</v>
      </c>
      <c r="R69" s="2">
        <v>45</v>
      </c>
      <c r="S69" s="2" t="s">
        <v>107</v>
      </c>
      <c r="T69" s="2" t="s">
        <v>143</v>
      </c>
      <c r="U69" s="2" t="s">
        <v>168</v>
      </c>
      <c r="V69" s="4">
        <v>4</v>
      </c>
      <c r="W69" s="2">
        <v>0</v>
      </c>
      <c r="X69" s="2">
        <v>0.09</v>
      </c>
      <c r="Y69" s="2" t="s">
        <v>387</v>
      </c>
      <c r="Z69" s="2">
        <v>3.5</v>
      </c>
      <c r="AA69" s="2">
        <v>0</v>
      </c>
      <c r="AB69" s="2">
        <v>0.3</v>
      </c>
      <c r="AC69" s="2" t="s">
        <v>377</v>
      </c>
      <c r="AD69" s="2">
        <v>6</v>
      </c>
      <c r="AE69" s="2" t="s">
        <v>222</v>
      </c>
      <c r="AF69" s="26">
        <v>0</v>
      </c>
      <c r="AH69" s="26">
        <v>0</v>
      </c>
      <c r="AJ69" s="2">
        <v>0</v>
      </c>
      <c r="AK69" s="2">
        <v>0</v>
      </c>
      <c r="AL69" s="2">
        <v>0</v>
      </c>
      <c r="AM69" s="5">
        <v>150</v>
      </c>
      <c r="AN69" s="2">
        <v>0</v>
      </c>
      <c r="AO69" s="2">
        <v>0</v>
      </c>
      <c r="AP69" s="2">
        <v>100</v>
      </c>
      <c r="AQ69" s="3">
        <f t="shared" si="17"/>
        <v>100</v>
      </c>
      <c r="AR69" s="2">
        <v>0</v>
      </c>
      <c r="AS69" s="2">
        <v>0</v>
      </c>
      <c r="AT69" s="2">
        <v>0</v>
      </c>
      <c r="AU69" s="2">
        <v>100</v>
      </c>
      <c r="AV69" s="2">
        <v>0</v>
      </c>
      <c r="AW69" s="2">
        <v>0</v>
      </c>
      <c r="AX69" s="21">
        <v>0</v>
      </c>
      <c r="AY69" s="2">
        <v>0</v>
      </c>
      <c r="AZ69" s="2">
        <v>0</v>
      </c>
      <c r="BA69" s="2">
        <v>15000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 t="s">
        <v>97</v>
      </c>
      <c r="BH69" s="2">
        <v>0</v>
      </c>
      <c r="BI69" s="2">
        <v>1</v>
      </c>
      <c r="BJ69" s="2">
        <v>0.4</v>
      </c>
      <c r="BK69" s="2">
        <v>0</v>
      </c>
      <c r="BL69" s="2">
        <v>0</v>
      </c>
      <c r="BM69" s="2">
        <v>7</v>
      </c>
      <c r="BN69" s="2" t="s">
        <v>90</v>
      </c>
      <c r="BO69" s="2">
        <v>35</v>
      </c>
      <c r="BP69" s="2" t="s">
        <v>134</v>
      </c>
      <c r="BQ69" s="2" t="s">
        <v>945</v>
      </c>
      <c r="BS69" s="2">
        <v>90</v>
      </c>
      <c r="BT69" s="2">
        <v>10</v>
      </c>
      <c r="BU69" s="2">
        <v>0</v>
      </c>
      <c r="BV69" s="2">
        <v>0</v>
      </c>
      <c r="BW69" s="46">
        <f t="shared" si="18"/>
        <v>100</v>
      </c>
      <c r="BX69" s="48">
        <f t="shared" si="11"/>
        <v>33.75</v>
      </c>
      <c r="BY69" s="48">
        <f t="shared" si="12"/>
        <v>3.75</v>
      </c>
      <c r="BZ69" s="48">
        <f t="shared" si="13"/>
        <v>0</v>
      </c>
      <c r="CA69" s="48">
        <f t="shared" si="14"/>
        <v>0</v>
      </c>
      <c r="CB69" s="2" t="s">
        <v>101</v>
      </c>
      <c r="CC69" s="2" t="s">
        <v>402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 t="s">
        <v>357</v>
      </c>
      <c r="CP69" s="2">
        <v>0</v>
      </c>
      <c r="CQ69" s="2" t="s">
        <v>171</v>
      </c>
      <c r="CR69" s="2">
        <v>0</v>
      </c>
      <c r="CS69" s="2" t="s">
        <v>403</v>
      </c>
      <c r="CT69" s="2">
        <v>0</v>
      </c>
      <c r="CU69" s="2">
        <v>0</v>
      </c>
    </row>
    <row r="70" spans="1:99" x14ac:dyDescent="0.2">
      <c r="A70" s="2">
        <v>26</v>
      </c>
      <c r="B70" s="2">
        <v>70</v>
      </c>
      <c r="C70" s="2" t="s">
        <v>294</v>
      </c>
      <c r="D70" s="2" t="s">
        <v>351</v>
      </c>
      <c r="E70" s="2">
        <v>3</v>
      </c>
      <c r="F70" s="2">
        <v>5</v>
      </c>
      <c r="G70" s="2" t="s">
        <v>352</v>
      </c>
      <c r="H70" s="2" t="s">
        <v>85</v>
      </c>
      <c r="I70" s="2" t="s">
        <v>86</v>
      </c>
      <c r="J70" s="2" t="s">
        <v>404</v>
      </c>
      <c r="K70" s="38">
        <f t="shared" si="10"/>
        <v>30</v>
      </c>
      <c r="L70" s="41">
        <f t="shared" si="15"/>
        <v>2000</v>
      </c>
      <c r="M70" s="41">
        <f t="shared" si="16"/>
        <v>0</v>
      </c>
      <c r="N70" s="51">
        <v>1</v>
      </c>
      <c r="O70" s="2">
        <v>48</v>
      </c>
      <c r="P70" s="2" t="s">
        <v>88</v>
      </c>
      <c r="Q70" s="2" t="s">
        <v>405</v>
      </c>
      <c r="R70" s="2">
        <v>47</v>
      </c>
      <c r="S70" s="2" t="s">
        <v>107</v>
      </c>
      <c r="T70" s="2" t="s">
        <v>143</v>
      </c>
      <c r="U70" s="2" t="s">
        <v>168</v>
      </c>
      <c r="V70" s="4">
        <v>5</v>
      </c>
      <c r="W70" s="2">
        <v>0</v>
      </c>
      <c r="X70" s="2">
        <v>0.05</v>
      </c>
      <c r="Y70" s="2" t="s">
        <v>217</v>
      </c>
      <c r="Z70" s="2">
        <v>0</v>
      </c>
      <c r="AA70" s="2">
        <v>0</v>
      </c>
      <c r="AB70" s="2">
        <v>1</v>
      </c>
      <c r="AC70" s="2" t="s">
        <v>406</v>
      </c>
      <c r="AD70" s="2">
        <v>8</v>
      </c>
      <c r="AE70" s="2" t="s">
        <v>306</v>
      </c>
      <c r="AF70" s="26">
        <v>0</v>
      </c>
      <c r="AH70" s="26">
        <v>20</v>
      </c>
      <c r="AI70" s="2" t="s">
        <v>90</v>
      </c>
      <c r="AJ70" s="2">
        <v>0</v>
      </c>
      <c r="AK70" s="2" t="s">
        <v>407</v>
      </c>
      <c r="AL70" s="2" t="s">
        <v>90</v>
      </c>
      <c r="AM70" s="5">
        <v>150</v>
      </c>
      <c r="AN70" s="2">
        <v>0</v>
      </c>
      <c r="AO70" s="2">
        <v>0</v>
      </c>
      <c r="AP70" s="2">
        <v>100</v>
      </c>
      <c r="AQ70" s="3">
        <f t="shared" si="17"/>
        <v>100</v>
      </c>
      <c r="AR70" s="2">
        <v>0</v>
      </c>
      <c r="AS70" s="2">
        <v>0</v>
      </c>
      <c r="AT70" s="2">
        <v>0</v>
      </c>
      <c r="AU70" s="2">
        <v>100</v>
      </c>
      <c r="AV70" s="2">
        <v>0</v>
      </c>
      <c r="AW70" s="2">
        <v>0</v>
      </c>
      <c r="AX70" s="21">
        <v>0</v>
      </c>
      <c r="AY70" s="2">
        <v>0</v>
      </c>
      <c r="AZ70" s="2">
        <v>0</v>
      </c>
      <c r="BA70" s="2">
        <v>10000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 t="s">
        <v>97</v>
      </c>
      <c r="BH70" s="2" t="s">
        <v>365</v>
      </c>
      <c r="BI70" s="2">
        <v>2</v>
      </c>
      <c r="BJ70" s="2">
        <v>1.2</v>
      </c>
      <c r="BK70" s="2">
        <v>1.5</v>
      </c>
      <c r="BL70" s="2">
        <v>1</v>
      </c>
      <c r="BM70" s="2">
        <v>3</v>
      </c>
      <c r="BN70" s="2" t="s">
        <v>90</v>
      </c>
      <c r="BO70" s="2">
        <v>30</v>
      </c>
      <c r="BP70" s="2" t="s">
        <v>134</v>
      </c>
      <c r="BQ70" s="2" t="s">
        <v>945</v>
      </c>
      <c r="BS70" s="2">
        <v>70</v>
      </c>
      <c r="BT70" s="2">
        <v>30</v>
      </c>
      <c r="BU70" s="2">
        <v>0</v>
      </c>
      <c r="BV70" s="2">
        <v>0</v>
      </c>
      <c r="BW70" s="46">
        <f t="shared" si="18"/>
        <v>100</v>
      </c>
      <c r="BX70" s="48">
        <f t="shared" si="11"/>
        <v>21</v>
      </c>
      <c r="BY70" s="48">
        <f t="shared" si="12"/>
        <v>9</v>
      </c>
      <c r="BZ70" s="48">
        <f t="shared" si="13"/>
        <v>0</v>
      </c>
      <c r="CA70" s="48">
        <f t="shared" si="14"/>
        <v>0</v>
      </c>
      <c r="CB70" s="2" t="s">
        <v>101</v>
      </c>
      <c r="CC70" s="2" t="s">
        <v>90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 t="s">
        <v>357</v>
      </c>
      <c r="CP70" s="2">
        <v>0</v>
      </c>
      <c r="CQ70" s="2" t="s">
        <v>171</v>
      </c>
      <c r="CR70" s="2">
        <v>0</v>
      </c>
      <c r="CS70" s="2" t="s">
        <v>408</v>
      </c>
      <c r="CT70" s="2">
        <v>0</v>
      </c>
      <c r="CU70" s="2">
        <v>0</v>
      </c>
    </row>
    <row r="71" spans="1:99" x14ac:dyDescent="0.2">
      <c r="A71" s="2">
        <v>27</v>
      </c>
      <c r="B71" s="2">
        <v>71</v>
      </c>
      <c r="C71" s="2" t="s">
        <v>294</v>
      </c>
      <c r="D71" s="2" t="s">
        <v>351</v>
      </c>
      <c r="E71" s="2">
        <v>3</v>
      </c>
      <c r="F71" s="2">
        <v>5</v>
      </c>
      <c r="G71" s="2" t="s">
        <v>352</v>
      </c>
      <c r="H71" s="2" t="s">
        <v>85</v>
      </c>
      <c r="I71" s="2" t="s">
        <v>86</v>
      </c>
      <c r="J71" s="2" t="s">
        <v>409</v>
      </c>
      <c r="K71" s="38">
        <f t="shared" si="10"/>
        <v>30</v>
      </c>
      <c r="L71" s="41">
        <f t="shared" si="15"/>
        <v>3750</v>
      </c>
      <c r="M71" s="41">
        <f t="shared" si="16"/>
        <v>20000</v>
      </c>
      <c r="N71" s="51">
        <v>0</v>
      </c>
      <c r="O71" s="2">
        <v>30</v>
      </c>
      <c r="P71" s="2" t="s">
        <v>88</v>
      </c>
      <c r="Q71" s="2" t="s">
        <v>410</v>
      </c>
      <c r="R71" s="2">
        <v>29</v>
      </c>
      <c r="S71" s="2" t="s">
        <v>107</v>
      </c>
      <c r="T71" s="2" t="s">
        <v>143</v>
      </c>
      <c r="U71" s="2" t="s">
        <v>182</v>
      </c>
      <c r="V71" s="4">
        <v>4</v>
      </c>
      <c r="W71" s="2">
        <v>1</v>
      </c>
      <c r="X71" s="2">
        <v>0.21</v>
      </c>
      <c r="Y71" s="2" t="s">
        <v>217</v>
      </c>
      <c r="Z71" s="2">
        <v>0</v>
      </c>
      <c r="AA71" s="2">
        <v>0</v>
      </c>
      <c r="AB71" s="2">
        <v>0.4</v>
      </c>
      <c r="AC71" s="2" t="s">
        <v>411</v>
      </c>
      <c r="AD71" s="2">
        <v>7</v>
      </c>
      <c r="AE71" s="2" t="s">
        <v>306</v>
      </c>
      <c r="AF71" s="26">
        <v>0</v>
      </c>
      <c r="AH71" s="26">
        <v>0</v>
      </c>
      <c r="AJ71" s="2">
        <v>0</v>
      </c>
      <c r="AK71" s="2" t="s">
        <v>412</v>
      </c>
      <c r="AL71" s="2" t="s">
        <v>90</v>
      </c>
      <c r="AM71" s="5">
        <v>120</v>
      </c>
      <c r="AN71" s="2">
        <v>0</v>
      </c>
      <c r="AO71" s="2">
        <v>0</v>
      </c>
      <c r="AP71" s="2">
        <v>100</v>
      </c>
      <c r="AQ71" s="3">
        <f t="shared" si="17"/>
        <v>100</v>
      </c>
      <c r="AR71" s="2">
        <v>0</v>
      </c>
      <c r="AS71" s="2">
        <v>0</v>
      </c>
      <c r="AT71" s="2">
        <v>0</v>
      </c>
      <c r="AU71" s="2">
        <v>100</v>
      </c>
      <c r="AV71" s="2">
        <v>0</v>
      </c>
      <c r="AW71" s="2">
        <v>0</v>
      </c>
      <c r="AX71" s="21">
        <v>0</v>
      </c>
      <c r="AY71" s="2">
        <v>0</v>
      </c>
      <c r="AZ71" s="2">
        <v>0</v>
      </c>
      <c r="BA71" s="2">
        <v>15000</v>
      </c>
      <c r="BB71" s="2">
        <v>80000</v>
      </c>
      <c r="BC71" s="2">
        <v>0</v>
      </c>
      <c r="BD71" s="2">
        <v>0</v>
      </c>
      <c r="BE71" s="2">
        <v>0</v>
      </c>
      <c r="BF71" s="2">
        <v>0</v>
      </c>
      <c r="BG71" s="2" t="s">
        <v>97</v>
      </c>
      <c r="BH71" s="2" t="s">
        <v>222</v>
      </c>
      <c r="BI71" s="2">
        <v>1</v>
      </c>
      <c r="BJ71" s="2">
        <v>0.55000000000000004</v>
      </c>
      <c r="BK71" s="2">
        <v>1</v>
      </c>
      <c r="BL71" s="2">
        <v>1</v>
      </c>
      <c r="BM71" s="2">
        <v>3</v>
      </c>
      <c r="BN71" s="2" t="s">
        <v>90</v>
      </c>
      <c r="BO71" s="2">
        <v>20</v>
      </c>
      <c r="BP71" s="2" t="s">
        <v>146</v>
      </c>
      <c r="BQ71" s="2" t="s">
        <v>945</v>
      </c>
      <c r="BS71" s="2">
        <v>80</v>
      </c>
      <c r="BT71" s="2">
        <v>0</v>
      </c>
      <c r="BU71" s="2">
        <v>20</v>
      </c>
      <c r="BV71" s="2">
        <v>0</v>
      </c>
      <c r="BW71" s="46">
        <f t="shared" si="18"/>
        <v>100</v>
      </c>
      <c r="BX71" s="48">
        <f t="shared" si="11"/>
        <v>24</v>
      </c>
      <c r="BY71" s="48">
        <f t="shared" si="12"/>
        <v>0</v>
      </c>
      <c r="BZ71" s="48">
        <f t="shared" si="13"/>
        <v>6</v>
      </c>
      <c r="CA71" s="48">
        <f t="shared" si="14"/>
        <v>0</v>
      </c>
      <c r="CB71" s="2" t="s">
        <v>101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 t="s">
        <v>357</v>
      </c>
      <c r="CP71" s="2">
        <v>0</v>
      </c>
      <c r="CQ71" s="2" t="s">
        <v>171</v>
      </c>
      <c r="CR71" s="2">
        <v>0</v>
      </c>
      <c r="CS71" s="2" t="s">
        <v>413</v>
      </c>
      <c r="CT71" s="2">
        <v>0</v>
      </c>
      <c r="CU71" s="2">
        <v>0</v>
      </c>
    </row>
    <row r="72" spans="1:99" x14ac:dyDescent="0.2">
      <c r="A72" s="2">
        <v>28</v>
      </c>
      <c r="B72" s="2">
        <v>72</v>
      </c>
      <c r="C72" s="2" t="s">
        <v>294</v>
      </c>
      <c r="D72" s="2" t="s">
        <v>351</v>
      </c>
      <c r="E72" s="2">
        <v>3</v>
      </c>
      <c r="F72" s="2">
        <v>5</v>
      </c>
      <c r="G72" s="2" t="s">
        <v>352</v>
      </c>
      <c r="H72" s="2" t="s">
        <v>85</v>
      </c>
      <c r="I72" s="2" t="s">
        <v>86</v>
      </c>
      <c r="J72" s="2" t="s">
        <v>414</v>
      </c>
      <c r="K72" s="38">
        <f t="shared" si="10"/>
        <v>48</v>
      </c>
      <c r="L72" s="41">
        <f t="shared" si="15"/>
        <v>2000</v>
      </c>
      <c r="M72" s="41">
        <f t="shared" si="16"/>
        <v>0</v>
      </c>
      <c r="N72" s="51">
        <v>0</v>
      </c>
      <c r="O72" s="2">
        <v>45</v>
      </c>
      <c r="P72" s="2" t="s">
        <v>88</v>
      </c>
      <c r="Q72" s="2" t="s">
        <v>415</v>
      </c>
      <c r="R72" s="2">
        <v>40</v>
      </c>
      <c r="S72" s="2" t="s">
        <v>107</v>
      </c>
      <c r="T72" s="2" t="s">
        <v>143</v>
      </c>
      <c r="U72" s="2" t="s">
        <v>416</v>
      </c>
      <c r="V72" s="4">
        <v>5</v>
      </c>
      <c r="W72" s="2">
        <v>0</v>
      </c>
      <c r="X72" s="2">
        <v>0.13200000000000001</v>
      </c>
      <c r="Y72" s="2" t="s">
        <v>217</v>
      </c>
      <c r="Z72" s="2">
        <v>0.1</v>
      </c>
      <c r="AA72" s="2">
        <v>0</v>
      </c>
      <c r="AB72" s="2">
        <v>0.4</v>
      </c>
      <c r="AC72" s="2" t="s">
        <v>417</v>
      </c>
      <c r="AD72" s="2">
        <v>2</v>
      </c>
      <c r="AE72" s="2" t="s">
        <v>222</v>
      </c>
      <c r="AF72" s="26">
        <v>0</v>
      </c>
      <c r="AH72" s="26">
        <v>0</v>
      </c>
      <c r="AJ72" s="2">
        <v>0</v>
      </c>
      <c r="AK72" s="2" t="s">
        <v>418</v>
      </c>
      <c r="AL72" s="2" t="s">
        <v>90</v>
      </c>
      <c r="AM72" s="5">
        <v>240</v>
      </c>
      <c r="AN72" s="2">
        <v>0</v>
      </c>
      <c r="AO72" s="2">
        <v>0</v>
      </c>
      <c r="AP72" s="2">
        <v>100</v>
      </c>
      <c r="AQ72" s="3">
        <f t="shared" si="17"/>
        <v>100</v>
      </c>
      <c r="AR72" s="2">
        <v>0</v>
      </c>
      <c r="AS72" s="2">
        <v>0</v>
      </c>
      <c r="AT72" s="2">
        <v>0</v>
      </c>
      <c r="AU72" s="2">
        <v>100</v>
      </c>
      <c r="AV72" s="2">
        <v>0</v>
      </c>
      <c r="AW72" s="2">
        <v>0</v>
      </c>
      <c r="AX72" s="21">
        <v>0</v>
      </c>
      <c r="AY72" s="2">
        <v>0</v>
      </c>
      <c r="AZ72" s="2">
        <v>0</v>
      </c>
      <c r="BA72" s="2">
        <v>10000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 t="s">
        <v>419</v>
      </c>
      <c r="BH72" s="2">
        <v>0</v>
      </c>
      <c r="BI72" s="2">
        <v>1</v>
      </c>
      <c r="BJ72" s="2">
        <v>0.45</v>
      </c>
      <c r="BK72" s="2">
        <v>1</v>
      </c>
      <c r="BL72" s="2">
        <v>1</v>
      </c>
      <c r="BM72" s="2">
        <v>3</v>
      </c>
      <c r="BN72" s="2" t="s">
        <v>90</v>
      </c>
      <c r="BO72" s="2">
        <v>35</v>
      </c>
      <c r="BP72" s="2" t="s">
        <v>134</v>
      </c>
      <c r="BQ72" s="2" t="s">
        <v>945</v>
      </c>
      <c r="BS72" s="2">
        <v>70</v>
      </c>
      <c r="BT72" s="2">
        <v>30</v>
      </c>
      <c r="BU72" s="2">
        <v>0</v>
      </c>
      <c r="BV72" s="2">
        <v>0</v>
      </c>
      <c r="BW72" s="46">
        <f t="shared" si="18"/>
        <v>100</v>
      </c>
      <c r="BX72" s="48">
        <f t="shared" si="11"/>
        <v>33.6</v>
      </c>
      <c r="BY72" s="48">
        <f t="shared" si="12"/>
        <v>14.4</v>
      </c>
      <c r="BZ72" s="48">
        <f t="shared" si="13"/>
        <v>0</v>
      </c>
      <c r="CA72" s="48">
        <f t="shared" si="14"/>
        <v>0</v>
      </c>
      <c r="CB72" s="2" t="s">
        <v>101</v>
      </c>
      <c r="CC72" s="2" t="s">
        <v>398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 t="s">
        <v>420</v>
      </c>
      <c r="CN72" s="2">
        <v>0</v>
      </c>
      <c r="CO72" s="2" t="s">
        <v>357</v>
      </c>
      <c r="CP72" s="2">
        <v>0</v>
      </c>
      <c r="CQ72" s="2" t="s">
        <v>171</v>
      </c>
      <c r="CR72" s="2">
        <v>0</v>
      </c>
      <c r="CS72" s="2" t="s">
        <v>421</v>
      </c>
      <c r="CT72" s="2" t="s">
        <v>422</v>
      </c>
      <c r="CU72" s="2" t="s">
        <v>423</v>
      </c>
    </row>
    <row r="73" spans="1:99" x14ac:dyDescent="0.2">
      <c r="A73" s="2">
        <v>29</v>
      </c>
      <c r="B73" s="2">
        <v>73</v>
      </c>
      <c r="C73" s="2" t="s">
        <v>294</v>
      </c>
      <c r="D73" s="2" t="s">
        <v>351</v>
      </c>
      <c r="E73" s="2">
        <v>3</v>
      </c>
      <c r="F73" s="2">
        <v>5</v>
      </c>
      <c r="G73" s="2" t="s">
        <v>352</v>
      </c>
      <c r="H73" s="2" t="s">
        <v>85</v>
      </c>
      <c r="I73" s="2" t="s">
        <v>86</v>
      </c>
      <c r="J73" s="2" t="s">
        <v>424</v>
      </c>
      <c r="K73" s="38">
        <f t="shared" si="10"/>
        <v>40</v>
      </c>
      <c r="L73" s="41">
        <f t="shared" si="15"/>
        <v>2000</v>
      </c>
      <c r="M73" s="41">
        <f t="shared" si="16"/>
        <v>0</v>
      </c>
      <c r="N73" s="51">
        <v>0</v>
      </c>
      <c r="O73" s="2">
        <v>56</v>
      </c>
      <c r="P73" s="2" t="s">
        <v>88</v>
      </c>
      <c r="Q73" s="2" t="s">
        <v>425</v>
      </c>
      <c r="R73" s="2">
        <v>56</v>
      </c>
      <c r="S73" s="2" t="s">
        <v>107</v>
      </c>
      <c r="T73" s="2" t="s">
        <v>143</v>
      </c>
      <c r="U73" s="2" t="s">
        <v>182</v>
      </c>
      <c r="V73" s="4">
        <v>5</v>
      </c>
      <c r="W73" s="2">
        <v>1</v>
      </c>
      <c r="X73" s="2">
        <v>0.15</v>
      </c>
      <c r="Y73" s="2" t="s">
        <v>387</v>
      </c>
      <c r="Z73" s="2">
        <v>0</v>
      </c>
      <c r="AA73" s="2">
        <v>0</v>
      </c>
      <c r="AB73" s="2">
        <v>0.5</v>
      </c>
      <c r="AC73" s="2" t="s">
        <v>90</v>
      </c>
      <c r="AD73" s="2" t="s">
        <v>90</v>
      </c>
      <c r="AE73" s="2" t="s">
        <v>222</v>
      </c>
      <c r="AF73" s="26">
        <v>0</v>
      </c>
      <c r="AH73" s="26">
        <v>0</v>
      </c>
      <c r="AJ73" s="2">
        <v>0</v>
      </c>
      <c r="AK73" s="2" t="s">
        <v>426</v>
      </c>
      <c r="AL73" s="2" t="s">
        <v>90</v>
      </c>
      <c r="AM73" s="5">
        <v>200</v>
      </c>
      <c r="AN73" s="2">
        <v>0</v>
      </c>
      <c r="AO73" s="2">
        <v>0</v>
      </c>
      <c r="AP73" s="2">
        <v>100</v>
      </c>
      <c r="AQ73" s="3">
        <f t="shared" si="17"/>
        <v>100</v>
      </c>
      <c r="AR73" s="2">
        <v>0</v>
      </c>
      <c r="AS73" s="2">
        <v>0</v>
      </c>
      <c r="AT73" s="2">
        <v>0</v>
      </c>
      <c r="AU73" s="2">
        <v>100</v>
      </c>
      <c r="AV73" s="2">
        <v>0</v>
      </c>
      <c r="AW73" s="2">
        <v>0</v>
      </c>
      <c r="AX73" s="21">
        <v>0</v>
      </c>
      <c r="AY73" s="2">
        <v>0</v>
      </c>
      <c r="AZ73" s="2">
        <v>0</v>
      </c>
      <c r="BA73" s="2">
        <v>10000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 t="s">
        <v>97</v>
      </c>
      <c r="BH73" s="2" t="s">
        <v>365</v>
      </c>
      <c r="BI73" s="2">
        <v>1</v>
      </c>
      <c r="BJ73" s="2">
        <v>0.6</v>
      </c>
      <c r="BK73" s="2">
        <v>1</v>
      </c>
      <c r="BL73" s="2">
        <v>0.6</v>
      </c>
      <c r="BM73" s="2">
        <v>7</v>
      </c>
      <c r="BN73" s="2" t="s">
        <v>90</v>
      </c>
      <c r="BO73" s="2">
        <v>30</v>
      </c>
      <c r="BP73" s="2" t="s">
        <v>134</v>
      </c>
      <c r="BQ73" s="2" t="s">
        <v>945</v>
      </c>
      <c r="BS73" s="2">
        <v>90</v>
      </c>
      <c r="BT73" s="2">
        <v>10</v>
      </c>
      <c r="BU73" s="2">
        <v>0</v>
      </c>
      <c r="BV73" s="2">
        <v>0</v>
      </c>
      <c r="BW73" s="46">
        <f t="shared" si="18"/>
        <v>100</v>
      </c>
      <c r="BX73" s="48">
        <f t="shared" si="11"/>
        <v>36</v>
      </c>
      <c r="BY73" s="48">
        <f t="shared" si="12"/>
        <v>4</v>
      </c>
      <c r="BZ73" s="48">
        <f t="shared" si="13"/>
        <v>0</v>
      </c>
      <c r="CA73" s="48">
        <f t="shared" si="14"/>
        <v>0</v>
      </c>
      <c r="CB73" s="2" t="s">
        <v>101</v>
      </c>
      <c r="CC73" s="2">
        <v>2.5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 t="s">
        <v>357</v>
      </c>
      <c r="CP73" s="2">
        <v>0</v>
      </c>
      <c r="CQ73" s="2" t="s">
        <v>171</v>
      </c>
      <c r="CR73" s="2">
        <v>0</v>
      </c>
      <c r="CS73" s="2" t="s">
        <v>427</v>
      </c>
      <c r="CT73" s="2">
        <v>0</v>
      </c>
      <c r="CU73" s="2">
        <v>0</v>
      </c>
    </row>
    <row r="74" spans="1:99" x14ac:dyDescent="0.2">
      <c r="A74" s="2">
        <v>30</v>
      </c>
      <c r="B74" s="2">
        <v>74</v>
      </c>
      <c r="C74" s="2" t="s">
        <v>294</v>
      </c>
      <c r="D74" s="2" t="s">
        <v>351</v>
      </c>
      <c r="E74" s="2">
        <v>3</v>
      </c>
      <c r="F74" s="2">
        <v>5</v>
      </c>
      <c r="G74" s="2" t="s">
        <v>352</v>
      </c>
      <c r="H74" s="2" t="s">
        <v>85</v>
      </c>
      <c r="I74" s="2" t="s">
        <v>86</v>
      </c>
      <c r="J74" s="2" t="s">
        <v>428</v>
      </c>
      <c r="K74" s="38">
        <f t="shared" si="10"/>
        <v>60</v>
      </c>
      <c r="L74" s="41">
        <f t="shared" si="15"/>
        <v>2000</v>
      </c>
      <c r="M74" s="41">
        <f t="shared" si="16"/>
        <v>10000</v>
      </c>
      <c r="N74" s="51">
        <v>0</v>
      </c>
      <c r="O74" s="2">
        <v>52</v>
      </c>
      <c r="P74" s="2" t="s">
        <v>88</v>
      </c>
      <c r="Q74" s="2" t="s">
        <v>429</v>
      </c>
      <c r="R74" s="2">
        <v>50</v>
      </c>
      <c r="S74" s="2" t="s">
        <v>107</v>
      </c>
      <c r="T74" s="2" t="s">
        <v>143</v>
      </c>
      <c r="U74" s="2" t="s">
        <v>90</v>
      </c>
      <c r="V74" s="4">
        <v>5</v>
      </c>
      <c r="W74" s="2">
        <v>1</v>
      </c>
      <c r="X74" s="2">
        <v>0.4</v>
      </c>
      <c r="Y74" s="2" t="s">
        <v>217</v>
      </c>
      <c r="Z74" s="2">
        <v>5</v>
      </c>
      <c r="AA74" s="2">
        <v>0</v>
      </c>
      <c r="AB74" s="2">
        <v>0.4</v>
      </c>
      <c r="AC74" s="2" t="s">
        <v>377</v>
      </c>
      <c r="AD74" s="2">
        <v>10</v>
      </c>
      <c r="AE74" s="2" t="s">
        <v>306</v>
      </c>
      <c r="AF74" s="26">
        <v>0</v>
      </c>
      <c r="AH74" s="26">
        <v>0</v>
      </c>
      <c r="AJ74" s="2">
        <v>0</v>
      </c>
      <c r="AK74" s="2" t="s">
        <v>430</v>
      </c>
      <c r="AL74" s="2" t="s">
        <v>90</v>
      </c>
      <c r="AM74" s="5">
        <v>300</v>
      </c>
      <c r="AN74" s="2">
        <v>0</v>
      </c>
      <c r="AO74" s="2">
        <v>0</v>
      </c>
      <c r="AP74" s="2">
        <v>100</v>
      </c>
      <c r="AQ74" s="3">
        <f t="shared" si="17"/>
        <v>100</v>
      </c>
      <c r="AR74" s="2">
        <v>0</v>
      </c>
      <c r="AS74" s="2">
        <v>0</v>
      </c>
      <c r="AT74" s="2">
        <v>0</v>
      </c>
      <c r="AU74" s="2">
        <v>100</v>
      </c>
      <c r="AV74" s="2">
        <v>0</v>
      </c>
      <c r="AW74" s="2">
        <v>0</v>
      </c>
      <c r="AX74" s="21">
        <v>0</v>
      </c>
      <c r="AY74" s="2">
        <v>0</v>
      </c>
      <c r="AZ74" s="2">
        <v>0</v>
      </c>
      <c r="BA74" s="2">
        <v>10000</v>
      </c>
      <c r="BB74" s="2">
        <v>50000</v>
      </c>
      <c r="BC74" s="2">
        <v>0</v>
      </c>
      <c r="BD74" s="2">
        <v>0</v>
      </c>
      <c r="BE74" s="2">
        <v>0</v>
      </c>
      <c r="BF74" s="2">
        <v>0</v>
      </c>
      <c r="BG74" s="2" t="s">
        <v>431</v>
      </c>
      <c r="BH74" s="2">
        <v>0</v>
      </c>
      <c r="BI74" s="2">
        <v>1</v>
      </c>
      <c r="BJ74" s="2">
        <v>0.8</v>
      </c>
      <c r="BK74" s="2">
        <v>1</v>
      </c>
      <c r="BL74" s="2">
        <v>0.5</v>
      </c>
      <c r="BM74" s="2">
        <v>3</v>
      </c>
      <c r="BN74" s="2" t="s">
        <v>90</v>
      </c>
      <c r="BO74" s="2">
        <v>35</v>
      </c>
      <c r="BP74" s="2" t="s">
        <v>134</v>
      </c>
      <c r="BQ74" s="2" t="s">
        <v>945</v>
      </c>
      <c r="BS74" s="2">
        <v>90</v>
      </c>
      <c r="BT74" s="2">
        <v>10</v>
      </c>
      <c r="BU74" s="2">
        <v>0</v>
      </c>
      <c r="BV74" s="2">
        <v>0</v>
      </c>
      <c r="BW74" s="46">
        <f t="shared" si="18"/>
        <v>100</v>
      </c>
      <c r="BX74" s="48">
        <f t="shared" si="11"/>
        <v>54</v>
      </c>
      <c r="BY74" s="48">
        <f t="shared" si="12"/>
        <v>6</v>
      </c>
      <c r="BZ74" s="48">
        <f t="shared" si="13"/>
        <v>0</v>
      </c>
      <c r="CA74" s="48">
        <f t="shared" si="14"/>
        <v>0</v>
      </c>
      <c r="CB74" s="2" t="s">
        <v>101</v>
      </c>
      <c r="CC74" s="2" t="s">
        <v>402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 t="s">
        <v>357</v>
      </c>
      <c r="CP74" s="2">
        <v>0</v>
      </c>
      <c r="CQ74" s="2" t="s">
        <v>171</v>
      </c>
      <c r="CR74" s="2">
        <v>0</v>
      </c>
      <c r="CS74" s="2" t="s">
        <v>432</v>
      </c>
      <c r="CT74" s="2">
        <v>0</v>
      </c>
      <c r="CU74" s="2">
        <v>0</v>
      </c>
    </row>
    <row r="75" spans="1:99" x14ac:dyDescent="0.2">
      <c r="A75" s="2">
        <v>31</v>
      </c>
      <c r="B75" s="2">
        <v>75</v>
      </c>
      <c r="C75" s="2" t="s">
        <v>294</v>
      </c>
      <c r="D75" s="2" t="s">
        <v>351</v>
      </c>
      <c r="E75" s="2">
        <v>3</v>
      </c>
      <c r="F75" s="2">
        <v>5</v>
      </c>
      <c r="G75" s="2" t="s">
        <v>352</v>
      </c>
      <c r="H75" s="2" t="s">
        <v>85</v>
      </c>
      <c r="I75" s="2" t="s">
        <v>86</v>
      </c>
      <c r="J75" s="2" t="s">
        <v>433</v>
      </c>
      <c r="K75" s="38">
        <f t="shared" si="10"/>
        <v>45</v>
      </c>
      <c r="L75" s="41">
        <f t="shared" si="15"/>
        <v>3750</v>
      </c>
      <c r="M75" s="41">
        <f t="shared" si="16"/>
        <v>0</v>
      </c>
      <c r="N75" s="51">
        <v>0</v>
      </c>
      <c r="O75" s="2">
        <v>38</v>
      </c>
      <c r="P75" s="2" t="s">
        <v>88</v>
      </c>
      <c r="Q75" s="2" t="s">
        <v>434</v>
      </c>
      <c r="R75" s="2">
        <v>36</v>
      </c>
      <c r="S75" s="2" t="s">
        <v>107</v>
      </c>
      <c r="T75" s="2" t="s">
        <v>143</v>
      </c>
      <c r="U75" s="2" t="s">
        <v>90</v>
      </c>
      <c r="V75" s="4">
        <v>4</v>
      </c>
      <c r="W75" s="2">
        <v>2</v>
      </c>
      <c r="X75" s="2">
        <v>0.01</v>
      </c>
      <c r="Y75" s="2" t="s">
        <v>217</v>
      </c>
      <c r="Z75" s="2">
        <v>0</v>
      </c>
      <c r="AA75" s="2">
        <v>0</v>
      </c>
      <c r="AB75" s="2">
        <v>0.5</v>
      </c>
      <c r="AC75" s="2" t="s">
        <v>236</v>
      </c>
      <c r="AD75" s="2">
        <v>8</v>
      </c>
      <c r="AE75" s="2" t="s">
        <v>222</v>
      </c>
      <c r="AF75" s="26">
        <v>0</v>
      </c>
      <c r="AH75" s="26">
        <v>0</v>
      </c>
      <c r="AJ75" s="2">
        <v>0</v>
      </c>
      <c r="AK75" s="2" t="s">
        <v>435</v>
      </c>
      <c r="AL75" s="2">
        <v>2000000</v>
      </c>
      <c r="AM75" s="5">
        <v>180</v>
      </c>
      <c r="AN75" s="2">
        <v>0</v>
      </c>
      <c r="AO75" s="2">
        <v>0</v>
      </c>
      <c r="AP75" s="2">
        <v>100</v>
      </c>
      <c r="AQ75" s="3">
        <f t="shared" si="17"/>
        <v>100</v>
      </c>
      <c r="AR75" s="2">
        <v>0</v>
      </c>
      <c r="AS75" s="2">
        <v>0</v>
      </c>
      <c r="AT75" s="2">
        <v>0</v>
      </c>
      <c r="AU75" s="2">
        <v>100</v>
      </c>
      <c r="AV75" s="2">
        <v>0</v>
      </c>
      <c r="AW75" s="2">
        <v>0</v>
      </c>
      <c r="AX75" s="21">
        <v>0</v>
      </c>
      <c r="AY75" s="2">
        <v>0</v>
      </c>
      <c r="AZ75" s="2">
        <v>0</v>
      </c>
      <c r="BA75" s="2">
        <v>15000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 t="s">
        <v>97</v>
      </c>
      <c r="BH75" s="2">
        <v>0</v>
      </c>
      <c r="BI75" s="2">
        <v>2</v>
      </c>
      <c r="BJ75" s="2">
        <v>0.75</v>
      </c>
      <c r="BK75" s="2">
        <v>1.5</v>
      </c>
      <c r="BL75" s="2">
        <v>1</v>
      </c>
      <c r="BM75" s="2">
        <v>3</v>
      </c>
      <c r="BN75" s="2" t="s">
        <v>90</v>
      </c>
      <c r="BO75" s="2">
        <v>20</v>
      </c>
      <c r="BP75" s="2" t="s">
        <v>134</v>
      </c>
      <c r="BQ75" s="2" t="s">
        <v>945</v>
      </c>
      <c r="BS75" s="2">
        <v>70</v>
      </c>
      <c r="BT75" s="2">
        <v>20</v>
      </c>
      <c r="BU75" s="2">
        <v>10</v>
      </c>
      <c r="BV75" s="2">
        <v>0</v>
      </c>
      <c r="BW75" s="46">
        <f t="shared" si="18"/>
        <v>100</v>
      </c>
      <c r="BX75" s="48">
        <f t="shared" si="11"/>
        <v>31.5</v>
      </c>
      <c r="BY75" s="48">
        <f t="shared" si="12"/>
        <v>9</v>
      </c>
      <c r="BZ75" s="48">
        <f t="shared" si="13"/>
        <v>4.5</v>
      </c>
      <c r="CA75" s="48">
        <f t="shared" si="14"/>
        <v>0</v>
      </c>
      <c r="CB75" s="2" t="s">
        <v>101</v>
      </c>
      <c r="CC75" s="2" t="s">
        <v>90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 t="s">
        <v>357</v>
      </c>
      <c r="CP75" s="2">
        <v>0</v>
      </c>
      <c r="CQ75" s="2" t="s">
        <v>171</v>
      </c>
      <c r="CR75" s="2">
        <v>0</v>
      </c>
      <c r="CS75" s="2" t="s">
        <v>436</v>
      </c>
      <c r="CT75" s="2">
        <v>0</v>
      </c>
      <c r="CU75" s="2">
        <v>0</v>
      </c>
    </row>
    <row r="76" spans="1:99" x14ac:dyDescent="0.2">
      <c r="A76" s="2">
        <v>32</v>
      </c>
      <c r="B76" s="2">
        <v>76</v>
      </c>
      <c r="C76" s="2" t="s">
        <v>294</v>
      </c>
      <c r="D76" s="2" t="s">
        <v>351</v>
      </c>
      <c r="E76" s="2">
        <v>3</v>
      </c>
      <c r="F76" s="2">
        <v>5</v>
      </c>
      <c r="G76" s="2" t="s">
        <v>352</v>
      </c>
      <c r="H76" s="2" t="s">
        <v>85</v>
      </c>
      <c r="I76" s="2" t="s">
        <v>86</v>
      </c>
      <c r="J76" s="2" t="s">
        <v>437</v>
      </c>
      <c r="K76" s="38">
        <f t="shared" si="10"/>
        <v>50</v>
      </c>
      <c r="L76" s="41">
        <f t="shared" si="15"/>
        <v>1666.6666666666667</v>
      </c>
      <c r="M76" s="41">
        <f t="shared" si="16"/>
        <v>0</v>
      </c>
      <c r="N76" s="51">
        <v>0</v>
      </c>
      <c r="O76" s="2">
        <v>38</v>
      </c>
      <c r="P76" s="2" t="s">
        <v>88</v>
      </c>
      <c r="Q76" s="2" t="s">
        <v>438</v>
      </c>
      <c r="R76" s="2">
        <v>35</v>
      </c>
      <c r="S76" s="2" t="s">
        <v>107</v>
      </c>
      <c r="T76" s="2" t="s">
        <v>143</v>
      </c>
      <c r="U76" s="2" t="s">
        <v>416</v>
      </c>
      <c r="V76" s="4">
        <v>6</v>
      </c>
      <c r="W76" s="2">
        <v>2</v>
      </c>
      <c r="X76" s="2">
        <v>0.2</v>
      </c>
      <c r="Y76" s="2" t="s">
        <v>217</v>
      </c>
      <c r="Z76" s="2">
        <v>0</v>
      </c>
      <c r="AA76" s="2">
        <v>0</v>
      </c>
      <c r="AB76" s="2">
        <v>0.4</v>
      </c>
      <c r="AC76" s="2" t="s">
        <v>417</v>
      </c>
      <c r="AD76" s="2">
        <v>6</v>
      </c>
      <c r="AE76" s="2" t="s">
        <v>222</v>
      </c>
      <c r="AF76" s="26">
        <v>0</v>
      </c>
      <c r="AH76" s="26">
        <v>0</v>
      </c>
      <c r="AJ76" s="2">
        <v>0</v>
      </c>
      <c r="AK76" s="2" t="s">
        <v>439</v>
      </c>
      <c r="AL76" s="2" t="s">
        <v>90</v>
      </c>
      <c r="AM76" s="5">
        <v>300</v>
      </c>
      <c r="AN76" s="2">
        <v>0</v>
      </c>
      <c r="AO76" s="2">
        <v>0</v>
      </c>
      <c r="AP76" s="2">
        <v>100</v>
      </c>
      <c r="AQ76" s="3">
        <f t="shared" si="17"/>
        <v>100</v>
      </c>
      <c r="AR76" s="2">
        <v>0</v>
      </c>
      <c r="AS76" s="2">
        <v>0</v>
      </c>
      <c r="AT76" s="2">
        <v>0</v>
      </c>
      <c r="AU76" s="2">
        <v>100</v>
      </c>
      <c r="AV76" s="2">
        <v>0</v>
      </c>
      <c r="AW76" s="2">
        <v>0</v>
      </c>
      <c r="AX76" s="21">
        <v>0</v>
      </c>
      <c r="AY76" s="2">
        <v>0</v>
      </c>
      <c r="AZ76" s="2">
        <v>0</v>
      </c>
      <c r="BA76" s="2">
        <v>10000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 t="s">
        <v>440</v>
      </c>
      <c r="BH76" s="2" t="s">
        <v>365</v>
      </c>
      <c r="BI76" s="2">
        <v>1</v>
      </c>
      <c r="BJ76" s="2">
        <v>0.6</v>
      </c>
      <c r="BK76" s="2">
        <v>1</v>
      </c>
      <c r="BL76" s="2">
        <v>0.7</v>
      </c>
      <c r="BM76" s="2">
        <v>2</v>
      </c>
      <c r="BN76" s="2" t="s">
        <v>90</v>
      </c>
      <c r="BO76" s="2">
        <v>30</v>
      </c>
      <c r="BP76" s="2" t="s">
        <v>134</v>
      </c>
      <c r="BQ76" s="2" t="s">
        <v>945</v>
      </c>
      <c r="BS76" s="2">
        <v>90</v>
      </c>
      <c r="BT76" s="2">
        <v>10</v>
      </c>
      <c r="BU76" s="2">
        <v>0</v>
      </c>
      <c r="BV76" s="2">
        <v>0</v>
      </c>
      <c r="BW76" s="46">
        <f t="shared" si="18"/>
        <v>100</v>
      </c>
      <c r="BX76" s="48">
        <f t="shared" si="11"/>
        <v>45</v>
      </c>
      <c r="BY76" s="48">
        <f t="shared" si="12"/>
        <v>5</v>
      </c>
      <c r="BZ76" s="48">
        <f t="shared" si="13"/>
        <v>0</v>
      </c>
      <c r="CA76" s="48">
        <f t="shared" si="14"/>
        <v>0</v>
      </c>
      <c r="CB76" s="2" t="s">
        <v>101</v>
      </c>
      <c r="CC76" s="2">
        <v>2.5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 t="s">
        <v>357</v>
      </c>
      <c r="CP76" s="2">
        <v>0</v>
      </c>
      <c r="CQ76" s="2" t="s">
        <v>171</v>
      </c>
      <c r="CR76" s="2">
        <v>0</v>
      </c>
      <c r="CS76" s="2" t="s">
        <v>441</v>
      </c>
      <c r="CT76" s="2">
        <v>0</v>
      </c>
      <c r="CU76" s="2">
        <v>0</v>
      </c>
    </row>
    <row r="77" spans="1:99" x14ac:dyDescent="0.2">
      <c r="A77" s="2">
        <v>33</v>
      </c>
      <c r="B77" s="2">
        <v>77</v>
      </c>
      <c r="C77" s="2" t="s">
        <v>294</v>
      </c>
      <c r="D77" s="2" t="s">
        <v>442</v>
      </c>
      <c r="E77" s="2" t="s">
        <v>443</v>
      </c>
      <c r="F77" s="2">
        <v>4</v>
      </c>
      <c r="G77" s="2" t="s">
        <v>444</v>
      </c>
      <c r="H77" s="2" t="s">
        <v>445</v>
      </c>
      <c r="I77" s="2" t="s">
        <v>86</v>
      </c>
      <c r="J77" s="2" t="s">
        <v>446</v>
      </c>
      <c r="K77" s="38">
        <f t="shared" si="10"/>
        <v>42.857142857142854</v>
      </c>
      <c r="L77" s="41">
        <f t="shared" si="15"/>
        <v>2142.8571428571427</v>
      </c>
      <c r="M77" s="41">
        <f t="shared" si="16"/>
        <v>0</v>
      </c>
      <c r="N77" s="51">
        <v>0</v>
      </c>
      <c r="O77" s="2">
        <v>42</v>
      </c>
      <c r="P77" s="2" t="s">
        <v>107</v>
      </c>
      <c r="Q77" s="2">
        <v>0</v>
      </c>
      <c r="R77" s="2">
        <v>0</v>
      </c>
      <c r="S77" s="2">
        <v>0</v>
      </c>
      <c r="T77" s="2" t="s">
        <v>91</v>
      </c>
      <c r="U77" s="2" t="s">
        <v>240</v>
      </c>
      <c r="V77" s="4">
        <v>7</v>
      </c>
      <c r="W77" s="2">
        <v>3</v>
      </c>
      <c r="X77" s="2">
        <v>0.37</v>
      </c>
      <c r="Y77" s="2" t="s">
        <v>362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6">
        <v>0</v>
      </c>
      <c r="AH77" s="26">
        <v>0</v>
      </c>
      <c r="AJ77" s="2">
        <v>0</v>
      </c>
      <c r="AK77" s="2" t="s">
        <v>447</v>
      </c>
      <c r="AL77" s="2">
        <v>900000</v>
      </c>
      <c r="AM77" s="5">
        <v>300</v>
      </c>
      <c r="AN77" s="2">
        <v>0</v>
      </c>
      <c r="AO77" s="2">
        <v>10</v>
      </c>
      <c r="AP77" s="2">
        <v>90</v>
      </c>
      <c r="AQ77" s="3">
        <f t="shared" si="17"/>
        <v>100</v>
      </c>
      <c r="AR77" s="2">
        <v>0</v>
      </c>
      <c r="AS77" s="2">
        <v>0</v>
      </c>
      <c r="AT77" s="2">
        <v>0</v>
      </c>
      <c r="AU77" s="2">
        <v>100</v>
      </c>
      <c r="AV77" s="2">
        <v>0</v>
      </c>
      <c r="AW77" s="2">
        <v>0</v>
      </c>
      <c r="AX77" s="21">
        <v>0</v>
      </c>
      <c r="AY77" s="2">
        <v>0</v>
      </c>
      <c r="AZ77" s="2">
        <v>0</v>
      </c>
      <c r="BA77" s="2">
        <v>15000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 t="s">
        <v>99</v>
      </c>
      <c r="BH77" s="2" t="s">
        <v>365</v>
      </c>
      <c r="BI77" s="2">
        <v>2.5</v>
      </c>
      <c r="BJ77" s="2">
        <v>1</v>
      </c>
      <c r="BK77" s="2">
        <v>3</v>
      </c>
      <c r="BL77" s="2">
        <v>2</v>
      </c>
      <c r="BM77" s="2">
        <v>3</v>
      </c>
      <c r="BN77" s="2" t="s">
        <v>90</v>
      </c>
      <c r="BO77" s="2">
        <v>30</v>
      </c>
      <c r="BP77" s="2" t="s">
        <v>146</v>
      </c>
      <c r="BQ77" s="2" t="s">
        <v>169</v>
      </c>
      <c r="BS77" s="2">
        <v>50</v>
      </c>
      <c r="BT77" s="2">
        <v>40</v>
      </c>
      <c r="BU77" s="2">
        <v>10</v>
      </c>
      <c r="BV77" s="2">
        <v>0</v>
      </c>
      <c r="BW77" s="46">
        <f t="shared" si="18"/>
        <v>100</v>
      </c>
      <c r="BX77" s="48">
        <f t="shared" si="11"/>
        <v>21.428571428571427</v>
      </c>
      <c r="BY77" s="48">
        <f t="shared" si="12"/>
        <v>17.142857142857142</v>
      </c>
      <c r="BZ77" s="48">
        <f t="shared" si="13"/>
        <v>4.2857142857142856</v>
      </c>
      <c r="CA77" s="48">
        <f t="shared" si="14"/>
        <v>0</v>
      </c>
      <c r="CB77" s="2" t="s">
        <v>90</v>
      </c>
      <c r="CC77" s="2" t="s">
        <v>90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 t="s">
        <v>357</v>
      </c>
      <c r="CP77" s="2">
        <v>0</v>
      </c>
      <c r="CQ77" s="2" t="s">
        <v>90</v>
      </c>
      <c r="CR77" s="2">
        <v>0</v>
      </c>
      <c r="CS77" s="2" t="s">
        <v>448</v>
      </c>
      <c r="CT77" s="2">
        <v>0</v>
      </c>
      <c r="CU77" s="2">
        <v>0</v>
      </c>
    </row>
    <row r="78" spans="1:99" x14ac:dyDescent="0.2">
      <c r="A78" s="2">
        <v>34</v>
      </c>
      <c r="B78" s="2">
        <v>78</v>
      </c>
      <c r="C78" s="2" t="s">
        <v>294</v>
      </c>
      <c r="D78" s="2" t="s">
        <v>442</v>
      </c>
      <c r="E78" s="2" t="s">
        <v>443</v>
      </c>
      <c r="F78" s="2">
        <v>4</v>
      </c>
      <c r="G78" s="2" t="s">
        <v>444</v>
      </c>
      <c r="H78" s="2" t="s">
        <v>445</v>
      </c>
      <c r="I78" s="2" t="s">
        <v>86</v>
      </c>
      <c r="J78" s="2" t="s">
        <v>449</v>
      </c>
      <c r="K78" s="38">
        <f t="shared" si="10"/>
        <v>15</v>
      </c>
      <c r="L78" s="41">
        <f t="shared" si="15"/>
        <v>5000</v>
      </c>
      <c r="M78" s="41">
        <f t="shared" si="16"/>
        <v>0</v>
      </c>
      <c r="N78" s="51">
        <v>1</v>
      </c>
      <c r="O78" s="2">
        <v>42</v>
      </c>
      <c r="P78" s="2" t="s">
        <v>88</v>
      </c>
      <c r="Q78" s="2" t="s">
        <v>450</v>
      </c>
      <c r="R78" s="2">
        <v>40</v>
      </c>
      <c r="S78" s="2" t="s">
        <v>107</v>
      </c>
      <c r="T78" s="2" t="s">
        <v>273</v>
      </c>
      <c r="U78" s="2" t="s">
        <v>168</v>
      </c>
      <c r="V78" s="4">
        <v>4</v>
      </c>
      <c r="W78" s="2">
        <v>2</v>
      </c>
      <c r="X78" s="2">
        <v>0.2</v>
      </c>
      <c r="Y78" s="2" t="s">
        <v>217</v>
      </c>
      <c r="Z78" s="2">
        <v>0.5</v>
      </c>
      <c r="AA78" s="2">
        <v>0</v>
      </c>
      <c r="AB78" s="2">
        <v>0.5</v>
      </c>
      <c r="AC78" s="2" t="s">
        <v>236</v>
      </c>
      <c r="AD78" s="2">
        <v>4</v>
      </c>
      <c r="AE78" s="2" t="s">
        <v>306</v>
      </c>
      <c r="AF78" s="26">
        <v>30</v>
      </c>
      <c r="AG78" s="2" t="s">
        <v>260</v>
      </c>
      <c r="AH78" s="26">
        <v>0</v>
      </c>
      <c r="AJ78" s="2">
        <v>0</v>
      </c>
      <c r="AK78" s="2" t="s">
        <v>451</v>
      </c>
      <c r="AL78" s="2">
        <v>4000000</v>
      </c>
      <c r="AM78" s="5">
        <v>60</v>
      </c>
      <c r="AN78" s="2">
        <v>0</v>
      </c>
      <c r="AO78" s="2">
        <v>0</v>
      </c>
      <c r="AP78" s="2">
        <v>100</v>
      </c>
      <c r="AQ78" s="3">
        <f t="shared" si="17"/>
        <v>100</v>
      </c>
      <c r="AR78" s="2">
        <v>0</v>
      </c>
      <c r="AS78" s="2">
        <v>0</v>
      </c>
      <c r="AT78" s="2">
        <v>0</v>
      </c>
      <c r="AU78" s="2">
        <v>100</v>
      </c>
      <c r="AV78" s="2">
        <v>0</v>
      </c>
      <c r="AW78" s="2">
        <v>0</v>
      </c>
      <c r="AX78" s="21">
        <v>0</v>
      </c>
      <c r="AY78" s="2">
        <v>0</v>
      </c>
      <c r="AZ78" s="2">
        <v>0</v>
      </c>
      <c r="BA78" s="2">
        <v>20000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 t="s">
        <v>319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 t="s">
        <v>146</v>
      </c>
      <c r="BQ78" s="2" t="s">
        <v>452</v>
      </c>
      <c r="BS78" s="2">
        <v>0</v>
      </c>
      <c r="BT78" s="2">
        <v>0</v>
      </c>
      <c r="BU78" s="2">
        <v>100</v>
      </c>
      <c r="BV78" s="2">
        <v>0</v>
      </c>
      <c r="BW78" s="46">
        <f t="shared" si="18"/>
        <v>100</v>
      </c>
      <c r="BX78" s="48">
        <f t="shared" si="11"/>
        <v>0</v>
      </c>
      <c r="BY78" s="48">
        <f t="shared" si="12"/>
        <v>0</v>
      </c>
      <c r="BZ78" s="48">
        <f t="shared" si="13"/>
        <v>15</v>
      </c>
      <c r="CA78" s="48">
        <f t="shared" si="14"/>
        <v>0</v>
      </c>
      <c r="CB78" s="2" t="s">
        <v>90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 t="s">
        <v>357</v>
      </c>
      <c r="CP78" s="2">
        <v>0</v>
      </c>
      <c r="CQ78" s="2">
        <v>0</v>
      </c>
      <c r="CR78" s="2">
        <v>0</v>
      </c>
      <c r="CS78" s="2">
        <v>0</v>
      </c>
      <c r="CT78" s="2" t="s">
        <v>453</v>
      </c>
      <c r="CU78" s="2">
        <v>0</v>
      </c>
    </row>
    <row r="79" spans="1:99" x14ac:dyDescent="0.2">
      <c r="A79" s="2">
        <v>35</v>
      </c>
      <c r="B79" s="2">
        <v>79</v>
      </c>
      <c r="C79" s="2" t="s">
        <v>294</v>
      </c>
      <c r="D79" s="2" t="s">
        <v>442</v>
      </c>
      <c r="E79" s="2" t="s">
        <v>443</v>
      </c>
      <c r="F79" s="2">
        <v>4</v>
      </c>
      <c r="G79" s="2" t="s">
        <v>444</v>
      </c>
      <c r="H79" s="2" t="s">
        <v>445</v>
      </c>
      <c r="I79" s="2" t="s">
        <v>86</v>
      </c>
      <c r="J79" s="2" t="s">
        <v>454</v>
      </c>
      <c r="K79" s="38">
        <f t="shared" si="10"/>
        <v>37.5</v>
      </c>
      <c r="L79" s="41">
        <f t="shared" si="15"/>
        <v>5000</v>
      </c>
      <c r="M79" s="41">
        <f t="shared" si="16"/>
        <v>0</v>
      </c>
      <c r="N79" s="51">
        <v>0</v>
      </c>
      <c r="O79" s="2">
        <v>44</v>
      </c>
      <c r="P79" s="2" t="s">
        <v>88</v>
      </c>
      <c r="Q79" s="2" t="s">
        <v>90</v>
      </c>
      <c r="R79" s="2" t="s">
        <v>90</v>
      </c>
      <c r="S79" s="2" t="s">
        <v>90</v>
      </c>
      <c r="T79" s="2" t="s">
        <v>91</v>
      </c>
      <c r="U79" s="2" t="s">
        <v>455</v>
      </c>
      <c r="V79" s="4">
        <v>4</v>
      </c>
      <c r="W79" s="2">
        <v>0</v>
      </c>
      <c r="X79" s="2">
        <v>0.15</v>
      </c>
      <c r="Y79" s="2" t="s">
        <v>297</v>
      </c>
      <c r="Z79" s="2">
        <v>3.5</v>
      </c>
      <c r="AA79" s="2">
        <v>0</v>
      </c>
      <c r="AB79" s="2">
        <v>3.5</v>
      </c>
      <c r="AC79" s="2" t="s">
        <v>236</v>
      </c>
      <c r="AD79" s="2">
        <v>1</v>
      </c>
      <c r="AE79" s="2" t="s">
        <v>222</v>
      </c>
      <c r="AF79" s="26">
        <v>0</v>
      </c>
      <c r="AH79" s="26">
        <v>0</v>
      </c>
      <c r="AJ79" s="2">
        <v>0</v>
      </c>
      <c r="AK79" s="2" t="s">
        <v>456</v>
      </c>
      <c r="AL79" s="2" t="s">
        <v>90</v>
      </c>
      <c r="AM79" s="5">
        <v>150</v>
      </c>
      <c r="AN79" s="2">
        <v>0</v>
      </c>
      <c r="AO79" s="2">
        <v>0</v>
      </c>
      <c r="AP79" s="2">
        <v>100</v>
      </c>
      <c r="AQ79" s="3">
        <f t="shared" si="17"/>
        <v>100</v>
      </c>
      <c r="AR79" s="2">
        <v>0</v>
      </c>
      <c r="AS79" s="2">
        <v>0</v>
      </c>
      <c r="AT79" s="2">
        <v>0</v>
      </c>
      <c r="AU79" s="2">
        <v>100</v>
      </c>
      <c r="AV79" s="2">
        <v>0</v>
      </c>
      <c r="AW79" s="2">
        <v>0</v>
      </c>
      <c r="AX79" s="21">
        <v>0</v>
      </c>
      <c r="AY79" s="2">
        <v>0</v>
      </c>
      <c r="AZ79" s="2">
        <v>0</v>
      </c>
      <c r="BA79" s="2">
        <v>20000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 t="s">
        <v>99</v>
      </c>
      <c r="BH79" s="2">
        <v>0</v>
      </c>
      <c r="BI79" s="2">
        <v>2</v>
      </c>
      <c r="BJ79" s="2">
        <v>1</v>
      </c>
      <c r="BK79" s="2">
        <v>2</v>
      </c>
      <c r="BL79" s="2">
        <v>1.5</v>
      </c>
      <c r="BM79" s="2">
        <v>3</v>
      </c>
      <c r="BN79" s="2" t="s">
        <v>90</v>
      </c>
      <c r="BO79" s="2">
        <v>30</v>
      </c>
      <c r="BP79" s="2" t="s">
        <v>146</v>
      </c>
      <c r="BQ79" s="2" t="s">
        <v>147</v>
      </c>
      <c r="BS79" s="2">
        <v>70</v>
      </c>
      <c r="BT79" s="2">
        <v>30</v>
      </c>
      <c r="BU79" s="2">
        <v>0</v>
      </c>
      <c r="BV79" s="2">
        <v>0</v>
      </c>
      <c r="BW79" s="46">
        <f t="shared" si="18"/>
        <v>100</v>
      </c>
      <c r="BX79" s="48">
        <f t="shared" si="11"/>
        <v>26.25</v>
      </c>
      <c r="BY79" s="48">
        <f t="shared" si="12"/>
        <v>11.25</v>
      </c>
      <c r="BZ79" s="48">
        <f t="shared" si="13"/>
        <v>0</v>
      </c>
      <c r="CA79" s="48">
        <f t="shared" si="14"/>
        <v>0</v>
      </c>
      <c r="CB79" s="2" t="s">
        <v>113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 t="s">
        <v>357</v>
      </c>
      <c r="CP79" s="2">
        <v>0</v>
      </c>
      <c r="CQ79" s="2" t="s">
        <v>171</v>
      </c>
      <c r="CR79" s="2">
        <v>0</v>
      </c>
      <c r="CS79" s="2" t="s">
        <v>457</v>
      </c>
      <c r="CT79" s="2" t="s">
        <v>458</v>
      </c>
      <c r="CU79" s="2" t="s">
        <v>459</v>
      </c>
    </row>
    <row r="80" spans="1:99" x14ac:dyDescent="0.2">
      <c r="A80" s="2">
        <v>36</v>
      </c>
      <c r="B80" s="2">
        <v>80</v>
      </c>
      <c r="C80" s="2" t="s">
        <v>294</v>
      </c>
      <c r="D80" s="2" t="s">
        <v>442</v>
      </c>
      <c r="E80" s="2" t="s">
        <v>443</v>
      </c>
      <c r="F80" s="2">
        <v>4</v>
      </c>
      <c r="G80" s="2" t="s">
        <v>444</v>
      </c>
      <c r="H80" s="2" t="s">
        <v>445</v>
      </c>
      <c r="I80" s="2" t="s">
        <v>86</v>
      </c>
      <c r="J80" s="2" t="s">
        <v>460</v>
      </c>
      <c r="K80" s="38">
        <f t="shared" si="10"/>
        <v>37.5</v>
      </c>
      <c r="L80" s="41">
        <f t="shared" si="15"/>
        <v>7500</v>
      </c>
      <c r="M80" s="41">
        <f t="shared" si="16"/>
        <v>0</v>
      </c>
      <c r="N80" s="51">
        <v>1</v>
      </c>
      <c r="O80" s="2">
        <v>57</v>
      </c>
      <c r="P80" s="2" t="s">
        <v>88</v>
      </c>
      <c r="Q80" s="2" t="s">
        <v>461</v>
      </c>
      <c r="R80" s="2">
        <v>55</v>
      </c>
      <c r="S80" s="2" t="s">
        <v>107</v>
      </c>
      <c r="T80" s="2" t="s">
        <v>91</v>
      </c>
      <c r="U80" s="2" t="s">
        <v>168</v>
      </c>
      <c r="V80" s="4">
        <v>4</v>
      </c>
      <c r="W80" s="2">
        <v>2</v>
      </c>
      <c r="X80" s="2">
        <v>0.15</v>
      </c>
      <c r="Y80" s="2" t="s">
        <v>217</v>
      </c>
      <c r="Z80" s="2">
        <v>1.5</v>
      </c>
      <c r="AA80" s="2">
        <v>0</v>
      </c>
      <c r="AB80" s="2">
        <v>1.5</v>
      </c>
      <c r="AC80" s="2" t="s">
        <v>236</v>
      </c>
      <c r="AD80" s="2">
        <v>2</v>
      </c>
      <c r="AE80" s="2" t="s">
        <v>222</v>
      </c>
      <c r="AF80" s="26">
        <v>1</v>
      </c>
      <c r="AG80" s="2" t="s">
        <v>307</v>
      </c>
      <c r="AH80" s="26">
        <v>0</v>
      </c>
      <c r="AJ80" s="2">
        <v>0</v>
      </c>
      <c r="AK80" s="2">
        <v>0</v>
      </c>
      <c r="AL80" s="2">
        <v>3000000</v>
      </c>
      <c r="AM80" s="5">
        <v>150</v>
      </c>
      <c r="AN80" s="2">
        <v>0</v>
      </c>
      <c r="AO80" s="2">
        <v>0</v>
      </c>
      <c r="AP80" s="2">
        <v>100</v>
      </c>
      <c r="AQ80" s="3">
        <f t="shared" si="17"/>
        <v>100</v>
      </c>
      <c r="AR80" s="2">
        <v>0</v>
      </c>
      <c r="AS80" s="2">
        <v>0</v>
      </c>
      <c r="AT80" s="2">
        <v>0</v>
      </c>
      <c r="AU80" s="2">
        <v>40</v>
      </c>
      <c r="AV80" s="2">
        <v>60</v>
      </c>
      <c r="AW80" s="2">
        <v>0</v>
      </c>
      <c r="AX80" s="21">
        <v>0</v>
      </c>
      <c r="AY80" s="2">
        <v>0</v>
      </c>
      <c r="AZ80" s="2">
        <v>0</v>
      </c>
      <c r="BA80" s="2">
        <v>30000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 t="s">
        <v>145</v>
      </c>
      <c r="BH80" s="2" t="s">
        <v>462</v>
      </c>
      <c r="BI80" s="2">
        <v>2.5</v>
      </c>
      <c r="BJ80" s="2">
        <v>1</v>
      </c>
      <c r="BK80" s="2">
        <v>2</v>
      </c>
      <c r="BL80" s="2">
        <v>1</v>
      </c>
      <c r="BM80" s="2">
        <v>4</v>
      </c>
      <c r="BN80" s="2" t="s">
        <v>90</v>
      </c>
      <c r="BO80" s="2">
        <v>30</v>
      </c>
      <c r="BP80" s="2" t="s">
        <v>134</v>
      </c>
      <c r="BQ80" s="2" t="s">
        <v>147</v>
      </c>
      <c r="BS80" s="2">
        <v>30</v>
      </c>
      <c r="BT80" s="2">
        <v>40</v>
      </c>
      <c r="BU80" s="2">
        <v>30</v>
      </c>
      <c r="BV80" s="2">
        <v>0</v>
      </c>
      <c r="BW80" s="46">
        <f t="shared" si="18"/>
        <v>100</v>
      </c>
      <c r="BX80" s="48">
        <f t="shared" si="11"/>
        <v>11.25</v>
      </c>
      <c r="BY80" s="48">
        <f t="shared" si="12"/>
        <v>15</v>
      </c>
      <c r="BZ80" s="48">
        <f t="shared" si="13"/>
        <v>11.25</v>
      </c>
      <c r="CA80" s="48">
        <f t="shared" si="14"/>
        <v>0</v>
      </c>
      <c r="CB80" s="2" t="s">
        <v>113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 t="s">
        <v>357</v>
      </c>
      <c r="CP80" s="2" t="s">
        <v>357</v>
      </c>
      <c r="CQ80" s="2" t="s">
        <v>171</v>
      </c>
      <c r="CR80" s="2">
        <v>0</v>
      </c>
      <c r="CS80" s="2" t="s">
        <v>463</v>
      </c>
      <c r="CT80" s="2">
        <v>0</v>
      </c>
      <c r="CU80" s="2">
        <v>0</v>
      </c>
    </row>
    <row r="81" spans="1:99" x14ac:dyDescent="0.2">
      <c r="A81" s="2">
        <v>37</v>
      </c>
      <c r="B81" s="2">
        <v>81</v>
      </c>
      <c r="C81" s="2" t="s">
        <v>294</v>
      </c>
      <c r="D81" s="2" t="s">
        <v>442</v>
      </c>
      <c r="E81" s="2" t="s">
        <v>443</v>
      </c>
      <c r="F81" s="2">
        <v>4</v>
      </c>
      <c r="G81" s="2" t="s">
        <v>444</v>
      </c>
      <c r="H81" s="2" t="s">
        <v>445</v>
      </c>
      <c r="I81" s="2" t="s">
        <v>86</v>
      </c>
      <c r="J81" s="2" t="s">
        <v>464</v>
      </c>
      <c r="K81" s="38">
        <f t="shared" si="10"/>
        <v>50</v>
      </c>
      <c r="L81" s="41">
        <f t="shared" si="15"/>
        <v>4500</v>
      </c>
      <c r="M81" s="41">
        <f t="shared" si="16"/>
        <v>0</v>
      </c>
      <c r="N81" s="51">
        <v>0</v>
      </c>
      <c r="O81" s="2">
        <v>64</v>
      </c>
      <c r="P81" s="2" t="s">
        <v>107</v>
      </c>
      <c r="Q81" s="2">
        <v>0</v>
      </c>
      <c r="R81" s="2">
        <v>0</v>
      </c>
      <c r="S81" s="2">
        <v>0</v>
      </c>
      <c r="T81" s="2" t="s">
        <v>91</v>
      </c>
      <c r="U81" s="2" t="s">
        <v>465</v>
      </c>
      <c r="V81" s="4">
        <v>4</v>
      </c>
      <c r="W81" s="2">
        <v>1</v>
      </c>
      <c r="X81" s="2">
        <v>0.21</v>
      </c>
      <c r="Y81" s="2" t="s">
        <v>217</v>
      </c>
      <c r="Z81" s="2">
        <v>0.8</v>
      </c>
      <c r="AA81" s="2">
        <v>0</v>
      </c>
      <c r="AB81" s="2">
        <v>0.8</v>
      </c>
      <c r="AC81" s="2" t="s">
        <v>236</v>
      </c>
      <c r="AD81" s="2">
        <v>1</v>
      </c>
      <c r="AE81" s="2">
        <v>0</v>
      </c>
      <c r="AF81" s="26">
        <v>0</v>
      </c>
      <c r="AH81" s="26">
        <v>0</v>
      </c>
      <c r="AJ81" s="2">
        <v>0</v>
      </c>
      <c r="AK81" s="2">
        <v>0</v>
      </c>
      <c r="AL81" s="2" t="s">
        <v>90</v>
      </c>
      <c r="AM81" s="5">
        <v>200</v>
      </c>
      <c r="AN81" s="2">
        <v>0</v>
      </c>
      <c r="AO81" s="2">
        <v>0</v>
      </c>
      <c r="AP81" s="2">
        <v>100</v>
      </c>
      <c r="AQ81" s="3">
        <f t="shared" si="17"/>
        <v>100</v>
      </c>
      <c r="AR81" s="2">
        <v>0</v>
      </c>
      <c r="AS81" s="2">
        <v>0</v>
      </c>
      <c r="AT81" s="2">
        <v>0</v>
      </c>
      <c r="AU81" s="2">
        <v>100</v>
      </c>
      <c r="AV81" s="2">
        <v>0</v>
      </c>
      <c r="AW81" s="2">
        <v>0</v>
      </c>
      <c r="AX81" s="21">
        <v>0</v>
      </c>
      <c r="AY81" s="2">
        <v>0</v>
      </c>
      <c r="AZ81" s="2">
        <v>0</v>
      </c>
      <c r="BA81" s="2">
        <v>18000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 t="s">
        <v>145</v>
      </c>
      <c r="BH81" s="2" t="s">
        <v>365</v>
      </c>
      <c r="BI81" s="2">
        <v>1.5</v>
      </c>
      <c r="BJ81" s="2">
        <v>1</v>
      </c>
      <c r="BK81" s="2">
        <v>3.5</v>
      </c>
      <c r="BL81" s="2">
        <v>2</v>
      </c>
      <c r="BM81" s="2">
        <v>3</v>
      </c>
      <c r="BN81" s="2" t="s">
        <v>90</v>
      </c>
      <c r="BO81" s="2">
        <v>35</v>
      </c>
      <c r="BP81" s="2" t="s">
        <v>146</v>
      </c>
      <c r="BQ81" s="2" t="s">
        <v>147</v>
      </c>
      <c r="BS81" s="2">
        <v>50</v>
      </c>
      <c r="BT81" s="2">
        <v>40</v>
      </c>
      <c r="BU81" s="2">
        <v>10</v>
      </c>
      <c r="BV81" s="2">
        <v>0</v>
      </c>
      <c r="BW81" s="46">
        <f t="shared" si="18"/>
        <v>100</v>
      </c>
      <c r="BX81" s="48">
        <f t="shared" si="11"/>
        <v>25</v>
      </c>
      <c r="BY81" s="48">
        <f t="shared" si="12"/>
        <v>20</v>
      </c>
      <c r="BZ81" s="48">
        <f t="shared" si="13"/>
        <v>5</v>
      </c>
      <c r="CA81" s="48">
        <f t="shared" si="14"/>
        <v>0</v>
      </c>
      <c r="CB81" s="2" t="s">
        <v>101</v>
      </c>
      <c r="CC81" s="2" t="s">
        <v>90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 t="s">
        <v>357</v>
      </c>
      <c r="CP81" s="2">
        <v>0</v>
      </c>
      <c r="CQ81" s="2" t="s">
        <v>171</v>
      </c>
      <c r="CR81" s="2">
        <v>0</v>
      </c>
      <c r="CS81" s="2">
        <v>0</v>
      </c>
      <c r="CT81" s="2">
        <v>0</v>
      </c>
      <c r="CU81" s="2">
        <v>0</v>
      </c>
    </row>
    <row r="82" spans="1:99" x14ac:dyDescent="0.2">
      <c r="A82" s="2">
        <v>38</v>
      </c>
      <c r="B82" s="2">
        <v>82</v>
      </c>
      <c r="C82" s="2" t="s">
        <v>294</v>
      </c>
      <c r="D82" s="2" t="s">
        <v>442</v>
      </c>
      <c r="E82" s="2" t="s">
        <v>443</v>
      </c>
      <c r="F82" s="2">
        <v>4</v>
      </c>
      <c r="G82" s="2" t="s">
        <v>444</v>
      </c>
      <c r="H82" s="2" t="s">
        <v>445</v>
      </c>
      <c r="I82" s="2" t="s">
        <v>86</v>
      </c>
      <c r="J82" s="2" t="s">
        <v>466</v>
      </c>
      <c r="K82" s="38">
        <f t="shared" si="10"/>
        <v>75</v>
      </c>
      <c r="L82" s="41">
        <f t="shared" si="15"/>
        <v>5000</v>
      </c>
      <c r="M82" s="41">
        <f t="shared" si="16"/>
        <v>0</v>
      </c>
      <c r="N82" s="51">
        <v>0</v>
      </c>
      <c r="O82" s="2">
        <v>38</v>
      </c>
      <c r="P82" s="2" t="s">
        <v>88</v>
      </c>
      <c r="Q82" s="2" t="s">
        <v>260</v>
      </c>
      <c r="R82" s="2" t="s">
        <v>90</v>
      </c>
      <c r="S82" s="2" t="s">
        <v>90</v>
      </c>
      <c r="T82" s="2" t="s">
        <v>91</v>
      </c>
      <c r="U82" s="2" t="s">
        <v>240</v>
      </c>
      <c r="V82" s="4">
        <v>4</v>
      </c>
      <c r="W82" s="2">
        <v>2</v>
      </c>
      <c r="X82" s="2">
        <v>0.02</v>
      </c>
      <c r="Y82" s="2" t="s">
        <v>217</v>
      </c>
      <c r="Z82" s="2">
        <v>0.5</v>
      </c>
      <c r="AA82" s="2">
        <v>0</v>
      </c>
      <c r="AB82" s="2">
        <v>0.5</v>
      </c>
      <c r="AC82" s="2" t="s">
        <v>236</v>
      </c>
      <c r="AD82" s="2">
        <v>5</v>
      </c>
      <c r="AE82" s="2">
        <v>0</v>
      </c>
      <c r="AF82" s="26">
        <v>0</v>
      </c>
      <c r="AH82" s="26">
        <v>0</v>
      </c>
      <c r="AJ82" s="2">
        <v>0</v>
      </c>
      <c r="AK82" s="2" t="s">
        <v>467</v>
      </c>
      <c r="AL82" s="2" t="s">
        <v>90</v>
      </c>
      <c r="AM82" s="5">
        <v>300</v>
      </c>
      <c r="AN82" s="2">
        <v>0</v>
      </c>
      <c r="AO82" s="2">
        <v>0</v>
      </c>
      <c r="AP82" s="2">
        <v>100</v>
      </c>
      <c r="AQ82" s="3">
        <f t="shared" si="17"/>
        <v>100</v>
      </c>
      <c r="AR82" s="2">
        <v>0</v>
      </c>
      <c r="AS82" s="2">
        <v>0</v>
      </c>
      <c r="AT82" s="2">
        <v>0</v>
      </c>
      <c r="AU82" s="2">
        <v>100</v>
      </c>
      <c r="AV82" s="2">
        <v>0</v>
      </c>
      <c r="AW82" s="2">
        <v>0</v>
      </c>
      <c r="AX82" s="21">
        <v>0</v>
      </c>
      <c r="AY82" s="2">
        <v>0</v>
      </c>
      <c r="AZ82" s="2">
        <v>0</v>
      </c>
      <c r="BA82" s="2">
        <v>20000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 t="s">
        <v>145</v>
      </c>
      <c r="BH82" s="2" t="s">
        <v>365</v>
      </c>
      <c r="BI82" s="2">
        <v>1</v>
      </c>
      <c r="BJ82" s="2">
        <v>0.6</v>
      </c>
      <c r="BK82" s="2">
        <v>2</v>
      </c>
      <c r="BL82" s="2">
        <v>1.5</v>
      </c>
      <c r="BM82" s="2">
        <v>3</v>
      </c>
      <c r="BN82" s="2" t="s">
        <v>90</v>
      </c>
      <c r="BO82" s="2">
        <v>35</v>
      </c>
      <c r="BP82" s="2" t="s">
        <v>146</v>
      </c>
      <c r="BQ82" s="2" t="s">
        <v>147</v>
      </c>
      <c r="BS82" s="2">
        <v>40</v>
      </c>
      <c r="BT82" s="2">
        <v>60</v>
      </c>
      <c r="BU82" s="2">
        <v>0</v>
      </c>
      <c r="BV82" s="2">
        <v>0</v>
      </c>
      <c r="BW82" s="46">
        <f t="shared" si="18"/>
        <v>100</v>
      </c>
      <c r="BX82" s="48">
        <f t="shared" si="11"/>
        <v>30</v>
      </c>
      <c r="BY82" s="48">
        <f t="shared" si="12"/>
        <v>45</v>
      </c>
      <c r="BZ82" s="48">
        <f t="shared" si="13"/>
        <v>0</v>
      </c>
      <c r="CA82" s="48">
        <f t="shared" si="14"/>
        <v>0</v>
      </c>
      <c r="CB82" s="2" t="s">
        <v>113</v>
      </c>
      <c r="CC82" s="2" t="s">
        <v>90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 t="s">
        <v>468</v>
      </c>
      <c r="CN82" s="2">
        <v>0</v>
      </c>
      <c r="CO82" s="2" t="s">
        <v>357</v>
      </c>
      <c r="CP82" s="2">
        <v>0</v>
      </c>
      <c r="CQ82" s="2" t="s">
        <v>171</v>
      </c>
      <c r="CR82" s="2">
        <v>0</v>
      </c>
      <c r="CS82" s="2" t="s">
        <v>469</v>
      </c>
      <c r="CT82" s="2">
        <v>0</v>
      </c>
      <c r="CU82" s="2">
        <v>0</v>
      </c>
    </row>
    <row r="83" spans="1:99" x14ac:dyDescent="0.2">
      <c r="A83" s="2">
        <v>39</v>
      </c>
      <c r="B83" s="2">
        <v>83</v>
      </c>
      <c r="C83" s="2" t="s">
        <v>294</v>
      </c>
      <c r="D83" s="2" t="s">
        <v>442</v>
      </c>
      <c r="E83" s="2" t="s">
        <v>443</v>
      </c>
      <c r="F83" s="2">
        <v>4</v>
      </c>
      <c r="G83" s="2" t="s">
        <v>444</v>
      </c>
      <c r="H83" s="2" t="s">
        <v>445</v>
      </c>
      <c r="I83" s="2" t="s">
        <v>86</v>
      </c>
      <c r="J83" s="2" t="s">
        <v>470</v>
      </c>
      <c r="K83" s="38">
        <f t="shared" si="10"/>
        <v>75</v>
      </c>
      <c r="L83" s="41">
        <f t="shared" si="15"/>
        <v>2500</v>
      </c>
      <c r="M83" s="41">
        <f t="shared" si="16"/>
        <v>0</v>
      </c>
      <c r="N83" s="51">
        <v>0</v>
      </c>
      <c r="O83" s="2">
        <v>32</v>
      </c>
      <c r="P83" s="2" t="s">
        <v>88</v>
      </c>
      <c r="Q83" s="2" t="s">
        <v>471</v>
      </c>
      <c r="R83" s="2" t="s">
        <v>90</v>
      </c>
      <c r="S83" s="2" t="s">
        <v>90</v>
      </c>
      <c r="T83" s="2" t="s">
        <v>91</v>
      </c>
      <c r="U83" s="2" t="s">
        <v>240</v>
      </c>
      <c r="V83" s="4">
        <v>4</v>
      </c>
      <c r="W83" s="2">
        <v>2</v>
      </c>
      <c r="X83" s="2">
        <v>0.2</v>
      </c>
      <c r="Y83" s="2" t="s">
        <v>217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6">
        <v>0</v>
      </c>
      <c r="AH83" s="26">
        <v>0</v>
      </c>
      <c r="AJ83" s="2">
        <v>0</v>
      </c>
      <c r="AK83" s="2" t="s">
        <v>472</v>
      </c>
      <c r="AL83" s="2" t="s">
        <v>90</v>
      </c>
      <c r="AM83" s="5">
        <v>300</v>
      </c>
      <c r="AN83" s="2">
        <v>0</v>
      </c>
      <c r="AO83" s="2">
        <v>0</v>
      </c>
      <c r="AP83" s="2">
        <v>100</v>
      </c>
      <c r="AQ83" s="3">
        <f t="shared" si="17"/>
        <v>100</v>
      </c>
      <c r="AR83" s="2">
        <v>0</v>
      </c>
      <c r="AS83" s="2">
        <v>0</v>
      </c>
      <c r="AT83" s="2">
        <v>0</v>
      </c>
      <c r="AU83" s="2">
        <v>100</v>
      </c>
      <c r="AV83" s="2">
        <v>0</v>
      </c>
      <c r="AW83" s="2">
        <v>0</v>
      </c>
      <c r="AX83" s="21">
        <v>0</v>
      </c>
      <c r="AY83" s="2">
        <v>0</v>
      </c>
      <c r="AZ83" s="2">
        <v>0</v>
      </c>
      <c r="BA83" s="2">
        <v>10000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 t="s">
        <v>145</v>
      </c>
      <c r="BH83" s="2">
        <v>0</v>
      </c>
      <c r="BI83" s="2">
        <v>1.5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 t="s">
        <v>146</v>
      </c>
      <c r="BQ83" s="2" t="s">
        <v>941</v>
      </c>
      <c r="BS83" s="2">
        <v>30</v>
      </c>
      <c r="BT83" s="2">
        <v>50</v>
      </c>
      <c r="BU83" s="2">
        <v>20</v>
      </c>
      <c r="BV83" s="2">
        <v>0</v>
      </c>
      <c r="BW83" s="46">
        <f t="shared" si="18"/>
        <v>100</v>
      </c>
      <c r="BX83" s="48">
        <f t="shared" si="11"/>
        <v>22.5</v>
      </c>
      <c r="BY83" s="48">
        <f t="shared" si="12"/>
        <v>37.5</v>
      </c>
      <c r="BZ83" s="48">
        <f t="shared" si="13"/>
        <v>15</v>
      </c>
      <c r="CA83" s="48">
        <f t="shared" si="14"/>
        <v>0</v>
      </c>
      <c r="CB83" s="2" t="s">
        <v>113</v>
      </c>
      <c r="CC83" s="2" t="s">
        <v>473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 t="s">
        <v>357</v>
      </c>
      <c r="CP83" s="2">
        <v>0</v>
      </c>
      <c r="CQ83" s="2" t="s">
        <v>474</v>
      </c>
      <c r="CR83" s="2">
        <v>0</v>
      </c>
      <c r="CS83" s="2" t="s">
        <v>475</v>
      </c>
      <c r="CT83" s="2">
        <v>0</v>
      </c>
      <c r="CU83" s="2">
        <v>0</v>
      </c>
    </row>
    <row r="84" spans="1:99" x14ac:dyDescent="0.2">
      <c r="A84" s="2">
        <v>40</v>
      </c>
      <c r="B84" s="2">
        <v>84</v>
      </c>
      <c r="C84" s="2" t="s">
        <v>294</v>
      </c>
      <c r="D84" s="2" t="s">
        <v>442</v>
      </c>
      <c r="E84" s="2" t="s">
        <v>443</v>
      </c>
      <c r="F84" s="2">
        <v>4</v>
      </c>
      <c r="G84" s="2" t="s">
        <v>444</v>
      </c>
      <c r="H84" s="2" t="s">
        <v>445</v>
      </c>
      <c r="I84" s="2" t="s">
        <v>86</v>
      </c>
      <c r="J84" s="2" t="s">
        <v>476</v>
      </c>
      <c r="K84" s="38">
        <f t="shared" si="10"/>
        <v>40</v>
      </c>
      <c r="L84" s="41">
        <f t="shared" si="15"/>
        <v>5000</v>
      </c>
      <c r="M84" s="41">
        <f t="shared" si="16"/>
        <v>0</v>
      </c>
      <c r="N84" s="51">
        <v>0</v>
      </c>
      <c r="O84" s="2">
        <v>76</v>
      </c>
      <c r="P84" s="2" t="s">
        <v>88</v>
      </c>
      <c r="Q84" s="2" t="s">
        <v>477</v>
      </c>
      <c r="R84" s="2" t="s">
        <v>90</v>
      </c>
      <c r="S84" s="2" t="s">
        <v>90</v>
      </c>
      <c r="T84" s="2" t="s">
        <v>91</v>
      </c>
      <c r="U84" s="2" t="s">
        <v>416</v>
      </c>
      <c r="V84" s="4">
        <v>5</v>
      </c>
      <c r="W84" s="2">
        <v>2</v>
      </c>
      <c r="X84" s="2">
        <v>0.2</v>
      </c>
      <c r="Y84" s="2" t="s">
        <v>217</v>
      </c>
      <c r="Z84" s="2">
        <v>0.4</v>
      </c>
      <c r="AA84" s="2">
        <v>0</v>
      </c>
      <c r="AB84" s="2">
        <v>0.4</v>
      </c>
      <c r="AC84" s="2" t="s">
        <v>236</v>
      </c>
      <c r="AD84" s="2">
        <v>5</v>
      </c>
      <c r="AE84" s="2" t="s">
        <v>222</v>
      </c>
      <c r="AF84" s="26">
        <v>0</v>
      </c>
      <c r="AH84" s="26">
        <v>0</v>
      </c>
      <c r="AJ84" s="2">
        <v>0</v>
      </c>
      <c r="AK84" s="2">
        <v>0</v>
      </c>
      <c r="AL84" s="2" t="s">
        <v>90</v>
      </c>
      <c r="AM84" s="5">
        <v>200</v>
      </c>
      <c r="AN84" s="2">
        <v>0</v>
      </c>
      <c r="AO84" s="2">
        <v>0</v>
      </c>
      <c r="AP84" s="2">
        <v>100</v>
      </c>
      <c r="AQ84" s="3">
        <f t="shared" si="17"/>
        <v>100</v>
      </c>
      <c r="AR84" s="2">
        <v>0</v>
      </c>
      <c r="AS84" s="2">
        <v>0</v>
      </c>
      <c r="AT84" s="2">
        <v>0</v>
      </c>
      <c r="AU84" s="2">
        <v>100</v>
      </c>
      <c r="AV84" s="2">
        <v>0</v>
      </c>
      <c r="AW84" s="2">
        <v>0</v>
      </c>
      <c r="AX84" s="21">
        <v>0</v>
      </c>
      <c r="AY84" s="2">
        <v>0</v>
      </c>
      <c r="AZ84" s="2">
        <v>0</v>
      </c>
      <c r="BA84" s="2">
        <v>25000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 t="s">
        <v>145</v>
      </c>
      <c r="BH84" s="2" t="s">
        <v>478</v>
      </c>
      <c r="BI84" s="2">
        <v>1</v>
      </c>
      <c r="BJ84" s="2">
        <v>0.6</v>
      </c>
      <c r="BK84" s="2">
        <v>1</v>
      </c>
      <c r="BL84" s="2">
        <v>1</v>
      </c>
      <c r="BM84" s="2">
        <v>4</v>
      </c>
      <c r="BN84" s="2" t="s">
        <v>90</v>
      </c>
      <c r="BO84" s="2">
        <v>30</v>
      </c>
      <c r="BP84" s="2" t="s">
        <v>146</v>
      </c>
      <c r="BQ84" s="2" t="s">
        <v>147</v>
      </c>
      <c r="BS84" s="2">
        <v>40</v>
      </c>
      <c r="BT84" s="2">
        <v>60</v>
      </c>
      <c r="BU84" s="2">
        <v>0</v>
      </c>
      <c r="BV84" s="2">
        <v>0</v>
      </c>
      <c r="BW84" s="46">
        <f t="shared" si="18"/>
        <v>100</v>
      </c>
      <c r="BX84" s="48">
        <f t="shared" si="11"/>
        <v>16</v>
      </c>
      <c r="BY84" s="48">
        <f t="shared" si="12"/>
        <v>24</v>
      </c>
      <c r="BZ84" s="48">
        <f t="shared" si="13"/>
        <v>0</v>
      </c>
      <c r="CA84" s="48">
        <f t="shared" si="14"/>
        <v>0</v>
      </c>
      <c r="CB84" s="2" t="s">
        <v>101</v>
      </c>
      <c r="CC84" s="2" t="s">
        <v>90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 t="s">
        <v>357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</row>
    <row r="85" spans="1:99" x14ac:dyDescent="0.2">
      <c r="A85" s="2">
        <v>41</v>
      </c>
      <c r="B85" s="2">
        <v>85</v>
      </c>
      <c r="C85" s="2" t="s">
        <v>294</v>
      </c>
      <c r="D85" s="2" t="s">
        <v>442</v>
      </c>
      <c r="E85" s="2" t="s">
        <v>443</v>
      </c>
      <c r="F85" s="2">
        <v>4</v>
      </c>
      <c r="G85" s="2" t="s">
        <v>444</v>
      </c>
      <c r="H85" s="2" t="s">
        <v>445</v>
      </c>
      <c r="I85" s="2" t="s">
        <v>86</v>
      </c>
      <c r="J85" s="2" t="s">
        <v>479</v>
      </c>
      <c r="K85" s="38">
        <f t="shared" si="10"/>
        <v>50</v>
      </c>
      <c r="L85" s="41">
        <f t="shared" si="15"/>
        <v>1750</v>
      </c>
      <c r="M85" s="41">
        <f t="shared" si="16"/>
        <v>0</v>
      </c>
      <c r="N85" s="51">
        <v>0</v>
      </c>
      <c r="O85" s="2">
        <v>52</v>
      </c>
      <c r="P85" s="2" t="s">
        <v>107</v>
      </c>
      <c r="Q85" s="2" t="s">
        <v>477</v>
      </c>
      <c r="R85" s="2" t="s">
        <v>90</v>
      </c>
      <c r="S85" s="2" t="s">
        <v>90</v>
      </c>
      <c r="T85" s="2" t="s">
        <v>91</v>
      </c>
      <c r="U85" s="2" t="s">
        <v>480</v>
      </c>
      <c r="V85" s="4">
        <v>8</v>
      </c>
      <c r="W85" s="2">
        <v>3</v>
      </c>
      <c r="X85" s="2">
        <v>0.2</v>
      </c>
      <c r="Y85" s="2" t="s">
        <v>217</v>
      </c>
      <c r="Z85" s="2">
        <v>1</v>
      </c>
      <c r="AA85" s="2">
        <v>0</v>
      </c>
      <c r="AB85" s="2">
        <v>1</v>
      </c>
      <c r="AC85" s="2" t="s">
        <v>236</v>
      </c>
      <c r="AD85" s="2" t="s">
        <v>90</v>
      </c>
      <c r="AE85" s="2">
        <v>0</v>
      </c>
      <c r="AF85" s="26">
        <v>0</v>
      </c>
      <c r="AH85" s="26">
        <v>0</v>
      </c>
      <c r="AJ85" s="2">
        <v>0</v>
      </c>
      <c r="AK85" s="2" t="s">
        <v>481</v>
      </c>
      <c r="AL85" s="2" t="s">
        <v>90</v>
      </c>
      <c r="AM85" s="5">
        <v>400</v>
      </c>
      <c r="AN85" s="2">
        <v>0</v>
      </c>
      <c r="AO85" s="2">
        <v>0</v>
      </c>
      <c r="AP85" s="2">
        <v>100</v>
      </c>
      <c r="AQ85" s="3">
        <f t="shared" si="17"/>
        <v>100</v>
      </c>
      <c r="AR85" s="2">
        <v>0</v>
      </c>
      <c r="AS85" s="2">
        <v>0</v>
      </c>
      <c r="AT85" s="2">
        <v>0</v>
      </c>
      <c r="AU85" s="2">
        <v>100</v>
      </c>
      <c r="AV85" s="2">
        <v>0</v>
      </c>
      <c r="AW85" s="2">
        <v>0</v>
      </c>
      <c r="AX85" s="21">
        <v>0</v>
      </c>
      <c r="AY85" s="2">
        <v>0</v>
      </c>
      <c r="AZ85" s="2">
        <v>0</v>
      </c>
      <c r="BA85" s="2">
        <v>14000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 t="s">
        <v>145</v>
      </c>
      <c r="BH85" s="2">
        <v>0</v>
      </c>
      <c r="BI85" s="2">
        <v>1</v>
      </c>
      <c r="BJ85" s="2">
        <v>3</v>
      </c>
      <c r="BK85" s="2">
        <v>1.5</v>
      </c>
      <c r="BL85" s="2">
        <v>1</v>
      </c>
      <c r="BM85" s="2">
        <v>2</v>
      </c>
      <c r="BN85" s="2" t="s">
        <v>90</v>
      </c>
      <c r="BO85" s="2">
        <v>45</v>
      </c>
      <c r="BP85" s="2" t="s">
        <v>146</v>
      </c>
      <c r="BQ85" s="2" t="s">
        <v>147</v>
      </c>
      <c r="BS85" s="2">
        <v>50</v>
      </c>
      <c r="BT85" s="2">
        <v>40</v>
      </c>
      <c r="BU85" s="2">
        <v>10</v>
      </c>
      <c r="BV85" s="2">
        <v>0</v>
      </c>
      <c r="BW85" s="46">
        <f t="shared" si="18"/>
        <v>100</v>
      </c>
      <c r="BX85" s="48">
        <f t="shared" si="11"/>
        <v>25</v>
      </c>
      <c r="BY85" s="48">
        <f t="shared" si="12"/>
        <v>20</v>
      </c>
      <c r="BZ85" s="48">
        <f t="shared" si="13"/>
        <v>5</v>
      </c>
      <c r="CA85" s="48">
        <f t="shared" si="14"/>
        <v>0</v>
      </c>
      <c r="CB85" s="2" t="s">
        <v>101</v>
      </c>
      <c r="CC85" s="2" t="s">
        <v>90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 t="s">
        <v>357</v>
      </c>
      <c r="CP85" s="2">
        <v>0</v>
      </c>
      <c r="CQ85" s="2" t="s">
        <v>171</v>
      </c>
      <c r="CR85" s="2">
        <v>0</v>
      </c>
      <c r="CS85" s="2">
        <v>0</v>
      </c>
      <c r="CT85" s="2">
        <v>0</v>
      </c>
      <c r="CU85" s="2">
        <v>0</v>
      </c>
    </row>
    <row r="86" spans="1:99" x14ac:dyDescent="0.2">
      <c r="A86" s="2">
        <v>42</v>
      </c>
      <c r="B86" s="2">
        <v>86</v>
      </c>
      <c r="C86" s="2" t="s">
        <v>294</v>
      </c>
      <c r="D86" s="2" t="s">
        <v>442</v>
      </c>
      <c r="E86" s="2" t="s">
        <v>443</v>
      </c>
      <c r="F86" s="2">
        <v>4</v>
      </c>
      <c r="G86" s="2" t="s">
        <v>444</v>
      </c>
      <c r="H86" s="2" t="s">
        <v>445</v>
      </c>
      <c r="I86" s="2" t="s">
        <v>86</v>
      </c>
      <c r="J86" s="2" t="s">
        <v>482</v>
      </c>
      <c r="K86" s="38">
        <f t="shared" si="10"/>
        <v>40</v>
      </c>
      <c r="L86" s="41">
        <f t="shared" si="15"/>
        <v>3000</v>
      </c>
      <c r="M86" s="41">
        <f t="shared" si="16"/>
        <v>0</v>
      </c>
      <c r="N86" s="51">
        <v>0</v>
      </c>
      <c r="O86" s="2">
        <v>42</v>
      </c>
      <c r="P86" s="2" t="s">
        <v>88</v>
      </c>
      <c r="Q86" s="2" t="s">
        <v>260</v>
      </c>
      <c r="R86" s="2" t="s">
        <v>90</v>
      </c>
      <c r="S86" s="2" t="s">
        <v>90</v>
      </c>
      <c r="T86" s="2" t="s">
        <v>91</v>
      </c>
      <c r="U86" s="2" t="s">
        <v>240</v>
      </c>
      <c r="V86" s="4">
        <v>5</v>
      </c>
      <c r="W86" s="2">
        <v>2</v>
      </c>
      <c r="X86" s="2">
        <v>0.06</v>
      </c>
      <c r="Y86" s="2" t="s">
        <v>217</v>
      </c>
      <c r="Z86" s="2">
        <v>0.3</v>
      </c>
      <c r="AA86" s="2">
        <v>0</v>
      </c>
      <c r="AB86" s="2">
        <v>0.3</v>
      </c>
      <c r="AC86" s="2" t="s">
        <v>236</v>
      </c>
      <c r="AD86" s="2">
        <v>4</v>
      </c>
      <c r="AE86" s="2" t="s">
        <v>222</v>
      </c>
      <c r="AF86" s="26">
        <v>0</v>
      </c>
      <c r="AH86" s="26">
        <v>0</v>
      </c>
      <c r="AJ86" s="2">
        <v>0</v>
      </c>
      <c r="AK86" s="2" t="s">
        <v>483</v>
      </c>
      <c r="AL86" s="2" t="s">
        <v>90</v>
      </c>
      <c r="AM86" s="5">
        <v>200</v>
      </c>
      <c r="AN86" s="2">
        <v>0</v>
      </c>
      <c r="AO86" s="2">
        <v>0</v>
      </c>
      <c r="AP86" s="2">
        <v>100</v>
      </c>
      <c r="AQ86" s="3">
        <f t="shared" si="17"/>
        <v>100</v>
      </c>
      <c r="AR86" s="2">
        <v>0</v>
      </c>
      <c r="AS86" s="2">
        <v>0</v>
      </c>
      <c r="AT86" s="2">
        <v>0</v>
      </c>
      <c r="AU86" s="2">
        <v>80</v>
      </c>
      <c r="AV86" s="2">
        <v>0</v>
      </c>
      <c r="AW86" s="2">
        <v>20</v>
      </c>
      <c r="AX86" s="21">
        <v>0</v>
      </c>
      <c r="AY86" s="2">
        <v>0</v>
      </c>
      <c r="AZ86" s="2">
        <v>0</v>
      </c>
      <c r="BA86" s="2">
        <v>15000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 t="s">
        <v>145</v>
      </c>
      <c r="BH86" s="2" t="s">
        <v>478</v>
      </c>
      <c r="BI86" s="2">
        <v>2</v>
      </c>
      <c r="BJ86" s="2">
        <v>2</v>
      </c>
      <c r="BK86" s="2">
        <v>2.5</v>
      </c>
      <c r="BL86" s="2">
        <v>2</v>
      </c>
      <c r="BM86" s="2">
        <v>4</v>
      </c>
      <c r="BN86" s="2" t="s">
        <v>90</v>
      </c>
      <c r="BO86" s="2">
        <v>20</v>
      </c>
      <c r="BP86" s="2" t="s">
        <v>90</v>
      </c>
      <c r="BQ86" s="2" t="s">
        <v>946</v>
      </c>
      <c r="BS86" s="2">
        <v>50</v>
      </c>
      <c r="BT86" s="2">
        <v>50</v>
      </c>
      <c r="BU86" s="2">
        <v>0</v>
      </c>
      <c r="BV86" s="2">
        <v>0</v>
      </c>
      <c r="BW86" s="46">
        <f t="shared" si="18"/>
        <v>100</v>
      </c>
      <c r="BX86" s="48">
        <f t="shared" si="11"/>
        <v>20</v>
      </c>
      <c r="BY86" s="48">
        <f t="shared" si="12"/>
        <v>20</v>
      </c>
      <c r="BZ86" s="48">
        <f t="shared" si="13"/>
        <v>0</v>
      </c>
      <c r="CA86" s="48">
        <f t="shared" si="14"/>
        <v>0</v>
      </c>
      <c r="CB86" s="2" t="s">
        <v>101</v>
      </c>
      <c r="CC86" s="2" t="s">
        <v>90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 t="s">
        <v>357</v>
      </c>
      <c r="CP86" s="2">
        <v>0</v>
      </c>
      <c r="CQ86" s="2" t="s">
        <v>171</v>
      </c>
      <c r="CR86" s="2">
        <v>0</v>
      </c>
      <c r="CS86" s="2" t="s">
        <v>484</v>
      </c>
      <c r="CT86" s="2">
        <v>0</v>
      </c>
      <c r="CU86" s="2" t="s">
        <v>485</v>
      </c>
    </row>
    <row r="87" spans="1:99" x14ac:dyDescent="0.2">
      <c r="A87" s="2">
        <v>43</v>
      </c>
      <c r="B87" s="2">
        <v>87</v>
      </c>
      <c r="C87" s="2" t="s">
        <v>294</v>
      </c>
      <c r="D87" s="2" t="s">
        <v>442</v>
      </c>
      <c r="E87" s="2" t="s">
        <v>443</v>
      </c>
      <c r="F87" s="2">
        <v>4</v>
      </c>
      <c r="G87" s="2" t="s">
        <v>444</v>
      </c>
      <c r="H87" s="2" t="s">
        <v>445</v>
      </c>
      <c r="I87" s="2" t="s">
        <v>86</v>
      </c>
      <c r="J87" s="2" t="s">
        <v>486</v>
      </c>
      <c r="K87" s="38">
        <f t="shared" si="10"/>
        <v>34.285714285714285</v>
      </c>
      <c r="L87" s="41">
        <f t="shared" si="15"/>
        <v>2571.4285714285716</v>
      </c>
      <c r="M87" s="41">
        <f t="shared" si="16"/>
        <v>0</v>
      </c>
      <c r="N87" s="51">
        <v>0</v>
      </c>
      <c r="O87" s="2">
        <v>64</v>
      </c>
      <c r="P87" s="2" t="s">
        <v>88</v>
      </c>
      <c r="Q87" s="2" t="s">
        <v>487</v>
      </c>
      <c r="R87" s="2">
        <v>40</v>
      </c>
      <c r="S87" s="2" t="s">
        <v>107</v>
      </c>
      <c r="T87" s="2" t="s">
        <v>91</v>
      </c>
      <c r="U87" s="2" t="s">
        <v>240</v>
      </c>
      <c r="V87" s="4">
        <v>7</v>
      </c>
      <c r="W87" s="2">
        <v>2</v>
      </c>
      <c r="X87" s="2">
        <v>0.15</v>
      </c>
      <c r="Y87" s="2" t="s">
        <v>217</v>
      </c>
      <c r="Z87" s="2">
        <v>0.7</v>
      </c>
      <c r="AA87" s="2">
        <v>0</v>
      </c>
      <c r="AB87" s="2">
        <v>0.7</v>
      </c>
      <c r="AC87" s="2" t="s">
        <v>236</v>
      </c>
      <c r="AD87" s="2">
        <v>1</v>
      </c>
      <c r="AE87" s="2" t="s">
        <v>222</v>
      </c>
      <c r="AF87" s="26">
        <v>0</v>
      </c>
      <c r="AH87" s="26">
        <v>0</v>
      </c>
      <c r="AJ87" s="2">
        <v>0</v>
      </c>
      <c r="AK87" s="2">
        <v>0</v>
      </c>
      <c r="AL87" s="2" t="s">
        <v>90</v>
      </c>
      <c r="AM87" s="5">
        <v>240</v>
      </c>
      <c r="AN87" s="2">
        <v>0</v>
      </c>
      <c r="AO87" s="2">
        <v>0</v>
      </c>
      <c r="AP87" s="2">
        <v>100</v>
      </c>
      <c r="AQ87" s="3">
        <f t="shared" si="17"/>
        <v>100</v>
      </c>
      <c r="AR87" s="2">
        <v>0</v>
      </c>
      <c r="AS87" s="2">
        <v>0</v>
      </c>
      <c r="AT87" s="2">
        <v>0</v>
      </c>
      <c r="AU87" s="2">
        <v>100</v>
      </c>
      <c r="AV87" s="2">
        <v>0</v>
      </c>
      <c r="AW87" s="2">
        <v>0</v>
      </c>
      <c r="AX87" s="21">
        <v>0</v>
      </c>
      <c r="AY87" s="2">
        <v>0</v>
      </c>
      <c r="AZ87" s="2">
        <v>50000</v>
      </c>
      <c r="BA87" s="2">
        <v>18000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 t="s">
        <v>97</v>
      </c>
      <c r="BH87" s="2">
        <v>0</v>
      </c>
      <c r="BI87" s="2">
        <v>2.5</v>
      </c>
      <c r="BJ87" s="2">
        <v>4</v>
      </c>
      <c r="BK87" s="2">
        <v>2</v>
      </c>
      <c r="BL87" s="2">
        <v>2.5</v>
      </c>
      <c r="BM87" s="2" t="s">
        <v>488</v>
      </c>
      <c r="BN87" s="2">
        <v>3.5</v>
      </c>
      <c r="BO87" s="2">
        <v>30</v>
      </c>
      <c r="BP87" s="2" t="s">
        <v>146</v>
      </c>
      <c r="BQ87" s="2" t="s">
        <v>147</v>
      </c>
      <c r="BS87" s="2">
        <v>40</v>
      </c>
      <c r="BT87" s="2">
        <v>60</v>
      </c>
      <c r="BU87" s="2">
        <v>0</v>
      </c>
      <c r="BV87" s="2">
        <v>0</v>
      </c>
      <c r="BW87" s="46">
        <f t="shared" si="18"/>
        <v>100</v>
      </c>
      <c r="BX87" s="48">
        <f t="shared" si="11"/>
        <v>13.714285714285714</v>
      </c>
      <c r="BY87" s="48">
        <f t="shared" si="12"/>
        <v>20.571428571428569</v>
      </c>
      <c r="BZ87" s="48">
        <f t="shared" si="13"/>
        <v>0</v>
      </c>
      <c r="CA87" s="48">
        <f t="shared" si="14"/>
        <v>0</v>
      </c>
      <c r="CB87" s="2" t="s">
        <v>113</v>
      </c>
      <c r="CC87" s="2" t="s">
        <v>90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 t="s">
        <v>489</v>
      </c>
      <c r="CP87" s="2">
        <v>0</v>
      </c>
      <c r="CQ87" s="2">
        <v>0</v>
      </c>
      <c r="CR87" s="2">
        <v>0</v>
      </c>
      <c r="CS87" s="2" t="s">
        <v>490</v>
      </c>
      <c r="CT87" s="2">
        <v>0</v>
      </c>
      <c r="CU87" s="2" t="s">
        <v>491</v>
      </c>
    </row>
    <row r="88" spans="1:99" x14ac:dyDescent="0.2">
      <c r="A88" s="2">
        <v>44</v>
      </c>
      <c r="B88" s="2">
        <v>88</v>
      </c>
      <c r="C88" s="2" t="s">
        <v>294</v>
      </c>
      <c r="D88" s="2" t="s">
        <v>442</v>
      </c>
      <c r="E88" s="2" t="s">
        <v>443</v>
      </c>
      <c r="F88" s="2">
        <v>4</v>
      </c>
      <c r="G88" s="2" t="s">
        <v>444</v>
      </c>
      <c r="H88" s="2" t="s">
        <v>445</v>
      </c>
      <c r="I88" s="2" t="s">
        <v>86</v>
      </c>
      <c r="J88" s="2" t="s">
        <v>492</v>
      </c>
      <c r="K88" s="38">
        <f t="shared" si="10"/>
        <v>0</v>
      </c>
      <c r="L88" s="41">
        <f t="shared" si="15"/>
        <v>4285.7142857142853</v>
      </c>
      <c r="M88" s="41">
        <f t="shared" si="16"/>
        <v>18571.428571428572</v>
      </c>
      <c r="N88" s="51">
        <v>0</v>
      </c>
      <c r="O88" s="2">
        <v>44</v>
      </c>
      <c r="P88" s="2" t="s">
        <v>88</v>
      </c>
      <c r="Q88" s="2" t="s">
        <v>493</v>
      </c>
      <c r="R88" s="2" t="s">
        <v>90</v>
      </c>
      <c r="S88" s="2" t="s">
        <v>107</v>
      </c>
      <c r="T88" s="2" t="s">
        <v>91</v>
      </c>
      <c r="U88" s="2" t="s">
        <v>244</v>
      </c>
      <c r="V88" s="4">
        <v>7</v>
      </c>
      <c r="W88" s="2">
        <v>2</v>
      </c>
      <c r="X88" s="2">
        <v>0.2</v>
      </c>
      <c r="Y88" s="2" t="s">
        <v>217</v>
      </c>
      <c r="Z88" s="2">
        <v>1.5</v>
      </c>
      <c r="AA88" s="2">
        <v>1.5</v>
      </c>
      <c r="AB88" s="2">
        <v>0</v>
      </c>
      <c r="AC88" s="2" t="s">
        <v>494</v>
      </c>
      <c r="AD88" s="2">
        <v>4</v>
      </c>
      <c r="AE88" s="2" t="s">
        <v>495</v>
      </c>
      <c r="AF88" s="26">
        <v>0</v>
      </c>
      <c r="AH88" s="26">
        <v>0</v>
      </c>
      <c r="AJ88" s="2">
        <v>0</v>
      </c>
      <c r="AK88" s="2">
        <v>0</v>
      </c>
      <c r="AL88" s="2">
        <v>2000000</v>
      </c>
      <c r="AM88" s="5">
        <v>0</v>
      </c>
      <c r="AN88" s="2">
        <v>0</v>
      </c>
      <c r="AO88" s="2">
        <v>0</v>
      </c>
      <c r="AP88" s="2">
        <v>0</v>
      </c>
      <c r="AQ88" s="3">
        <f t="shared" si="17"/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1">
        <v>0</v>
      </c>
      <c r="AY88" s="2">
        <v>0</v>
      </c>
      <c r="AZ88" s="2">
        <v>0</v>
      </c>
      <c r="BA88" s="2">
        <v>30000</v>
      </c>
      <c r="BB88" s="2">
        <v>130000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W88" s="46">
        <f t="shared" si="18"/>
        <v>0</v>
      </c>
      <c r="BX88" s="48">
        <f t="shared" si="11"/>
        <v>0</v>
      </c>
      <c r="BY88" s="48">
        <f t="shared" si="12"/>
        <v>0</v>
      </c>
      <c r="BZ88" s="48">
        <f t="shared" si="13"/>
        <v>0</v>
      </c>
      <c r="CA88" s="48">
        <f t="shared" si="14"/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 t="s">
        <v>1004</v>
      </c>
      <c r="CP88" s="2" t="s">
        <v>1004</v>
      </c>
      <c r="CQ88" s="2">
        <v>0</v>
      </c>
      <c r="CR88" s="2">
        <v>0</v>
      </c>
      <c r="CS88" s="2">
        <v>0</v>
      </c>
      <c r="CT88" s="2" t="s">
        <v>496</v>
      </c>
      <c r="CU88" s="2">
        <v>0</v>
      </c>
    </row>
    <row r="89" spans="1:99" x14ac:dyDescent="0.2">
      <c r="A89" s="2">
        <v>45</v>
      </c>
      <c r="B89" s="2">
        <v>89</v>
      </c>
      <c r="C89" s="2" t="s">
        <v>294</v>
      </c>
      <c r="D89" s="2" t="s">
        <v>442</v>
      </c>
      <c r="E89" s="2" t="s">
        <v>443</v>
      </c>
      <c r="F89" s="2">
        <v>4</v>
      </c>
      <c r="G89" s="2" t="s">
        <v>444</v>
      </c>
      <c r="H89" s="2" t="s">
        <v>445</v>
      </c>
      <c r="I89" s="2" t="s">
        <v>86</v>
      </c>
      <c r="J89" s="2" t="s">
        <v>497</v>
      </c>
      <c r="K89" s="38">
        <f t="shared" si="10"/>
        <v>60</v>
      </c>
      <c r="L89" s="41">
        <f t="shared" si="15"/>
        <v>7000</v>
      </c>
      <c r="M89" s="41">
        <f t="shared" si="16"/>
        <v>0</v>
      </c>
      <c r="N89" s="51">
        <v>1</v>
      </c>
      <c r="O89" s="2">
        <v>44</v>
      </c>
      <c r="P89" s="2" t="s">
        <v>88</v>
      </c>
      <c r="Q89" s="2" t="s">
        <v>498</v>
      </c>
      <c r="R89" s="2" t="s">
        <v>90</v>
      </c>
      <c r="S89" s="2" t="s">
        <v>107</v>
      </c>
      <c r="T89" s="2" t="s">
        <v>273</v>
      </c>
      <c r="U89" s="2" t="s">
        <v>499</v>
      </c>
      <c r="V89" s="4">
        <v>5</v>
      </c>
      <c r="W89" s="2">
        <v>0</v>
      </c>
      <c r="X89" s="2">
        <v>1</v>
      </c>
      <c r="Y89" s="2" t="s">
        <v>297</v>
      </c>
      <c r="Z89" s="2">
        <v>0.2</v>
      </c>
      <c r="AA89" s="2">
        <v>0</v>
      </c>
      <c r="AB89" s="2">
        <v>0.2</v>
      </c>
      <c r="AC89" s="2" t="s">
        <v>236</v>
      </c>
      <c r="AD89" s="2">
        <v>7</v>
      </c>
      <c r="AE89" s="2" t="s">
        <v>500</v>
      </c>
      <c r="AF89" s="26">
        <v>2</v>
      </c>
      <c r="AG89" s="2" t="s">
        <v>307</v>
      </c>
      <c r="AH89" s="26">
        <v>24</v>
      </c>
      <c r="AI89" s="2" t="s">
        <v>307</v>
      </c>
      <c r="AJ89" s="2" t="s">
        <v>501</v>
      </c>
      <c r="AK89" s="2">
        <v>0</v>
      </c>
      <c r="AL89" s="2" t="s">
        <v>90</v>
      </c>
      <c r="AM89" s="5">
        <v>300</v>
      </c>
      <c r="AN89" s="2">
        <v>0</v>
      </c>
      <c r="AO89" s="2">
        <v>0</v>
      </c>
      <c r="AP89" s="2">
        <v>100</v>
      </c>
      <c r="AQ89" s="3">
        <f t="shared" si="17"/>
        <v>100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1">
        <v>100</v>
      </c>
      <c r="AY89" s="2">
        <v>0</v>
      </c>
      <c r="AZ89" s="2">
        <v>250000</v>
      </c>
      <c r="BA89" s="2">
        <v>35000</v>
      </c>
      <c r="BB89" s="2">
        <v>0</v>
      </c>
      <c r="BC89" s="2">
        <v>13800000</v>
      </c>
      <c r="BD89" s="2">
        <v>0</v>
      </c>
      <c r="BE89" s="2">
        <v>0</v>
      </c>
      <c r="BF89" s="2">
        <v>0</v>
      </c>
      <c r="BG89" s="2" t="s">
        <v>502</v>
      </c>
      <c r="BH89" s="2">
        <v>0</v>
      </c>
      <c r="BI89" s="2">
        <v>0</v>
      </c>
      <c r="BJ89" s="2">
        <v>0</v>
      </c>
      <c r="BK89" s="2">
        <v>2</v>
      </c>
      <c r="BL89" s="2">
        <v>1.5</v>
      </c>
      <c r="BM89" s="2">
        <v>30</v>
      </c>
      <c r="BN89" s="2" t="s">
        <v>90</v>
      </c>
      <c r="BO89" s="2">
        <v>30</v>
      </c>
      <c r="BP89" s="2" t="s">
        <v>146</v>
      </c>
      <c r="BQ89" s="2" t="s">
        <v>147</v>
      </c>
      <c r="BS89" s="2">
        <v>50</v>
      </c>
      <c r="BT89" s="2">
        <v>50</v>
      </c>
      <c r="BU89" s="2">
        <v>0</v>
      </c>
      <c r="BV89" s="2">
        <v>0</v>
      </c>
      <c r="BW89" s="46">
        <f t="shared" si="18"/>
        <v>100</v>
      </c>
      <c r="BX89" s="48">
        <f t="shared" si="11"/>
        <v>30</v>
      </c>
      <c r="BY89" s="48">
        <f t="shared" si="12"/>
        <v>30</v>
      </c>
      <c r="BZ89" s="48">
        <f t="shared" si="13"/>
        <v>0</v>
      </c>
      <c r="CA89" s="48">
        <f t="shared" si="14"/>
        <v>0</v>
      </c>
      <c r="CB89" s="2" t="s">
        <v>113</v>
      </c>
      <c r="CC89" s="2" t="s">
        <v>90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 t="s">
        <v>503</v>
      </c>
      <c r="CM89" s="2">
        <v>0</v>
      </c>
      <c r="CN89" s="2">
        <v>0</v>
      </c>
      <c r="CO89" s="2" t="s">
        <v>504</v>
      </c>
      <c r="CP89" s="2" t="s">
        <v>505</v>
      </c>
      <c r="CQ89" s="2" t="s">
        <v>171</v>
      </c>
      <c r="CR89" s="2">
        <v>0</v>
      </c>
      <c r="CS89" s="2" t="s">
        <v>506</v>
      </c>
      <c r="CT89" s="2">
        <v>0</v>
      </c>
      <c r="CU89" s="2">
        <v>0</v>
      </c>
    </row>
    <row r="90" spans="1:99" x14ac:dyDescent="0.2">
      <c r="A90" s="2">
        <v>46</v>
      </c>
      <c r="B90" s="2">
        <v>90</v>
      </c>
      <c r="C90" s="2" t="s">
        <v>294</v>
      </c>
      <c r="D90" s="2" t="s">
        <v>507</v>
      </c>
      <c r="E90" s="2" t="s">
        <v>443</v>
      </c>
      <c r="F90" s="2">
        <v>4</v>
      </c>
      <c r="G90" s="2" t="s">
        <v>444</v>
      </c>
      <c r="H90" s="2" t="s">
        <v>445</v>
      </c>
      <c r="I90" s="2" t="s">
        <v>86</v>
      </c>
      <c r="J90" s="2" t="s">
        <v>508</v>
      </c>
      <c r="K90" s="38">
        <f t="shared" si="10"/>
        <v>20</v>
      </c>
      <c r="L90" s="41">
        <f t="shared" si="15"/>
        <v>17500</v>
      </c>
      <c r="M90" s="41">
        <f t="shared" si="16"/>
        <v>37500</v>
      </c>
      <c r="N90" s="51">
        <v>0</v>
      </c>
      <c r="O90" s="2">
        <v>41</v>
      </c>
      <c r="P90" s="2" t="s">
        <v>88</v>
      </c>
      <c r="Q90" s="2" t="s">
        <v>509</v>
      </c>
      <c r="R90" s="2">
        <v>40</v>
      </c>
      <c r="S90" s="2" t="s">
        <v>107</v>
      </c>
      <c r="T90" s="2" t="s">
        <v>91</v>
      </c>
      <c r="U90" s="2" t="s">
        <v>90</v>
      </c>
      <c r="V90" s="4">
        <v>4</v>
      </c>
      <c r="W90" s="2">
        <v>0</v>
      </c>
      <c r="X90" s="2">
        <v>0.35</v>
      </c>
      <c r="Y90" s="2" t="s">
        <v>297</v>
      </c>
      <c r="Z90" s="2">
        <v>1</v>
      </c>
      <c r="AA90" s="2">
        <v>0</v>
      </c>
      <c r="AB90" s="2">
        <v>0</v>
      </c>
      <c r="AC90" s="2" t="s">
        <v>411</v>
      </c>
      <c r="AD90" s="2">
        <v>3</v>
      </c>
      <c r="AE90" s="2" t="s">
        <v>306</v>
      </c>
      <c r="AF90" s="26">
        <v>0</v>
      </c>
      <c r="AH90" s="26">
        <v>0</v>
      </c>
      <c r="AJ90" s="2">
        <v>0</v>
      </c>
      <c r="AK90" s="2">
        <v>0</v>
      </c>
      <c r="AL90" s="2" t="s">
        <v>90</v>
      </c>
      <c r="AM90" s="5">
        <v>80</v>
      </c>
      <c r="AN90" s="2">
        <v>0</v>
      </c>
      <c r="AO90" s="2">
        <v>0</v>
      </c>
      <c r="AP90" s="2">
        <v>100</v>
      </c>
      <c r="AQ90" s="3">
        <f t="shared" si="17"/>
        <v>100</v>
      </c>
      <c r="AR90" s="2">
        <v>0</v>
      </c>
      <c r="AS90" s="2">
        <v>0</v>
      </c>
      <c r="AT90" s="2">
        <v>0</v>
      </c>
      <c r="AU90" s="2">
        <v>100</v>
      </c>
      <c r="AV90" s="2">
        <v>0</v>
      </c>
      <c r="AW90" s="2">
        <v>0</v>
      </c>
      <c r="AX90" s="21">
        <v>0</v>
      </c>
      <c r="AY90" s="2">
        <v>0</v>
      </c>
      <c r="AZ90" s="2">
        <v>0</v>
      </c>
      <c r="BA90" s="2">
        <v>70000</v>
      </c>
      <c r="BB90" s="2">
        <v>150000</v>
      </c>
      <c r="BC90" s="2">
        <v>0</v>
      </c>
      <c r="BD90" s="2">
        <v>0</v>
      </c>
      <c r="BE90" s="2">
        <v>0</v>
      </c>
      <c r="BF90" s="2">
        <v>0</v>
      </c>
      <c r="BG90" s="2" t="s">
        <v>97</v>
      </c>
      <c r="BH90" s="2" t="s">
        <v>98</v>
      </c>
      <c r="BI90" s="2">
        <v>1</v>
      </c>
      <c r="BJ90" s="2">
        <v>1</v>
      </c>
      <c r="BK90" s="2">
        <v>1.5</v>
      </c>
      <c r="BL90" s="2">
        <v>1</v>
      </c>
      <c r="BM90" s="2">
        <v>2.5</v>
      </c>
      <c r="BN90" s="2" t="s">
        <v>90</v>
      </c>
      <c r="BO90" s="2">
        <v>20</v>
      </c>
      <c r="BP90" s="2" t="s">
        <v>99</v>
      </c>
      <c r="BQ90" s="2" t="s">
        <v>147</v>
      </c>
      <c r="BS90" s="2">
        <v>60</v>
      </c>
      <c r="BT90" s="2">
        <v>40</v>
      </c>
      <c r="BU90" s="2">
        <v>0</v>
      </c>
      <c r="BV90" s="2">
        <v>0</v>
      </c>
      <c r="BW90" s="46">
        <f t="shared" si="18"/>
        <v>100</v>
      </c>
      <c r="BX90" s="48">
        <f t="shared" si="11"/>
        <v>12</v>
      </c>
      <c r="BY90" s="48">
        <f t="shared" si="12"/>
        <v>8</v>
      </c>
      <c r="BZ90" s="48">
        <f t="shared" si="13"/>
        <v>0</v>
      </c>
      <c r="CA90" s="48">
        <f t="shared" si="14"/>
        <v>0</v>
      </c>
      <c r="CB90" s="2" t="s">
        <v>113</v>
      </c>
      <c r="CC90" s="2" t="s">
        <v>90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 t="s">
        <v>510</v>
      </c>
      <c r="CM90" s="2" t="s">
        <v>511</v>
      </c>
      <c r="CN90" s="2">
        <v>0</v>
      </c>
      <c r="CO90" s="2" t="s">
        <v>504</v>
      </c>
      <c r="CP90" s="2">
        <v>0</v>
      </c>
      <c r="CQ90" s="2" t="s">
        <v>171</v>
      </c>
      <c r="CR90" s="2">
        <v>0</v>
      </c>
      <c r="CS90" s="2">
        <v>0</v>
      </c>
      <c r="CT90" s="2">
        <v>0</v>
      </c>
      <c r="CU90" s="2">
        <v>0</v>
      </c>
    </row>
    <row r="91" spans="1:99" x14ac:dyDescent="0.2">
      <c r="A91" s="2">
        <v>47</v>
      </c>
      <c r="B91" s="2">
        <v>91</v>
      </c>
      <c r="C91" s="2" t="s">
        <v>294</v>
      </c>
      <c r="D91" s="2" t="s">
        <v>442</v>
      </c>
      <c r="E91" s="2" t="s">
        <v>443</v>
      </c>
      <c r="F91" s="2">
        <v>4</v>
      </c>
      <c r="G91" s="2" t="s">
        <v>444</v>
      </c>
      <c r="H91" s="2" t="s">
        <v>445</v>
      </c>
      <c r="I91" s="2" t="s">
        <v>86</v>
      </c>
      <c r="J91" s="2" t="s">
        <v>512</v>
      </c>
      <c r="K91" s="38">
        <f t="shared" si="10"/>
        <v>120</v>
      </c>
      <c r="L91" s="41">
        <f t="shared" si="15"/>
        <v>0</v>
      </c>
      <c r="M91" s="41">
        <f t="shared" si="16"/>
        <v>0</v>
      </c>
      <c r="N91" s="51">
        <v>1</v>
      </c>
      <c r="O91" s="2">
        <v>36</v>
      </c>
      <c r="P91" s="2" t="s">
        <v>88</v>
      </c>
      <c r="Q91" s="2" t="s">
        <v>513</v>
      </c>
      <c r="R91" s="2">
        <v>33</v>
      </c>
      <c r="S91" s="2" t="s">
        <v>107</v>
      </c>
      <c r="T91" s="2" t="s">
        <v>273</v>
      </c>
      <c r="U91" s="2" t="s">
        <v>90</v>
      </c>
      <c r="V91" s="4">
        <v>5</v>
      </c>
      <c r="W91" s="2">
        <v>2</v>
      </c>
      <c r="X91" s="2">
        <v>0.35</v>
      </c>
      <c r="Y91" s="2" t="s">
        <v>514</v>
      </c>
      <c r="Z91" s="2">
        <v>0.5</v>
      </c>
      <c r="AA91" s="2">
        <v>0</v>
      </c>
      <c r="AB91" s="2">
        <v>0</v>
      </c>
      <c r="AC91" s="2" t="s">
        <v>236</v>
      </c>
      <c r="AD91" s="2">
        <v>1</v>
      </c>
      <c r="AE91" s="2">
        <v>0</v>
      </c>
      <c r="AF91" s="26">
        <v>5</v>
      </c>
      <c r="AG91" s="2" t="s">
        <v>307</v>
      </c>
      <c r="AH91" s="26">
        <v>0</v>
      </c>
      <c r="AJ91" s="2">
        <v>0</v>
      </c>
      <c r="AK91" s="2">
        <v>0</v>
      </c>
      <c r="AL91" s="2">
        <v>2000000</v>
      </c>
      <c r="AM91" s="5">
        <v>600</v>
      </c>
      <c r="AN91" s="2">
        <v>0</v>
      </c>
      <c r="AO91" s="2">
        <v>100</v>
      </c>
      <c r="AP91" s="2">
        <v>0</v>
      </c>
      <c r="AQ91" s="3">
        <f t="shared" si="17"/>
        <v>100</v>
      </c>
      <c r="AR91" s="2">
        <v>0</v>
      </c>
      <c r="AS91" s="2">
        <v>0</v>
      </c>
      <c r="AT91" s="2">
        <v>0</v>
      </c>
      <c r="AU91" s="2">
        <v>50</v>
      </c>
      <c r="AV91" s="2">
        <v>50</v>
      </c>
      <c r="AW91" s="2">
        <v>0</v>
      </c>
      <c r="AX91" s="21">
        <v>0</v>
      </c>
      <c r="AY91" s="2">
        <v>0</v>
      </c>
      <c r="AZ91" s="2">
        <v>500000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 t="s">
        <v>502</v>
      </c>
      <c r="BH91" s="2" t="s">
        <v>98</v>
      </c>
      <c r="BI91" s="2">
        <v>1</v>
      </c>
      <c r="BJ91" s="2">
        <v>2</v>
      </c>
      <c r="BK91" s="2">
        <v>1</v>
      </c>
      <c r="BL91" s="2">
        <v>1.5</v>
      </c>
      <c r="BM91" s="2">
        <v>2</v>
      </c>
      <c r="BN91" s="2" t="s">
        <v>90</v>
      </c>
      <c r="BO91" s="2">
        <v>20</v>
      </c>
      <c r="BP91" s="2" t="s">
        <v>146</v>
      </c>
      <c r="BQ91" s="2" t="s">
        <v>147</v>
      </c>
      <c r="BS91" s="2">
        <v>60</v>
      </c>
      <c r="BT91" s="2">
        <v>40</v>
      </c>
      <c r="BU91" s="2">
        <v>0</v>
      </c>
      <c r="BV91" s="2">
        <v>0</v>
      </c>
      <c r="BW91" s="46">
        <f t="shared" si="18"/>
        <v>100</v>
      </c>
      <c r="BX91" s="48">
        <f t="shared" si="11"/>
        <v>72</v>
      </c>
      <c r="BY91" s="48">
        <f t="shared" si="12"/>
        <v>48</v>
      </c>
      <c r="BZ91" s="48">
        <f t="shared" si="13"/>
        <v>0</v>
      </c>
      <c r="CA91" s="48">
        <f t="shared" si="14"/>
        <v>0</v>
      </c>
      <c r="CB91" s="2" t="s">
        <v>113</v>
      </c>
      <c r="CC91" s="2" t="s">
        <v>90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 t="s">
        <v>515</v>
      </c>
      <c r="CM91" s="2">
        <v>0</v>
      </c>
      <c r="CN91" s="2">
        <v>0</v>
      </c>
      <c r="CO91" s="2" t="s">
        <v>357</v>
      </c>
      <c r="CP91" s="2" t="s">
        <v>516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</row>
    <row r="92" spans="1:99" x14ac:dyDescent="0.2">
      <c r="A92" s="2">
        <v>48</v>
      </c>
      <c r="B92" s="2">
        <v>92</v>
      </c>
      <c r="C92" s="2" t="s">
        <v>294</v>
      </c>
      <c r="D92" s="2" t="s">
        <v>442</v>
      </c>
      <c r="E92" s="2" t="s">
        <v>443</v>
      </c>
      <c r="F92" s="2">
        <v>4</v>
      </c>
      <c r="G92" s="2" t="s">
        <v>444</v>
      </c>
      <c r="H92" s="2" t="s">
        <v>445</v>
      </c>
      <c r="I92" s="2" t="s">
        <v>86</v>
      </c>
      <c r="J92" s="2" t="s">
        <v>517</v>
      </c>
      <c r="K92" s="38">
        <f t="shared" si="10"/>
        <v>60</v>
      </c>
      <c r="L92" s="41">
        <f t="shared" si="15"/>
        <v>2400</v>
      </c>
      <c r="M92" s="41">
        <f t="shared" si="16"/>
        <v>26000</v>
      </c>
      <c r="N92" s="51">
        <v>1</v>
      </c>
      <c r="O92" s="2">
        <v>50</v>
      </c>
      <c r="P92" s="2" t="s">
        <v>88</v>
      </c>
      <c r="Q92" s="2" t="s">
        <v>518</v>
      </c>
      <c r="R92" s="2">
        <v>48</v>
      </c>
      <c r="S92" s="2" t="s">
        <v>107</v>
      </c>
      <c r="T92" s="2" t="s">
        <v>91</v>
      </c>
      <c r="U92" s="2" t="s">
        <v>90</v>
      </c>
      <c r="V92" s="4">
        <v>5</v>
      </c>
      <c r="W92" s="2">
        <v>0</v>
      </c>
      <c r="X92" s="2">
        <v>0.4</v>
      </c>
      <c r="Y92" s="2" t="s">
        <v>514</v>
      </c>
      <c r="Z92" s="2">
        <v>2</v>
      </c>
      <c r="AA92" s="2">
        <v>0</v>
      </c>
      <c r="AB92" s="2">
        <v>2</v>
      </c>
      <c r="AC92" s="2" t="s">
        <v>519</v>
      </c>
      <c r="AD92" s="2">
        <v>16</v>
      </c>
      <c r="AE92" s="2" t="s">
        <v>306</v>
      </c>
      <c r="AF92" s="26">
        <v>2</v>
      </c>
      <c r="AG92" s="2" t="s">
        <v>307</v>
      </c>
      <c r="AH92" s="26">
        <v>200</v>
      </c>
      <c r="AJ92" s="2">
        <v>0</v>
      </c>
      <c r="AK92" s="2">
        <v>0</v>
      </c>
      <c r="AL92" s="2" t="s">
        <v>90</v>
      </c>
      <c r="AM92" s="5">
        <v>300</v>
      </c>
      <c r="AN92" s="2">
        <v>0</v>
      </c>
      <c r="AO92" s="2">
        <v>50</v>
      </c>
      <c r="AP92" s="2">
        <v>50</v>
      </c>
      <c r="AQ92" s="3">
        <f t="shared" si="17"/>
        <v>100</v>
      </c>
      <c r="AR92" s="2">
        <v>0</v>
      </c>
      <c r="AS92" s="2">
        <v>0</v>
      </c>
      <c r="AT92" s="2">
        <v>0</v>
      </c>
      <c r="AU92" s="2">
        <v>10</v>
      </c>
      <c r="AV92" s="2">
        <v>10</v>
      </c>
      <c r="AW92" s="2">
        <v>0</v>
      </c>
      <c r="AX92" s="21">
        <v>80</v>
      </c>
      <c r="AY92" s="2">
        <v>0</v>
      </c>
      <c r="AZ92" s="2">
        <v>0</v>
      </c>
      <c r="BA92" s="2">
        <v>12000</v>
      </c>
      <c r="BB92" s="2">
        <v>130000</v>
      </c>
      <c r="BC92" s="2">
        <v>0</v>
      </c>
      <c r="BD92" s="2">
        <v>0</v>
      </c>
      <c r="BE92" s="2">
        <v>0</v>
      </c>
      <c r="BF92" s="2">
        <v>0</v>
      </c>
      <c r="BG92" s="2" t="s">
        <v>97</v>
      </c>
      <c r="BH92" s="2" t="s">
        <v>98</v>
      </c>
      <c r="BI92" s="2">
        <v>2</v>
      </c>
      <c r="BJ92" s="2">
        <v>3</v>
      </c>
      <c r="BK92" s="2">
        <v>1.5</v>
      </c>
      <c r="BL92" s="2">
        <v>2</v>
      </c>
      <c r="BM92" s="2">
        <v>3</v>
      </c>
      <c r="BN92" s="2" t="s">
        <v>90</v>
      </c>
      <c r="BO92" s="2">
        <v>40</v>
      </c>
      <c r="BP92" s="2" t="s">
        <v>99</v>
      </c>
      <c r="BQ92" s="2" t="s">
        <v>147</v>
      </c>
      <c r="BS92" s="2">
        <v>40</v>
      </c>
      <c r="BT92" s="2">
        <v>50</v>
      </c>
      <c r="BU92" s="2">
        <v>10</v>
      </c>
      <c r="BV92" s="2">
        <v>0</v>
      </c>
      <c r="BW92" s="46">
        <f t="shared" si="18"/>
        <v>100</v>
      </c>
      <c r="BX92" s="48">
        <f t="shared" si="11"/>
        <v>24</v>
      </c>
      <c r="BY92" s="48">
        <f t="shared" si="12"/>
        <v>30</v>
      </c>
      <c r="BZ92" s="48">
        <f t="shared" si="13"/>
        <v>6</v>
      </c>
      <c r="CA92" s="48">
        <f t="shared" si="14"/>
        <v>0</v>
      </c>
      <c r="CB92" s="2" t="s">
        <v>113</v>
      </c>
      <c r="CC92" s="2" t="s">
        <v>90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 t="s">
        <v>357</v>
      </c>
      <c r="CP92" s="2" t="s">
        <v>357</v>
      </c>
      <c r="CQ92" s="2">
        <v>0</v>
      </c>
      <c r="CR92" s="2">
        <v>0</v>
      </c>
      <c r="CS92" s="2">
        <v>0</v>
      </c>
      <c r="CT92" s="2" t="s">
        <v>520</v>
      </c>
      <c r="CU92" s="2">
        <v>0</v>
      </c>
    </row>
    <row r="93" spans="1:99" x14ac:dyDescent="0.2">
      <c r="A93" s="2">
        <v>49</v>
      </c>
      <c r="B93" s="2">
        <v>93</v>
      </c>
      <c r="C93" s="2" t="s">
        <v>294</v>
      </c>
      <c r="D93" s="2" t="s">
        <v>442</v>
      </c>
      <c r="E93" s="2" t="s">
        <v>443</v>
      </c>
      <c r="F93" s="2">
        <v>4</v>
      </c>
      <c r="G93" s="2" t="s">
        <v>444</v>
      </c>
      <c r="H93" s="2" t="s">
        <v>445</v>
      </c>
      <c r="I93" s="2" t="s">
        <v>86</v>
      </c>
      <c r="J93" s="2" t="s">
        <v>521</v>
      </c>
      <c r="K93" s="38">
        <f t="shared" si="10"/>
        <v>30</v>
      </c>
      <c r="L93" s="41">
        <f t="shared" si="15"/>
        <v>20000</v>
      </c>
      <c r="M93" s="41">
        <f t="shared" si="16"/>
        <v>12000</v>
      </c>
      <c r="N93" s="51">
        <v>1</v>
      </c>
      <c r="O93" s="2">
        <v>47</v>
      </c>
      <c r="P93" s="2" t="s">
        <v>88</v>
      </c>
      <c r="Q93" s="2" t="s">
        <v>522</v>
      </c>
      <c r="R93" s="2">
        <v>43</v>
      </c>
      <c r="S93" s="2" t="s">
        <v>107</v>
      </c>
      <c r="T93" s="2" t="s">
        <v>91</v>
      </c>
      <c r="U93" s="2" t="s">
        <v>90</v>
      </c>
      <c r="V93" s="4">
        <v>5</v>
      </c>
      <c r="W93" s="2">
        <v>1</v>
      </c>
      <c r="X93" s="2">
        <v>0.25</v>
      </c>
      <c r="Y93" s="2" t="s">
        <v>217</v>
      </c>
      <c r="Z93" s="2">
        <v>0.6</v>
      </c>
      <c r="AA93" s="2">
        <v>0.6</v>
      </c>
      <c r="AB93" s="2">
        <v>0</v>
      </c>
      <c r="AC93" s="2" t="s">
        <v>236</v>
      </c>
      <c r="AD93" s="2">
        <v>4</v>
      </c>
      <c r="AE93" s="2" t="s">
        <v>306</v>
      </c>
      <c r="AF93" s="26">
        <v>2</v>
      </c>
      <c r="AG93" s="2" t="s">
        <v>307</v>
      </c>
      <c r="AH93" s="26">
        <v>20</v>
      </c>
      <c r="AJ93" s="2">
        <v>0</v>
      </c>
      <c r="AK93" s="2">
        <v>0</v>
      </c>
      <c r="AL93" s="2" t="s">
        <v>90</v>
      </c>
      <c r="AM93" s="5">
        <v>150</v>
      </c>
      <c r="AN93" s="2">
        <v>0</v>
      </c>
      <c r="AO93" s="2">
        <v>50</v>
      </c>
      <c r="AP93" s="2">
        <v>50</v>
      </c>
      <c r="AQ93" s="3">
        <f t="shared" si="17"/>
        <v>100</v>
      </c>
      <c r="AR93" s="2">
        <v>0</v>
      </c>
      <c r="AS93" s="2">
        <v>600</v>
      </c>
      <c r="AT93" s="2">
        <v>0</v>
      </c>
      <c r="AU93" s="2">
        <v>30</v>
      </c>
      <c r="AV93" s="2">
        <v>35</v>
      </c>
      <c r="AW93" s="2">
        <v>0</v>
      </c>
      <c r="AX93" s="21">
        <v>35</v>
      </c>
      <c r="AY93" s="2">
        <v>0</v>
      </c>
      <c r="AZ93" s="2">
        <v>0</v>
      </c>
      <c r="BA93" s="2">
        <v>100000</v>
      </c>
      <c r="BB93" s="2">
        <v>60000</v>
      </c>
      <c r="BC93" s="2">
        <v>0</v>
      </c>
      <c r="BD93" s="2">
        <v>0</v>
      </c>
      <c r="BE93" s="2">
        <v>0</v>
      </c>
      <c r="BF93" s="2">
        <v>0</v>
      </c>
      <c r="BG93" s="2" t="s">
        <v>97</v>
      </c>
      <c r="BH93" s="2">
        <v>0</v>
      </c>
      <c r="BI93" s="2">
        <v>1.2</v>
      </c>
      <c r="BJ93" s="2">
        <v>4</v>
      </c>
      <c r="BK93" s="2">
        <v>1</v>
      </c>
      <c r="BL93" s="2">
        <v>2</v>
      </c>
      <c r="BM93" s="2">
        <v>5</v>
      </c>
      <c r="BN93" s="2" t="s">
        <v>908</v>
      </c>
      <c r="BO93" s="2" t="s">
        <v>903</v>
      </c>
      <c r="BP93" s="2" t="s">
        <v>146</v>
      </c>
      <c r="BQ93" s="2" t="s">
        <v>147</v>
      </c>
      <c r="BS93" s="2">
        <v>40</v>
      </c>
      <c r="BT93" s="2">
        <v>60</v>
      </c>
      <c r="BU93" s="2">
        <v>0</v>
      </c>
      <c r="BV93" s="2">
        <v>0</v>
      </c>
      <c r="BW93" s="46">
        <f t="shared" si="18"/>
        <v>100</v>
      </c>
      <c r="BX93" s="48">
        <f t="shared" si="11"/>
        <v>12</v>
      </c>
      <c r="BY93" s="48">
        <f t="shared" si="12"/>
        <v>18</v>
      </c>
      <c r="BZ93" s="48">
        <f t="shared" si="13"/>
        <v>0</v>
      </c>
      <c r="CA93" s="48">
        <f t="shared" si="14"/>
        <v>0</v>
      </c>
      <c r="CB93" s="2" t="s">
        <v>113</v>
      </c>
      <c r="CC93" s="2" t="s">
        <v>90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 t="s">
        <v>357</v>
      </c>
      <c r="CP93" s="2" t="s">
        <v>357</v>
      </c>
      <c r="CQ93" s="2" t="s">
        <v>171</v>
      </c>
      <c r="CR93" s="2">
        <v>0</v>
      </c>
      <c r="CS93" s="2">
        <v>0</v>
      </c>
      <c r="CT93" s="2">
        <v>0</v>
      </c>
      <c r="CU93" s="2">
        <v>0</v>
      </c>
    </row>
    <row r="94" spans="1:99" x14ac:dyDescent="0.2">
      <c r="A94" s="2">
        <v>50</v>
      </c>
      <c r="B94" s="2">
        <v>94</v>
      </c>
      <c r="C94" s="2" t="s">
        <v>294</v>
      </c>
      <c r="D94" s="2" t="s">
        <v>442</v>
      </c>
      <c r="E94" s="2" t="s">
        <v>523</v>
      </c>
      <c r="F94" s="2">
        <v>4</v>
      </c>
      <c r="G94" s="2" t="s">
        <v>524</v>
      </c>
      <c r="H94" s="2" t="s">
        <v>445</v>
      </c>
      <c r="I94" s="2" t="s">
        <v>86</v>
      </c>
      <c r="J94" s="2" t="s">
        <v>525</v>
      </c>
      <c r="K94" s="38">
        <f t="shared" si="10"/>
        <v>90</v>
      </c>
      <c r="L94" s="41">
        <f t="shared" si="15"/>
        <v>50000</v>
      </c>
      <c r="M94" s="41">
        <f t="shared" si="16"/>
        <v>0</v>
      </c>
      <c r="N94" s="51">
        <v>1</v>
      </c>
      <c r="O94" s="2">
        <v>26</v>
      </c>
      <c r="P94" s="2" t="s">
        <v>88</v>
      </c>
      <c r="Q94" s="2" t="s">
        <v>471</v>
      </c>
      <c r="R94" s="2" t="s">
        <v>90</v>
      </c>
      <c r="S94" s="2" t="s">
        <v>90</v>
      </c>
      <c r="T94" s="2" t="s">
        <v>91</v>
      </c>
      <c r="U94" s="2">
        <v>5</v>
      </c>
      <c r="V94" s="4">
        <v>1</v>
      </c>
      <c r="W94" s="2">
        <v>1</v>
      </c>
      <c r="X94" s="2">
        <v>7.0000000000000007E-2</v>
      </c>
      <c r="Y94" s="2" t="s">
        <v>217</v>
      </c>
      <c r="Z94" s="2">
        <v>2</v>
      </c>
      <c r="AA94" s="2">
        <v>0</v>
      </c>
      <c r="AB94" s="2">
        <v>2</v>
      </c>
      <c r="AC94" s="2" t="s">
        <v>526</v>
      </c>
      <c r="AD94" s="2">
        <v>15</v>
      </c>
      <c r="AE94" s="2" t="s">
        <v>222</v>
      </c>
      <c r="AF94" s="26">
        <v>0</v>
      </c>
      <c r="AH94" s="26">
        <v>300</v>
      </c>
      <c r="AI94" s="2" t="s">
        <v>471</v>
      </c>
      <c r="AJ94" s="2">
        <v>0</v>
      </c>
      <c r="AK94" s="2" t="s">
        <v>481</v>
      </c>
      <c r="AL94" s="2">
        <v>1000000</v>
      </c>
      <c r="AM94" s="5">
        <v>90</v>
      </c>
      <c r="AN94" s="2">
        <v>0</v>
      </c>
      <c r="AO94" s="2">
        <v>0</v>
      </c>
      <c r="AP94" s="2">
        <v>100</v>
      </c>
      <c r="AQ94" s="3">
        <f t="shared" si="17"/>
        <v>100</v>
      </c>
      <c r="AR94" s="2">
        <v>0</v>
      </c>
      <c r="AS94" s="2">
        <v>0</v>
      </c>
      <c r="AT94" s="2">
        <v>0</v>
      </c>
      <c r="AU94" s="2">
        <v>30</v>
      </c>
      <c r="AV94" s="2">
        <v>0</v>
      </c>
      <c r="AW94" s="2">
        <v>0</v>
      </c>
      <c r="AX94" s="21">
        <v>70</v>
      </c>
      <c r="AY94" s="2">
        <v>0</v>
      </c>
      <c r="AZ94" s="2">
        <v>0</v>
      </c>
      <c r="BA94" s="2">
        <v>50000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 t="s">
        <v>145</v>
      </c>
      <c r="BH94" s="2" t="s">
        <v>308</v>
      </c>
      <c r="BI94" s="2">
        <v>1.5</v>
      </c>
      <c r="BJ94" s="2">
        <v>0.5</v>
      </c>
      <c r="BK94" s="2">
        <v>0</v>
      </c>
      <c r="BL94" s="2">
        <v>0</v>
      </c>
      <c r="BM94" s="2">
        <v>10</v>
      </c>
      <c r="BN94" s="2" t="s">
        <v>90</v>
      </c>
      <c r="BO94" s="2">
        <v>30</v>
      </c>
      <c r="BP94" s="2" t="s">
        <v>146</v>
      </c>
      <c r="BQ94" s="2" t="s">
        <v>147</v>
      </c>
      <c r="BS94" s="2">
        <v>70</v>
      </c>
      <c r="BT94" s="2">
        <v>30</v>
      </c>
      <c r="BU94" s="2">
        <v>0</v>
      </c>
      <c r="BV94" s="2">
        <v>0</v>
      </c>
      <c r="BW94" s="46">
        <f t="shared" si="18"/>
        <v>100</v>
      </c>
      <c r="BX94" s="48">
        <f t="shared" si="11"/>
        <v>63</v>
      </c>
      <c r="BY94" s="48">
        <f t="shared" si="12"/>
        <v>27</v>
      </c>
      <c r="BZ94" s="48">
        <f t="shared" si="13"/>
        <v>0</v>
      </c>
      <c r="CA94" s="48">
        <f t="shared" si="14"/>
        <v>0</v>
      </c>
      <c r="CB94" s="2" t="s">
        <v>148</v>
      </c>
      <c r="CC94" s="2" t="s">
        <v>90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 t="s">
        <v>527</v>
      </c>
      <c r="CN94" s="2">
        <v>0</v>
      </c>
      <c r="CO94" s="2" t="s">
        <v>357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</row>
    <row r="95" spans="1:99" x14ac:dyDescent="0.2">
      <c r="A95" s="2">
        <v>51</v>
      </c>
      <c r="B95" s="2">
        <v>95</v>
      </c>
      <c r="C95" s="2" t="s">
        <v>294</v>
      </c>
      <c r="D95" s="2" t="s">
        <v>442</v>
      </c>
      <c r="E95" s="2" t="s">
        <v>523</v>
      </c>
      <c r="F95" s="2">
        <v>4</v>
      </c>
      <c r="G95" s="2" t="s">
        <v>524</v>
      </c>
      <c r="H95" s="2" t="s">
        <v>445</v>
      </c>
      <c r="I95" s="2" t="s">
        <v>86</v>
      </c>
      <c r="J95" s="2" t="s">
        <v>528</v>
      </c>
      <c r="K95" s="38">
        <f t="shared" si="10"/>
        <v>45</v>
      </c>
      <c r="L95" s="41">
        <f t="shared" si="15"/>
        <v>6000</v>
      </c>
      <c r="M95" s="41">
        <f t="shared" si="16"/>
        <v>0</v>
      </c>
      <c r="N95" s="51">
        <v>1</v>
      </c>
      <c r="O95" s="2">
        <v>54</v>
      </c>
      <c r="P95" s="2" t="s">
        <v>88</v>
      </c>
      <c r="Q95" s="2" t="s">
        <v>260</v>
      </c>
      <c r="R95" s="2" t="s">
        <v>90</v>
      </c>
      <c r="S95" s="2" t="s">
        <v>90</v>
      </c>
      <c r="T95" s="2" t="s">
        <v>91</v>
      </c>
      <c r="U95" s="2" t="s">
        <v>416</v>
      </c>
      <c r="V95" s="4">
        <v>2</v>
      </c>
      <c r="W95" s="2">
        <v>0</v>
      </c>
      <c r="X95" s="2">
        <v>0.12</v>
      </c>
      <c r="Y95" s="2" t="s">
        <v>217</v>
      </c>
      <c r="Z95" s="2">
        <v>0.7</v>
      </c>
      <c r="AA95" s="2">
        <v>0.3</v>
      </c>
      <c r="AB95" s="2">
        <v>0.4</v>
      </c>
      <c r="AC95" s="2" t="s">
        <v>363</v>
      </c>
      <c r="AD95" s="2">
        <v>3</v>
      </c>
      <c r="AE95" s="2" t="s">
        <v>306</v>
      </c>
      <c r="AF95" s="26">
        <v>2</v>
      </c>
      <c r="AG95" s="2" t="s">
        <v>307</v>
      </c>
      <c r="AH95" s="26">
        <v>180</v>
      </c>
      <c r="AI95" s="2" t="s">
        <v>471</v>
      </c>
      <c r="AJ95" s="2">
        <v>0</v>
      </c>
      <c r="AK95" s="2">
        <v>0</v>
      </c>
      <c r="AL95" s="2">
        <v>690000</v>
      </c>
      <c r="AM95" s="5">
        <v>90</v>
      </c>
      <c r="AN95" s="2">
        <v>0</v>
      </c>
      <c r="AO95" s="2">
        <v>0</v>
      </c>
      <c r="AP95" s="2">
        <v>100</v>
      </c>
      <c r="AQ95" s="3">
        <f t="shared" si="17"/>
        <v>100</v>
      </c>
      <c r="AR95" s="2">
        <v>0</v>
      </c>
      <c r="AS95" s="2">
        <v>0</v>
      </c>
      <c r="AT95" s="2">
        <v>0</v>
      </c>
      <c r="AU95" s="2">
        <v>0</v>
      </c>
      <c r="AV95" s="2">
        <v>100</v>
      </c>
      <c r="AW95" s="2">
        <v>0</v>
      </c>
      <c r="AX95" s="21">
        <v>0</v>
      </c>
      <c r="AY95" s="2">
        <v>0</v>
      </c>
      <c r="AZ95" s="2">
        <v>0</v>
      </c>
      <c r="BA95" s="2">
        <v>12000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 t="s">
        <v>319</v>
      </c>
      <c r="BH95" s="2">
        <v>0</v>
      </c>
      <c r="BI95" s="2">
        <v>1.5</v>
      </c>
      <c r="BJ95" s="2">
        <v>1</v>
      </c>
      <c r="BK95" s="2">
        <v>0.2</v>
      </c>
      <c r="BL95" s="2">
        <v>0.2</v>
      </c>
      <c r="BM95" s="2">
        <v>3</v>
      </c>
      <c r="BN95" s="2" t="s">
        <v>90</v>
      </c>
      <c r="BO95" s="2">
        <v>12.5</v>
      </c>
      <c r="BP95" s="2" t="s">
        <v>99</v>
      </c>
      <c r="BQ95" s="2" t="s">
        <v>147</v>
      </c>
      <c r="BS95" s="2">
        <v>60</v>
      </c>
      <c r="BT95" s="2">
        <v>40</v>
      </c>
      <c r="BU95" s="2">
        <v>0</v>
      </c>
      <c r="BV95" s="2">
        <v>0</v>
      </c>
      <c r="BW95" s="46">
        <f t="shared" si="18"/>
        <v>100</v>
      </c>
      <c r="BX95" s="48">
        <f t="shared" si="11"/>
        <v>27</v>
      </c>
      <c r="BY95" s="48">
        <f t="shared" si="12"/>
        <v>18</v>
      </c>
      <c r="BZ95" s="48">
        <f t="shared" si="13"/>
        <v>0</v>
      </c>
      <c r="CA95" s="48">
        <f t="shared" si="14"/>
        <v>0</v>
      </c>
      <c r="CB95" s="2" t="s">
        <v>283</v>
      </c>
      <c r="CC95" s="2" t="s">
        <v>90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 t="s">
        <v>527</v>
      </c>
      <c r="CN95" s="2">
        <v>0</v>
      </c>
      <c r="CO95" s="2" t="s">
        <v>529</v>
      </c>
      <c r="CP95" s="2" t="s">
        <v>345</v>
      </c>
      <c r="CQ95" s="2">
        <v>0</v>
      </c>
      <c r="CR95" s="2">
        <v>0</v>
      </c>
      <c r="CS95" s="2">
        <v>0</v>
      </c>
      <c r="CT95" s="2" t="s">
        <v>530</v>
      </c>
      <c r="CU95" s="2">
        <v>0</v>
      </c>
    </row>
    <row r="96" spans="1:99" x14ac:dyDescent="0.2">
      <c r="A96" s="2">
        <v>52</v>
      </c>
      <c r="B96" s="2">
        <v>96</v>
      </c>
      <c r="C96" s="2" t="s">
        <v>294</v>
      </c>
      <c r="D96" s="2" t="s">
        <v>442</v>
      </c>
      <c r="E96" s="2" t="s">
        <v>523</v>
      </c>
      <c r="F96" s="2">
        <v>4</v>
      </c>
      <c r="G96" s="2" t="s">
        <v>524</v>
      </c>
      <c r="H96" s="2" t="s">
        <v>445</v>
      </c>
      <c r="I96" s="2" t="s">
        <v>86</v>
      </c>
      <c r="J96" s="2" t="s">
        <v>531</v>
      </c>
      <c r="K96" s="38">
        <f t="shared" si="10"/>
        <v>30</v>
      </c>
      <c r="L96" s="41">
        <f t="shared" si="15"/>
        <v>6666.666666666667</v>
      </c>
      <c r="M96" s="41">
        <f t="shared" si="16"/>
        <v>30000</v>
      </c>
      <c r="N96" s="51">
        <v>1</v>
      </c>
      <c r="O96" s="2">
        <v>24</v>
      </c>
      <c r="P96" s="2" t="s">
        <v>88</v>
      </c>
      <c r="Q96" s="2" t="s">
        <v>477</v>
      </c>
      <c r="R96" s="2" t="s">
        <v>90</v>
      </c>
      <c r="S96" s="2" t="s">
        <v>90</v>
      </c>
      <c r="T96" s="2" t="s">
        <v>91</v>
      </c>
      <c r="U96" s="2" t="s">
        <v>244</v>
      </c>
      <c r="V96" s="4">
        <v>3</v>
      </c>
      <c r="W96" s="2">
        <v>0</v>
      </c>
      <c r="X96" s="2">
        <v>0.15</v>
      </c>
      <c r="Y96" s="2" t="s">
        <v>217</v>
      </c>
      <c r="Z96" s="2">
        <v>1</v>
      </c>
      <c r="AA96" s="2">
        <v>0</v>
      </c>
      <c r="AB96" s="2">
        <v>1</v>
      </c>
      <c r="AC96" s="2" t="s">
        <v>313</v>
      </c>
      <c r="AD96" s="2">
        <v>7</v>
      </c>
      <c r="AE96" s="2" t="s">
        <v>306</v>
      </c>
      <c r="AF96" s="26">
        <v>1</v>
      </c>
      <c r="AG96" s="2" t="s">
        <v>532</v>
      </c>
      <c r="AH96" s="26">
        <v>60</v>
      </c>
      <c r="AI96" s="2" t="s">
        <v>532</v>
      </c>
      <c r="AJ96" s="2">
        <v>0</v>
      </c>
      <c r="AK96" s="2" t="s">
        <v>533</v>
      </c>
      <c r="AL96" s="2" t="s">
        <v>90</v>
      </c>
      <c r="AM96" s="5">
        <v>90</v>
      </c>
      <c r="AN96" s="2">
        <v>0</v>
      </c>
      <c r="AO96" s="2">
        <v>0</v>
      </c>
      <c r="AP96" s="2">
        <v>100</v>
      </c>
      <c r="AQ96" s="3">
        <f t="shared" si="17"/>
        <v>100</v>
      </c>
      <c r="AR96" s="2">
        <v>0</v>
      </c>
      <c r="AS96" s="2">
        <v>0</v>
      </c>
      <c r="AT96" s="2">
        <v>0</v>
      </c>
      <c r="AU96" s="2">
        <v>20</v>
      </c>
      <c r="AV96" s="2">
        <v>20</v>
      </c>
      <c r="AW96" s="2">
        <v>0</v>
      </c>
      <c r="AX96" s="21">
        <v>60</v>
      </c>
      <c r="AY96" s="2">
        <v>0</v>
      </c>
      <c r="AZ96" s="2">
        <v>0</v>
      </c>
      <c r="BA96" s="2">
        <v>20000</v>
      </c>
      <c r="BB96" s="2">
        <v>90000</v>
      </c>
      <c r="BC96" s="2">
        <v>0</v>
      </c>
      <c r="BD96" s="2">
        <v>0</v>
      </c>
      <c r="BE96" s="2">
        <v>0</v>
      </c>
      <c r="BF96" s="2">
        <v>0</v>
      </c>
      <c r="BG96" s="2" t="s">
        <v>97</v>
      </c>
      <c r="BH96" s="2">
        <v>0</v>
      </c>
      <c r="BI96" s="2">
        <v>2</v>
      </c>
      <c r="BJ96" s="2">
        <v>1.5</v>
      </c>
      <c r="BK96" s="2">
        <v>0.5</v>
      </c>
      <c r="BL96" s="2">
        <v>0.5</v>
      </c>
      <c r="BM96" s="2">
        <v>10</v>
      </c>
      <c r="BN96" s="2" t="s">
        <v>90</v>
      </c>
      <c r="BO96" s="2">
        <v>30</v>
      </c>
      <c r="BP96" s="2" t="s">
        <v>146</v>
      </c>
      <c r="BQ96" s="2" t="s">
        <v>147</v>
      </c>
      <c r="BS96" s="2">
        <v>40</v>
      </c>
      <c r="BT96" s="2">
        <v>60</v>
      </c>
      <c r="BU96" s="2">
        <v>0</v>
      </c>
      <c r="BV96" s="2">
        <v>0</v>
      </c>
      <c r="BW96" s="46">
        <f t="shared" si="18"/>
        <v>100</v>
      </c>
      <c r="BX96" s="48">
        <f t="shared" si="11"/>
        <v>12</v>
      </c>
      <c r="BY96" s="48">
        <f t="shared" si="12"/>
        <v>18</v>
      </c>
      <c r="BZ96" s="48">
        <f t="shared" si="13"/>
        <v>0</v>
      </c>
      <c r="CA96" s="48">
        <f t="shared" si="14"/>
        <v>0</v>
      </c>
      <c r="CB96" s="2" t="s">
        <v>148</v>
      </c>
      <c r="CC96" s="2" t="s">
        <v>90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 t="s">
        <v>357</v>
      </c>
      <c r="CP96" s="2" t="s">
        <v>357</v>
      </c>
      <c r="CQ96" s="2">
        <v>0</v>
      </c>
      <c r="CR96" s="2">
        <v>0</v>
      </c>
      <c r="CS96" s="2">
        <v>0</v>
      </c>
      <c r="CT96" s="2">
        <v>0</v>
      </c>
    </row>
    <row r="97" spans="1:99" x14ac:dyDescent="0.2">
      <c r="A97" s="2">
        <v>53</v>
      </c>
      <c r="B97" s="2">
        <v>97</v>
      </c>
      <c r="C97" s="2" t="s">
        <v>294</v>
      </c>
      <c r="D97" s="2" t="s">
        <v>442</v>
      </c>
      <c r="E97" s="2" t="s">
        <v>523</v>
      </c>
      <c r="F97" s="2">
        <v>4</v>
      </c>
      <c r="G97" s="2" t="s">
        <v>524</v>
      </c>
      <c r="H97" s="2" t="s">
        <v>445</v>
      </c>
      <c r="I97" s="2" t="s">
        <v>86</v>
      </c>
      <c r="J97" s="2" t="s">
        <v>534</v>
      </c>
      <c r="K97" s="38">
        <f t="shared" si="10"/>
        <v>0</v>
      </c>
      <c r="L97" s="41">
        <f t="shared" si="15"/>
        <v>12000</v>
      </c>
      <c r="M97" s="41">
        <f t="shared" si="16"/>
        <v>36000</v>
      </c>
      <c r="N97" s="51">
        <v>1</v>
      </c>
      <c r="O97" s="2">
        <v>29</v>
      </c>
      <c r="P97" s="2" t="s">
        <v>107</v>
      </c>
      <c r="Q97" s="2">
        <v>0</v>
      </c>
      <c r="R97" s="2">
        <v>0</v>
      </c>
      <c r="S97" s="2">
        <v>0</v>
      </c>
      <c r="T97" s="2" t="s">
        <v>91</v>
      </c>
      <c r="U97" s="2" t="s">
        <v>244</v>
      </c>
      <c r="V97" s="4">
        <v>5</v>
      </c>
      <c r="W97" s="2">
        <v>1</v>
      </c>
      <c r="X97" s="2">
        <v>0.15</v>
      </c>
      <c r="Y97" s="2" t="s">
        <v>217</v>
      </c>
      <c r="Z97" s="2">
        <v>2</v>
      </c>
      <c r="AA97" s="2">
        <v>0</v>
      </c>
      <c r="AB97" s="2">
        <v>2</v>
      </c>
      <c r="AC97" s="2" t="s">
        <v>313</v>
      </c>
      <c r="AD97" s="2">
        <v>10</v>
      </c>
      <c r="AE97" s="2" t="s">
        <v>306</v>
      </c>
      <c r="AF97" s="26">
        <v>12</v>
      </c>
      <c r="AG97" s="2" t="s">
        <v>532</v>
      </c>
      <c r="AH97" s="26">
        <v>0</v>
      </c>
      <c r="AJ97" s="2">
        <v>0</v>
      </c>
      <c r="AK97" s="2" t="s">
        <v>535</v>
      </c>
      <c r="AL97" s="2">
        <v>7000000</v>
      </c>
      <c r="AM97" s="5">
        <v>0</v>
      </c>
      <c r="AN97" s="2">
        <v>0</v>
      </c>
      <c r="AO97" s="2">
        <v>0</v>
      </c>
      <c r="AP97" s="2">
        <v>0</v>
      </c>
      <c r="AQ97" s="3">
        <f t="shared" si="17"/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1">
        <v>0</v>
      </c>
      <c r="AY97" s="2">
        <v>0</v>
      </c>
      <c r="AZ97" s="2">
        <v>0</v>
      </c>
      <c r="BA97" s="2">
        <v>60000</v>
      </c>
      <c r="BB97" s="2">
        <v>180000</v>
      </c>
      <c r="BC97" s="2">
        <v>0</v>
      </c>
      <c r="BD97" s="2">
        <v>0</v>
      </c>
      <c r="BE97" s="2">
        <v>0</v>
      </c>
      <c r="BF97" s="2">
        <v>0</v>
      </c>
      <c r="BG97" s="2" t="s">
        <v>319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W97" s="46">
        <f t="shared" si="18"/>
        <v>0</v>
      </c>
      <c r="BX97" s="48">
        <f t="shared" si="11"/>
        <v>0</v>
      </c>
      <c r="BY97" s="48">
        <f t="shared" si="12"/>
        <v>0</v>
      </c>
      <c r="BZ97" s="48">
        <f t="shared" si="13"/>
        <v>0</v>
      </c>
      <c r="CA97" s="48">
        <f t="shared" si="14"/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 t="s">
        <v>1004</v>
      </c>
      <c r="CP97" s="2" t="s">
        <v>1004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</row>
    <row r="98" spans="1:99" x14ac:dyDescent="0.2">
      <c r="A98" s="2">
        <v>54</v>
      </c>
      <c r="B98" s="2">
        <v>98</v>
      </c>
      <c r="C98" s="2" t="s">
        <v>294</v>
      </c>
      <c r="D98" s="2" t="s">
        <v>442</v>
      </c>
      <c r="E98" s="2" t="s">
        <v>523</v>
      </c>
      <c r="F98" s="2">
        <v>4</v>
      </c>
      <c r="G98" s="2" t="s">
        <v>524</v>
      </c>
      <c r="H98" s="2" t="s">
        <v>445</v>
      </c>
      <c r="I98" s="2" t="s">
        <v>86</v>
      </c>
      <c r="J98" s="2" t="s">
        <v>536</v>
      </c>
      <c r="K98" s="38">
        <f t="shared" si="10"/>
        <v>20</v>
      </c>
      <c r="L98" s="41">
        <f t="shared" si="15"/>
        <v>6000</v>
      </c>
      <c r="M98" s="41">
        <f t="shared" si="16"/>
        <v>26000</v>
      </c>
      <c r="N98" s="51">
        <v>0</v>
      </c>
      <c r="O98" s="2">
        <v>49</v>
      </c>
      <c r="P98" s="2" t="s">
        <v>88</v>
      </c>
      <c r="Q98" s="2" t="s">
        <v>307</v>
      </c>
      <c r="R98" s="2">
        <v>47</v>
      </c>
      <c r="S98" s="2" t="s">
        <v>107</v>
      </c>
      <c r="T98" s="2" t="s">
        <v>91</v>
      </c>
      <c r="U98" s="2" t="s">
        <v>244</v>
      </c>
      <c r="V98" s="4">
        <v>5</v>
      </c>
      <c r="W98" s="2">
        <v>0</v>
      </c>
      <c r="X98" s="2">
        <v>0.12</v>
      </c>
      <c r="Y98" s="2" t="s">
        <v>217</v>
      </c>
      <c r="Z98" s="2">
        <v>1.2</v>
      </c>
      <c r="AA98" s="2">
        <v>0</v>
      </c>
      <c r="AB98" s="2">
        <v>1.2</v>
      </c>
      <c r="AC98" s="2" t="s">
        <v>313</v>
      </c>
      <c r="AD98" s="2">
        <v>10</v>
      </c>
      <c r="AE98" s="2" t="s">
        <v>306</v>
      </c>
      <c r="AF98" s="26">
        <v>0</v>
      </c>
      <c r="AH98" s="26">
        <v>0</v>
      </c>
      <c r="AJ98" s="2">
        <v>0</v>
      </c>
      <c r="AK98" s="2" t="s">
        <v>537</v>
      </c>
      <c r="AL98" s="2" t="s">
        <v>90</v>
      </c>
      <c r="AM98" s="5">
        <v>100</v>
      </c>
      <c r="AN98" s="2">
        <v>0</v>
      </c>
      <c r="AO98" s="2">
        <v>0</v>
      </c>
      <c r="AP98" s="2">
        <v>100</v>
      </c>
      <c r="AQ98" s="3">
        <f t="shared" si="17"/>
        <v>100</v>
      </c>
      <c r="AR98" s="2">
        <v>0</v>
      </c>
      <c r="AS98" s="2">
        <v>0</v>
      </c>
      <c r="AT98" s="2">
        <v>0</v>
      </c>
      <c r="AU98" s="2">
        <v>100</v>
      </c>
      <c r="AV98" s="2">
        <v>0</v>
      </c>
      <c r="AW98" s="2">
        <v>0</v>
      </c>
      <c r="AX98" s="21">
        <v>0</v>
      </c>
      <c r="AY98" s="2">
        <v>0</v>
      </c>
      <c r="AZ98" s="2">
        <v>0</v>
      </c>
      <c r="BA98" s="2">
        <v>30000</v>
      </c>
      <c r="BB98" s="2">
        <v>130000</v>
      </c>
      <c r="BC98" s="2">
        <v>0</v>
      </c>
      <c r="BD98" s="2">
        <v>0</v>
      </c>
      <c r="BE98" s="2">
        <v>0</v>
      </c>
      <c r="BF98" s="2">
        <v>0</v>
      </c>
      <c r="BG98" s="2" t="s">
        <v>538</v>
      </c>
      <c r="BH98" s="2">
        <v>0</v>
      </c>
      <c r="BI98" s="2">
        <v>2</v>
      </c>
      <c r="BJ98" s="2">
        <v>2</v>
      </c>
      <c r="BK98" s="2">
        <v>0.4</v>
      </c>
      <c r="BL98" s="2">
        <v>0.25</v>
      </c>
      <c r="BM98" s="2">
        <v>14</v>
      </c>
      <c r="BN98" s="2" t="s">
        <v>90</v>
      </c>
      <c r="BO98" s="2">
        <v>45</v>
      </c>
      <c r="BP98" s="2" t="s">
        <v>146</v>
      </c>
      <c r="BQ98" s="2" t="s">
        <v>147</v>
      </c>
      <c r="BS98" s="2">
        <v>50</v>
      </c>
      <c r="BT98" s="2">
        <v>40</v>
      </c>
      <c r="BU98" s="2">
        <v>10</v>
      </c>
      <c r="BV98" s="2">
        <v>0</v>
      </c>
      <c r="BW98" s="46">
        <f t="shared" si="18"/>
        <v>100</v>
      </c>
      <c r="BX98" s="48">
        <f t="shared" si="11"/>
        <v>10</v>
      </c>
      <c r="BY98" s="48">
        <f t="shared" si="12"/>
        <v>8</v>
      </c>
      <c r="BZ98" s="48">
        <f t="shared" si="13"/>
        <v>2</v>
      </c>
      <c r="CA98" s="48">
        <f t="shared" si="14"/>
        <v>0</v>
      </c>
      <c r="CB98" s="2" t="s">
        <v>101</v>
      </c>
      <c r="CC98" s="2" t="s">
        <v>90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 t="s">
        <v>357</v>
      </c>
      <c r="CP98" s="2">
        <v>0</v>
      </c>
      <c r="CQ98" s="2" t="s">
        <v>171</v>
      </c>
      <c r="CR98" s="2">
        <v>0</v>
      </c>
      <c r="CS98" s="2" t="s">
        <v>539</v>
      </c>
      <c r="CT98" s="2">
        <v>0</v>
      </c>
      <c r="CU98" s="2">
        <v>0</v>
      </c>
    </row>
    <row r="99" spans="1:99" x14ac:dyDescent="0.2">
      <c r="A99" s="2">
        <v>55</v>
      </c>
      <c r="B99" s="2">
        <v>99</v>
      </c>
      <c r="C99" s="2" t="s">
        <v>294</v>
      </c>
      <c r="D99" s="2" t="s">
        <v>442</v>
      </c>
      <c r="E99" s="2" t="s">
        <v>523</v>
      </c>
      <c r="F99" s="2">
        <v>4</v>
      </c>
      <c r="G99" s="2" t="s">
        <v>524</v>
      </c>
      <c r="H99" s="2" t="s">
        <v>445</v>
      </c>
      <c r="I99" s="2" t="s">
        <v>86</v>
      </c>
      <c r="J99" s="2" t="s">
        <v>540</v>
      </c>
      <c r="K99" s="38">
        <f t="shared" si="10"/>
        <v>41.666666666666664</v>
      </c>
      <c r="L99" s="41">
        <f t="shared" si="15"/>
        <v>5000</v>
      </c>
      <c r="M99" s="41">
        <f t="shared" si="16"/>
        <v>0</v>
      </c>
      <c r="N99" s="51">
        <v>1</v>
      </c>
      <c r="O99" s="2">
        <v>33</v>
      </c>
      <c r="P99" s="2" t="s">
        <v>88</v>
      </c>
      <c r="Q99" s="2" t="s">
        <v>307</v>
      </c>
      <c r="R99" s="2">
        <v>32</v>
      </c>
      <c r="S99" s="2" t="s">
        <v>107</v>
      </c>
      <c r="T99" s="2" t="s">
        <v>91</v>
      </c>
      <c r="U99" s="2" t="s">
        <v>416</v>
      </c>
      <c r="V99" s="4">
        <v>6</v>
      </c>
      <c r="W99" s="2">
        <v>2</v>
      </c>
      <c r="X99" s="2">
        <v>0.16</v>
      </c>
      <c r="Y99" s="2" t="s">
        <v>217</v>
      </c>
      <c r="Z99" s="2">
        <v>0.8</v>
      </c>
      <c r="AA99" s="2">
        <v>0</v>
      </c>
      <c r="AB99" s="2">
        <v>0.8</v>
      </c>
      <c r="AC99" s="2" t="s">
        <v>313</v>
      </c>
      <c r="AD99" s="2">
        <v>5</v>
      </c>
      <c r="AE99" s="2" t="s">
        <v>306</v>
      </c>
      <c r="AF99" s="26">
        <v>3</v>
      </c>
      <c r="AG99" s="2" t="s">
        <v>307</v>
      </c>
      <c r="AH99" s="26">
        <v>150</v>
      </c>
      <c r="AI99" s="2" t="s">
        <v>260</v>
      </c>
      <c r="AJ99" s="2">
        <v>0</v>
      </c>
      <c r="AK99" s="2">
        <v>0</v>
      </c>
      <c r="AL99" s="2" t="s">
        <v>90</v>
      </c>
      <c r="AM99" s="5">
        <v>250</v>
      </c>
      <c r="AN99" s="2">
        <v>0</v>
      </c>
      <c r="AO99" s="2">
        <v>0</v>
      </c>
      <c r="AP99" s="2">
        <v>100</v>
      </c>
      <c r="AQ99" s="3">
        <f t="shared" si="17"/>
        <v>100</v>
      </c>
      <c r="AR99" s="2">
        <v>0</v>
      </c>
      <c r="AS99" s="2">
        <v>0</v>
      </c>
      <c r="AT99" s="2">
        <v>0</v>
      </c>
      <c r="AU99" s="2">
        <v>30</v>
      </c>
      <c r="AV99" s="2">
        <v>30</v>
      </c>
      <c r="AW99" s="2">
        <v>0</v>
      </c>
      <c r="AX99" s="21">
        <v>40</v>
      </c>
      <c r="AY99" s="2">
        <v>0</v>
      </c>
      <c r="AZ99" s="2">
        <v>0</v>
      </c>
      <c r="BA99" s="2">
        <v>30000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 t="s">
        <v>145</v>
      </c>
      <c r="BH99" s="2">
        <v>0</v>
      </c>
      <c r="BI99" s="2">
        <v>1.5</v>
      </c>
      <c r="BJ99" s="2">
        <v>2</v>
      </c>
      <c r="BK99" s="2">
        <v>0.3</v>
      </c>
      <c r="BL99" s="2">
        <v>0.5</v>
      </c>
      <c r="BM99" s="2">
        <v>5</v>
      </c>
      <c r="BN99" s="2" t="s">
        <v>90</v>
      </c>
      <c r="BO99" s="2">
        <v>60</v>
      </c>
      <c r="BP99" s="2" t="s">
        <v>146</v>
      </c>
      <c r="BQ99" s="2" t="s">
        <v>147</v>
      </c>
      <c r="BS99" s="2">
        <v>70</v>
      </c>
      <c r="BT99" s="2">
        <v>30</v>
      </c>
      <c r="BU99" s="2">
        <v>0</v>
      </c>
      <c r="BV99" s="2">
        <v>0</v>
      </c>
      <c r="BW99" s="46">
        <f t="shared" si="18"/>
        <v>100</v>
      </c>
      <c r="BX99" s="48">
        <f t="shared" si="11"/>
        <v>29.166666666666664</v>
      </c>
      <c r="BY99" s="48">
        <f t="shared" si="12"/>
        <v>12.5</v>
      </c>
      <c r="BZ99" s="48">
        <f t="shared" si="13"/>
        <v>0</v>
      </c>
      <c r="CA99" s="48">
        <f t="shared" si="14"/>
        <v>0</v>
      </c>
      <c r="CB99" s="2" t="s">
        <v>101</v>
      </c>
      <c r="CC99" s="2" t="s">
        <v>90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 t="s">
        <v>357</v>
      </c>
      <c r="CP99" s="2" t="s">
        <v>357</v>
      </c>
      <c r="CQ99" s="2" t="s">
        <v>171</v>
      </c>
      <c r="CR99" s="2">
        <v>0</v>
      </c>
      <c r="CS99" s="2" t="s">
        <v>541</v>
      </c>
      <c r="CT99" s="2">
        <v>0</v>
      </c>
      <c r="CU99" s="2" t="s">
        <v>542</v>
      </c>
    </row>
    <row r="100" spans="1:99" x14ac:dyDescent="0.2">
      <c r="A100" s="2">
        <v>56</v>
      </c>
      <c r="B100" s="2">
        <v>100</v>
      </c>
      <c r="C100" s="2" t="s">
        <v>294</v>
      </c>
      <c r="D100" s="2" t="s">
        <v>442</v>
      </c>
      <c r="E100" s="2" t="s">
        <v>523</v>
      </c>
      <c r="F100" s="2">
        <v>4</v>
      </c>
      <c r="G100" s="2" t="s">
        <v>524</v>
      </c>
      <c r="H100" s="2" t="s">
        <v>445</v>
      </c>
      <c r="I100" s="2" t="s">
        <v>86</v>
      </c>
      <c r="J100" s="2" t="s">
        <v>543</v>
      </c>
      <c r="K100" s="38">
        <f t="shared" si="10"/>
        <v>16.666666666666668</v>
      </c>
      <c r="L100" s="41">
        <f t="shared" si="15"/>
        <v>5000</v>
      </c>
      <c r="M100" s="41">
        <f t="shared" si="16"/>
        <v>33333.333333333336</v>
      </c>
      <c r="N100" s="51">
        <v>1</v>
      </c>
      <c r="O100" s="2">
        <v>70</v>
      </c>
      <c r="P100" s="2" t="s">
        <v>88</v>
      </c>
      <c r="Q100" s="2" t="s">
        <v>544</v>
      </c>
      <c r="R100" s="2">
        <v>69</v>
      </c>
      <c r="S100" s="2" t="s">
        <v>107</v>
      </c>
      <c r="T100" s="2" t="s">
        <v>91</v>
      </c>
      <c r="U100" s="2" t="s">
        <v>229</v>
      </c>
      <c r="V100" s="4">
        <v>6</v>
      </c>
      <c r="W100" s="2">
        <v>2</v>
      </c>
      <c r="X100" s="2">
        <v>0.14000000000000001</v>
      </c>
      <c r="Y100" s="2" t="s">
        <v>217</v>
      </c>
      <c r="Z100" s="2">
        <v>1.2</v>
      </c>
      <c r="AA100" s="2">
        <v>0</v>
      </c>
      <c r="AB100" s="2">
        <v>0</v>
      </c>
      <c r="AC100" s="2" t="s">
        <v>526</v>
      </c>
      <c r="AD100" s="2">
        <v>19</v>
      </c>
      <c r="AE100" s="2" t="s">
        <v>306</v>
      </c>
      <c r="AF100" s="26">
        <v>2</v>
      </c>
      <c r="AG100" s="2" t="s">
        <v>260</v>
      </c>
      <c r="AH100" s="26">
        <v>24</v>
      </c>
      <c r="AI100" s="2" t="s">
        <v>307</v>
      </c>
      <c r="AJ100" s="2">
        <v>0</v>
      </c>
      <c r="AK100" s="2">
        <v>0</v>
      </c>
      <c r="AL100" s="2">
        <v>900000</v>
      </c>
      <c r="AM100" s="5">
        <v>100</v>
      </c>
      <c r="AN100" s="2">
        <v>0</v>
      </c>
      <c r="AO100" s="2">
        <v>50</v>
      </c>
      <c r="AP100" s="2">
        <v>50</v>
      </c>
      <c r="AQ100" s="3">
        <f t="shared" si="17"/>
        <v>100</v>
      </c>
      <c r="AR100" s="2">
        <v>0</v>
      </c>
      <c r="AS100" s="2">
        <v>100</v>
      </c>
      <c r="AT100" s="2">
        <v>0</v>
      </c>
      <c r="AU100" s="2">
        <v>70</v>
      </c>
      <c r="AV100" s="2">
        <v>30</v>
      </c>
      <c r="AW100" s="2">
        <v>0</v>
      </c>
      <c r="AX100" s="21">
        <v>0</v>
      </c>
      <c r="AY100" s="2">
        <v>0</v>
      </c>
      <c r="AZ100" s="2">
        <v>0</v>
      </c>
      <c r="BA100" s="2">
        <v>30000</v>
      </c>
      <c r="BB100" s="2">
        <v>200000</v>
      </c>
      <c r="BC100" s="2">
        <v>0</v>
      </c>
      <c r="BD100" s="2">
        <v>0</v>
      </c>
      <c r="BE100" s="2">
        <v>0</v>
      </c>
      <c r="BF100" s="2">
        <v>0</v>
      </c>
      <c r="BG100" s="2" t="s">
        <v>97</v>
      </c>
      <c r="BH100" s="2" t="s">
        <v>98</v>
      </c>
      <c r="BI100" s="2">
        <v>1</v>
      </c>
      <c r="BJ100" s="2">
        <v>2</v>
      </c>
      <c r="BK100" s="2">
        <v>1.5</v>
      </c>
      <c r="BL100" s="2">
        <v>2</v>
      </c>
      <c r="BM100" s="2">
        <v>2</v>
      </c>
      <c r="BN100" s="2" t="s">
        <v>90</v>
      </c>
      <c r="BO100" s="2">
        <v>15</v>
      </c>
      <c r="BP100" s="2" t="s">
        <v>146</v>
      </c>
      <c r="BQ100" s="2" t="s">
        <v>147</v>
      </c>
      <c r="BS100" s="2">
        <v>60</v>
      </c>
      <c r="BT100" s="2">
        <v>30</v>
      </c>
      <c r="BU100" s="2">
        <v>10</v>
      </c>
      <c r="BV100" s="2">
        <v>0</v>
      </c>
      <c r="BW100" s="46">
        <f t="shared" si="18"/>
        <v>100</v>
      </c>
      <c r="BX100" s="48">
        <f t="shared" si="11"/>
        <v>10.000000000000002</v>
      </c>
      <c r="BY100" s="48">
        <f t="shared" si="12"/>
        <v>5.0000000000000009</v>
      </c>
      <c r="BZ100" s="48">
        <f t="shared" si="13"/>
        <v>1.666666666666667</v>
      </c>
      <c r="CA100" s="48">
        <f t="shared" si="14"/>
        <v>0</v>
      </c>
      <c r="CB100" s="2" t="s">
        <v>113</v>
      </c>
      <c r="CC100" s="2" t="s">
        <v>90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 t="s">
        <v>545</v>
      </c>
      <c r="CM100" s="2">
        <v>0</v>
      </c>
      <c r="CN100" s="2">
        <v>0</v>
      </c>
      <c r="CO100" s="2" t="s">
        <v>357</v>
      </c>
      <c r="CP100" s="2" t="s">
        <v>357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</row>
    <row r="101" spans="1:99" x14ac:dyDescent="0.2">
      <c r="A101" s="2">
        <v>57</v>
      </c>
      <c r="B101" s="2">
        <v>101</v>
      </c>
      <c r="C101" s="2" t="s">
        <v>294</v>
      </c>
      <c r="D101" s="2" t="s">
        <v>442</v>
      </c>
      <c r="E101" s="2" t="s">
        <v>523</v>
      </c>
      <c r="F101" s="2">
        <v>4</v>
      </c>
      <c r="G101" s="2" t="s">
        <v>524</v>
      </c>
      <c r="H101" s="2" t="s">
        <v>445</v>
      </c>
      <c r="I101" s="2" t="s">
        <v>86</v>
      </c>
      <c r="J101" s="2" t="s">
        <v>546</v>
      </c>
      <c r="K101" s="38">
        <f t="shared" si="10"/>
        <v>25</v>
      </c>
      <c r="L101" s="41">
        <f t="shared" si="15"/>
        <v>7500</v>
      </c>
      <c r="M101" s="41">
        <f t="shared" si="16"/>
        <v>32500</v>
      </c>
      <c r="N101" s="51">
        <v>1</v>
      </c>
      <c r="O101" s="2">
        <v>38</v>
      </c>
      <c r="P101" s="2" t="s">
        <v>88</v>
      </c>
      <c r="Q101" s="2" t="s">
        <v>90</v>
      </c>
      <c r="R101" s="2" t="s">
        <v>90</v>
      </c>
      <c r="S101" s="2" t="s">
        <v>90</v>
      </c>
      <c r="T101" s="2" t="s">
        <v>91</v>
      </c>
      <c r="U101" s="2" t="s">
        <v>90</v>
      </c>
      <c r="V101" s="4">
        <v>4</v>
      </c>
      <c r="W101" s="2">
        <v>1</v>
      </c>
      <c r="X101" s="2">
        <v>0.05</v>
      </c>
      <c r="Y101" s="2" t="s">
        <v>217</v>
      </c>
      <c r="Z101" s="2">
        <v>0.6</v>
      </c>
      <c r="AA101" s="2">
        <v>0</v>
      </c>
      <c r="AB101" s="2">
        <v>0.6</v>
      </c>
      <c r="AC101" s="2" t="s">
        <v>363</v>
      </c>
      <c r="AD101" s="2">
        <v>4</v>
      </c>
      <c r="AE101" s="2" t="s">
        <v>306</v>
      </c>
      <c r="AF101" s="26">
        <v>2</v>
      </c>
      <c r="AG101" s="2" t="s">
        <v>260</v>
      </c>
      <c r="AH101" s="26">
        <v>24</v>
      </c>
      <c r="AI101" s="2" t="s">
        <v>307</v>
      </c>
      <c r="AJ101" s="2">
        <v>0</v>
      </c>
      <c r="AK101" s="2">
        <v>0</v>
      </c>
      <c r="AL101" s="2">
        <v>4500000</v>
      </c>
      <c r="AM101" s="5">
        <v>100</v>
      </c>
      <c r="AN101" s="2">
        <v>0</v>
      </c>
      <c r="AO101" s="2">
        <v>50</v>
      </c>
      <c r="AP101" s="2">
        <v>50</v>
      </c>
      <c r="AQ101" s="3">
        <f t="shared" si="17"/>
        <v>100</v>
      </c>
      <c r="AR101" s="2">
        <v>0</v>
      </c>
      <c r="AS101" s="2">
        <v>20</v>
      </c>
      <c r="AT101" s="2">
        <v>0</v>
      </c>
      <c r="AU101" s="2">
        <v>0</v>
      </c>
      <c r="AV101" s="2">
        <v>100</v>
      </c>
      <c r="AW101" s="2">
        <v>0</v>
      </c>
      <c r="AX101" s="21">
        <v>0</v>
      </c>
      <c r="AY101" s="2">
        <v>0</v>
      </c>
      <c r="AZ101" s="2">
        <v>0</v>
      </c>
      <c r="BA101" s="2">
        <v>30000</v>
      </c>
      <c r="BB101" s="2">
        <v>130000</v>
      </c>
      <c r="BC101" s="2">
        <v>0</v>
      </c>
      <c r="BD101" s="2">
        <v>0</v>
      </c>
      <c r="BE101" s="2">
        <v>0</v>
      </c>
      <c r="BF101" s="2">
        <v>0</v>
      </c>
      <c r="BG101" s="2" t="s">
        <v>145</v>
      </c>
      <c r="BH101" s="2" t="s">
        <v>151</v>
      </c>
      <c r="BI101" s="2">
        <v>3</v>
      </c>
      <c r="BJ101" s="2">
        <v>2</v>
      </c>
      <c r="BK101" s="2">
        <v>0.3</v>
      </c>
      <c r="BL101" s="2">
        <v>1</v>
      </c>
      <c r="BM101" s="2">
        <v>3</v>
      </c>
      <c r="BN101" s="2" t="s">
        <v>90</v>
      </c>
      <c r="BO101" s="2">
        <v>35</v>
      </c>
      <c r="BP101" s="2" t="s">
        <v>162</v>
      </c>
      <c r="BQ101" s="2" t="s">
        <v>147</v>
      </c>
      <c r="BS101" s="2">
        <v>60</v>
      </c>
      <c r="BT101" s="2">
        <v>40</v>
      </c>
      <c r="BU101" s="2">
        <v>0</v>
      </c>
      <c r="BV101" s="2">
        <v>0</v>
      </c>
      <c r="BW101" s="46">
        <f t="shared" si="18"/>
        <v>100</v>
      </c>
      <c r="BX101" s="48">
        <f t="shared" si="11"/>
        <v>15</v>
      </c>
      <c r="BY101" s="48">
        <f t="shared" si="12"/>
        <v>10</v>
      </c>
      <c r="BZ101" s="48">
        <f t="shared" si="13"/>
        <v>0</v>
      </c>
      <c r="CA101" s="48">
        <f t="shared" si="14"/>
        <v>0</v>
      </c>
      <c r="CB101" s="2" t="s">
        <v>113</v>
      </c>
      <c r="CC101" s="2" t="s">
        <v>90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 t="s">
        <v>357</v>
      </c>
      <c r="CP101" s="2" t="s">
        <v>357</v>
      </c>
      <c r="CQ101" s="2" t="s">
        <v>171</v>
      </c>
      <c r="CR101" s="2">
        <v>0</v>
      </c>
      <c r="CS101" s="2">
        <v>0</v>
      </c>
      <c r="CT101" s="2" t="s">
        <v>547</v>
      </c>
      <c r="CU101" s="2" t="s">
        <v>548</v>
      </c>
    </row>
    <row r="102" spans="1:99" x14ac:dyDescent="0.2">
      <c r="A102" s="2">
        <v>58</v>
      </c>
      <c r="B102" s="2">
        <v>102</v>
      </c>
      <c r="C102" s="2" t="s">
        <v>294</v>
      </c>
      <c r="D102" s="2" t="s">
        <v>442</v>
      </c>
      <c r="E102" s="2" t="s">
        <v>523</v>
      </c>
      <c r="F102" s="2">
        <v>4</v>
      </c>
      <c r="G102" s="2" t="s">
        <v>524</v>
      </c>
      <c r="H102" s="2" t="s">
        <v>445</v>
      </c>
      <c r="I102" s="2" t="s">
        <v>86</v>
      </c>
      <c r="J102" s="2" t="s">
        <v>549</v>
      </c>
      <c r="K102" s="38">
        <f t="shared" si="10"/>
        <v>50</v>
      </c>
      <c r="L102" s="41">
        <f t="shared" si="15"/>
        <v>1666.6666666666667</v>
      </c>
      <c r="M102" s="41">
        <f t="shared" si="16"/>
        <v>21666.666666666668</v>
      </c>
      <c r="N102" s="51">
        <v>1</v>
      </c>
      <c r="O102" s="2">
        <v>30</v>
      </c>
      <c r="P102" s="2" t="s">
        <v>88</v>
      </c>
      <c r="Q102" s="2" t="s">
        <v>90</v>
      </c>
      <c r="R102" s="2" t="s">
        <v>90</v>
      </c>
      <c r="S102" s="2" t="s">
        <v>90</v>
      </c>
      <c r="T102" s="2" t="s">
        <v>91</v>
      </c>
      <c r="U102" s="2" t="s">
        <v>244</v>
      </c>
      <c r="V102" s="4">
        <v>6</v>
      </c>
      <c r="W102" s="2">
        <v>1</v>
      </c>
      <c r="X102" s="2">
        <v>0.16</v>
      </c>
      <c r="Y102" s="2" t="s">
        <v>217</v>
      </c>
      <c r="Z102" s="2">
        <v>2.2000000000000002</v>
      </c>
      <c r="AA102" s="2">
        <v>0</v>
      </c>
      <c r="AB102" s="2">
        <v>2.2000000000000002</v>
      </c>
      <c r="AC102" s="2" t="s">
        <v>363</v>
      </c>
      <c r="AD102" s="2">
        <v>15</v>
      </c>
      <c r="AE102" s="2" t="s">
        <v>306</v>
      </c>
      <c r="AF102" s="26">
        <v>2</v>
      </c>
      <c r="AG102" s="2" t="s">
        <v>307</v>
      </c>
      <c r="AH102" s="26">
        <v>0</v>
      </c>
      <c r="AJ102" s="2">
        <v>0</v>
      </c>
      <c r="AK102" s="2">
        <v>0</v>
      </c>
      <c r="AL102" s="2">
        <v>3000000</v>
      </c>
      <c r="AM102" s="5">
        <v>300</v>
      </c>
      <c r="AN102" s="2">
        <v>100</v>
      </c>
      <c r="AO102" s="2">
        <v>0</v>
      </c>
      <c r="AP102" s="2">
        <v>0</v>
      </c>
      <c r="AQ102" s="3">
        <f t="shared" si="17"/>
        <v>100</v>
      </c>
      <c r="AR102" s="2">
        <v>0</v>
      </c>
      <c r="AS102" s="2">
        <v>0</v>
      </c>
      <c r="AT102" s="2">
        <v>0</v>
      </c>
      <c r="AU102" s="2">
        <v>60</v>
      </c>
      <c r="AV102" s="2">
        <v>40</v>
      </c>
      <c r="AW102" s="2">
        <v>0</v>
      </c>
      <c r="AX102" s="21">
        <v>0</v>
      </c>
      <c r="AY102" s="2">
        <v>0</v>
      </c>
      <c r="AZ102" s="2">
        <v>0</v>
      </c>
      <c r="BA102" s="2">
        <v>10000</v>
      </c>
      <c r="BB102" s="2">
        <v>130000</v>
      </c>
      <c r="BC102" s="2">
        <v>0</v>
      </c>
      <c r="BD102" s="2">
        <v>0</v>
      </c>
      <c r="BE102" s="2">
        <v>0</v>
      </c>
      <c r="BF102" s="2">
        <v>0</v>
      </c>
      <c r="BG102" s="2" t="s">
        <v>97</v>
      </c>
      <c r="BH102" s="2">
        <v>0</v>
      </c>
      <c r="BI102" s="2">
        <v>2</v>
      </c>
      <c r="BJ102" s="2">
        <v>2.5</v>
      </c>
      <c r="BK102" s="2">
        <v>0.35</v>
      </c>
      <c r="BL102" s="2">
        <v>0.2</v>
      </c>
      <c r="BM102" s="2">
        <v>3</v>
      </c>
      <c r="BN102" s="2" t="s">
        <v>90</v>
      </c>
      <c r="BO102" s="2">
        <v>30</v>
      </c>
      <c r="BP102" s="2" t="s">
        <v>300</v>
      </c>
      <c r="BQ102" s="2" t="s">
        <v>147</v>
      </c>
      <c r="BS102" s="2">
        <v>60</v>
      </c>
      <c r="BT102" s="2">
        <v>40</v>
      </c>
      <c r="BU102" s="2">
        <v>0</v>
      </c>
      <c r="BV102" s="2">
        <v>0</v>
      </c>
      <c r="BW102" s="46">
        <f t="shared" si="18"/>
        <v>100</v>
      </c>
      <c r="BX102" s="48">
        <f t="shared" si="11"/>
        <v>30</v>
      </c>
      <c r="BY102" s="48">
        <f t="shared" si="12"/>
        <v>20</v>
      </c>
      <c r="BZ102" s="48">
        <f t="shared" si="13"/>
        <v>0</v>
      </c>
      <c r="CA102" s="48">
        <f t="shared" si="14"/>
        <v>0</v>
      </c>
      <c r="CB102" s="2" t="s">
        <v>113</v>
      </c>
      <c r="CC102" s="2" t="s">
        <v>90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 t="s">
        <v>357</v>
      </c>
      <c r="CP102" s="2" t="s">
        <v>357</v>
      </c>
      <c r="CQ102" s="2" t="s">
        <v>171</v>
      </c>
      <c r="CR102" s="2">
        <v>0</v>
      </c>
      <c r="CS102" s="2" t="s">
        <v>550</v>
      </c>
      <c r="CT102" s="2" t="s">
        <v>551</v>
      </c>
      <c r="CU102" s="2">
        <v>0</v>
      </c>
    </row>
    <row r="103" spans="1:99" x14ac:dyDescent="0.2">
      <c r="A103" s="2">
        <v>59</v>
      </c>
      <c r="B103" s="2">
        <v>103</v>
      </c>
      <c r="C103" s="2" t="s">
        <v>294</v>
      </c>
      <c r="D103" s="2" t="s">
        <v>442</v>
      </c>
      <c r="E103" s="2" t="s">
        <v>523</v>
      </c>
      <c r="F103" s="2">
        <v>4</v>
      </c>
      <c r="G103" s="2" t="s">
        <v>524</v>
      </c>
      <c r="H103" s="2" t="s">
        <v>445</v>
      </c>
      <c r="I103" s="2" t="s">
        <v>86</v>
      </c>
      <c r="J103" s="2" t="s">
        <v>552</v>
      </c>
      <c r="K103" s="38">
        <f t="shared" si="10"/>
        <v>42.857142857142854</v>
      </c>
      <c r="L103" s="41">
        <f t="shared" si="15"/>
        <v>2857.1428571428573</v>
      </c>
      <c r="M103" s="41">
        <f t="shared" si="16"/>
        <v>18571.428571428572</v>
      </c>
      <c r="N103" s="51">
        <v>1</v>
      </c>
      <c r="O103" s="2">
        <v>62</v>
      </c>
      <c r="P103" s="2" t="s">
        <v>88</v>
      </c>
      <c r="Q103" s="2" t="s">
        <v>553</v>
      </c>
      <c r="R103" s="2">
        <v>58</v>
      </c>
      <c r="S103" s="2" t="s">
        <v>107</v>
      </c>
      <c r="T103" s="2" t="s">
        <v>91</v>
      </c>
      <c r="U103" s="2" t="s">
        <v>416</v>
      </c>
      <c r="V103" s="4">
        <v>7</v>
      </c>
      <c r="W103" s="2">
        <v>3</v>
      </c>
      <c r="X103" s="2">
        <v>0.16</v>
      </c>
      <c r="Y103" s="2" t="s">
        <v>217</v>
      </c>
      <c r="Z103" s="2">
        <v>0.4</v>
      </c>
      <c r="AA103" s="2">
        <v>0</v>
      </c>
      <c r="AB103" s="2">
        <v>0.4</v>
      </c>
      <c r="AC103" s="2" t="s">
        <v>313</v>
      </c>
      <c r="AD103" s="2">
        <v>14</v>
      </c>
      <c r="AE103" s="2" t="s">
        <v>306</v>
      </c>
      <c r="AF103" s="26">
        <v>2</v>
      </c>
      <c r="AG103" s="2" t="s">
        <v>260</v>
      </c>
      <c r="AH103" s="26">
        <v>0</v>
      </c>
      <c r="AJ103" s="2">
        <v>0</v>
      </c>
      <c r="AK103" s="2">
        <v>0</v>
      </c>
      <c r="AL103" s="2">
        <v>2700000</v>
      </c>
      <c r="AM103" s="5">
        <v>300</v>
      </c>
      <c r="AN103" s="2">
        <v>0</v>
      </c>
      <c r="AO103" s="2">
        <v>50</v>
      </c>
      <c r="AP103" s="2">
        <v>50</v>
      </c>
      <c r="AQ103" s="3">
        <f t="shared" si="17"/>
        <v>100</v>
      </c>
      <c r="AR103" s="2">
        <v>0</v>
      </c>
      <c r="AS103" s="2">
        <v>0</v>
      </c>
      <c r="AT103" s="2">
        <v>0</v>
      </c>
      <c r="AU103" s="2">
        <v>0</v>
      </c>
      <c r="AV103" s="2">
        <v>100</v>
      </c>
      <c r="AW103" s="2">
        <v>0</v>
      </c>
      <c r="AX103" s="21">
        <v>0</v>
      </c>
      <c r="AY103" s="2">
        <v>0</v>
      </c>
      <c r="AZ103" s="2">
        <v>0</v>
      </c>
      <c r="BA103" s="2">
        <v>20000</v>
      </c>
      <c r="BB103" s="2">
        <v>130000</v>
      </c>
      <c r="BC103" s="2">
        <v>0</v>
      </c>
      <c r="BD103" s="2">
        <v>0</v>
      </c>
      <c r="BE103" s="2">
        <v>0</v>
      </c>
      <c r="BF103" s="2">
        <v>0</v>
      </c>
      <c r="BG103" s="2" t="s">
        <v>97</v>
      </c>
      <c r="BH103" s="2">
        <v>0</v>
      </c>
      <c r="BI103" s="2">
        <v>2</v>
      </c>
      <c r="BJ103" s="2">
        <v>2</v>
      </c>
      <c r="BK103" s="2">
        <v>0.5</v>
      </c>
      <c r="BL103" s="2">
        <v>0.6</v>
      </c>
      <c r="BM103" s="2">
        <v>1</v>
      </c>
      <c r="BN103" s="2">
        <v>7</v>
      </c>
      <c r="BO103" s="2">
        <v>10</v>
      </c>
      <c r="BP103" s="2" t="s">
        <v>134</v>
      </c>
      <c r="BQ103" s="2" t="s">
        <v>147</v>
      </c>
      <c r="BS103" s="2">
        <v>40</v>
      </c>
      <c r="BT103" s="2">
        <v>60</v>
      </c>
      <c r="BU103" s="2">
        <v>0</v>
      </c>
      <c r="BV103" s="2">
        <v>0</v>
      </c>
      <c r="BW103" s="46">
        <f t="shared" si="18"/>
        <v>100</v>
      </c>
      <c r="BX103" s="48">
        <f t="shared" si="11"/>
        <v>17.142857142857142</v>
      </c>
      <c r="BY103" s="48">
        <f t="shared" si="12"/>
        <v>25.714285714285712</v>
      </c>
      <c r="BZ103" s="48">
        <f t="shared" si="13"/>
        <v>0</v>
      </c>
      <c r="CA103" s="48">
        <f t="shared" si="14"/>
        <v>0</v>
      </c>
      <c r="CB103" s="2" t="s">
        <v>113</v>
      </c>
      <c r="CC103" s="2" t="s">
        <v>90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 t="s">
        <v>357</v>
      </c>
      <c r="CP103" s="2" t="s">
        <v>357</v>
      </c>
      <c r="CQ103" s="2" t="s">
        <v>171</v>
      </c>
      <c r="CR103" s="2">
        <v>0</v>
      </c>
      <c r="CS103" s="2" t="s">
        <v>554</v>
      </c>
      <c r="CT103" s="2">
        <v>0</v>
      </c>
      <c r="CU103" s="2">
        <v>0</v>
      </c>
    </row>
    <row r="104" spans="1:99" x14ac:dyDescent="0.2">
      <c r="A104" s="2">
        <v>60</v>
      </c>
      <c r="B104" s="2">
        <v>104</v>
      </c>
      <c r="C104" s="2" t="s">
        <v>294</v>
      </c>
      <c r="D104" s="2" t="s">
        <v>442</v>
      </c>
      <c r="E104" s="2" t="s">
        <v>523</v>
      </c>
      <c r="F104" s="2">
        <v>4</v>
      </c>
      <c r="G104" s="2" t="s">
        <v>524</v>
      </c>
      <c r="H104" s="2" t="s">
        <v>445</v>
      </c>
      <c r="I104" s="2" t="s">
        <v>86</v>
      </c>
      <c r="J104" s="2" t="s">
        <v>555</v>
      </c>
      <c r="K104" s="38">
        <f t="shared" si="10"/>
        <v>16</v>
      </c>
      <c r="L104" s="41">
        <f t="shared" si="15"/>
        <v>4600</v>
      </c>
      <c r="M104" s="41">
        <f t="shared" si="16"/>
        <v>40000</v>
      </c>
      <c r="N104" s="51">
        <v>1</v>
      </c>
      <c r="O104" s="2">
        <v>51</v>
      </c>
      <c r="P104" s="2" t="s">
        <v>88</v>
      </c>
      <c r="Q104" s="2" t="s">
        <v>90</v>
      </c>
      <c r="R104" s="2" t="s">
        <v>90</v>
      </c>
      <c r="S104" s="2" t="s">
        <v>90</v>
      </c>
      <c r="T104" s="2" t="s">
        <v>91</v>
      </c>
      <c r="U104" s="2" t="s">
        <v>90</v>
      </c>
      <c r="V104" s="4">
        <v>5</v>
      </c>
      <c r="W104" s="2">
        <v>0</v>
      </c>
      <c r="X104" s="2">
        <v>0.14000000000000001</v>
      </c>
      <c r="Y104" s="2" t="s">
        <v>92</v>
      </c>
      <c r="Z104" s="2">
        <v>2.8</v>
      </c>
      <c r="AA104" s="2">
        <v>0</v>
      </c>
      <c r="AB104" s="2">
        <v>0</v>
      </c>
      <c r="AC104" s="2" t="s">
        <v>363</v>
      </c>
      <c r="AD104" s="2">
        <v>2</v>
      </c>
      <c r="AE104" s="2" t="s">
        <v>556</v>
      </c>
      <c r="AF104" s="26">
        <v>2</v>
      </c>
      <c r="AH104" s="26">
        <v>0</v>
      </c>
      <c r="AJ104" s="2">
        <v>0</v>
      </c>
      <c r="AK104" s="2">
        <v>0</v>
      </c>
      <c r="AL104" s="2">
        <v>3000000</v>
      </c>
      <c r="AM104" s="5">
        <v>80</v>
      </c>
      <c r="AN104" s="2">
        <v>0</v>
      </c>
      <c r="AO104" s="2">
        <v>50</v>
      </c>
      <c r="AP104" s="2">
        <v>50</v>
      </c>
      <c r="AQ104" s="3">
        <f t="shared" si="17"/>
        <v>100</v>
      </c>
      <c r="AR104" s="2">
        <v>0</v>
      </c>
      <c r="AS104" s="2">
        <v>0</v>
      </c>
      <c r="AT104" s="2">
        <v>0</v>
      </c>
      <c r="AU104" s="2">
        <v>0</v>
      </c>
      <c r="AV104" s="2">
        <v>100</v>
      </c>
      <c r="AW104" s="2">
        <v>0</v>
      </c>
      <c r="AX104" s="21">
        <v>0</v>
      </c>
      <c r="AY104" s="2">
        <v>0</v>
      </c>
      <c r="AZ104" s="2">
        <v>0</v>
      </c>
      <c r="BA104" s="2">
        <v>23000</v>
      </c>
      <c r="BB104" s="2">
        <v>200000</v>
      </c>
      <c r="BC104" s="2">
        <v>0</v>
      </c>
      <c r="BD104" s="2">
        <v>0</v>
      </c>
      <c r="BE104" s="2">
        <v>0</v>
      </c>
      <c r="BF104" s="2">
        <v>0</v>
      </c>
      <c r="BG104" s="2" t="s">
        <v>97</v>
      </c>
      <c r="BH104" s="2" t="s">
        <v>557</v>
      </c>
      <c r="BI104" s="2">
        <v>2.5</v>
      </c>
      <c r="BJ104" s="2">
        <v>3</v>
      </c>
      <c r="BK104" s="2">
        <v>0.7</v>
      </c>
      <c r="BL104" s="2">
        <v>2</v>
      </c>
      <c r="BM104" s="2">
        <v>2</v>
      </c>
      <c r="BN104" s="2">
        <v>1</v>
      </c>
      <c r="BO104" s="2">
        <v>30</v>
      </c>
      <c r="BP104" s="2" t="s">
        <v>162</v>
      </c>
      <c r="BQ104" s="2" t="s">
        <v>147</v>
      </c>
      <c r="BS104" s="2">
        <v>40</v>
      </c>
      <c r="BT104" s="2">
        <v>50</v>
      </c>
      <c r="BU104" s="2">
        <v>10</v>
      </c>
      <c r="BV104" s="2">
        <v>0</v>
      </c>
      <c r="BW104" s="46">
        <f t="shared" si="18"/>
        <v>100</v>
      </c>
      <c r="BX104" s="48">
        <f t="shared" si="11"/>
        <v>6.4</v>
      </c>
      <c r="BY104" s="48">
        <f t="shared" si="12"/>
        <v>8</v>
      </c>
      <c r="BZ104" s="48">
        <f t="shared" si="13"/>
        <v>1.6</v>
      </c>
      <c r="CA104" s="48">
        <f t="shared" si="14"/>
        <v>0</v>
      </c>
      <c r="CB104" s="2" t="s">
        <v>148</v>
      </c>
      <c r="CC104" s="2" t="s">
        <v>90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 t="s">
        <v>357</v>
      </c>
      <c r="CP104" s="2" t="s">
        <v>357</v>
      </c>
      <c r="CQ104" s="2" t="s">
        <v>171</v>
      </c>
      <c r="CR104" s="2">
        <v>0</v>
      </c>
      <c r="CS104" s="2" t="s">
        <v>558</v>
      </c>
      <c r="CT104" s="2" t="s">
        <v>559</v>
      </c>
      <c r="CU104" s="2">
        <v>0</v>
      </c>
    </row>
    <row r="105" spans="1:99" x14ac:dyDescent="0.2">
      <c r="A105" s="2">
        <v>61</v>
      </c>
      <c r="B105" s="2">
        <v>105</v>
      </c>
      <c r="C105" s="2" t="s">
        <v>294</v>
      </c>
      <c r="D105" s="2" t="s">
        <v>442</v>
      </c>
      <c r="E105" s="2" t="s">
        <v>523</v>
      </c>
      <c r="F105" s="2">
        <v>4</v>
      </c>
      <c r="G105" s="2" t="s">
        <v>524</v>
      </c>
      <c r="H105" s="2" t="s">
        <v>445</v>
      </c>
      <c r="I105" s="2" t="s">
        <v>86</v>
      </c>
      <c r="J105" s="2" t="s">
        <v>560</v>
      </c>
      <c r="K105" s="38">
        <f t="shared" si="10"/>
        <v>0</v>
      </c>
      <c r="L105" s="41">
        <f t="shared" si="15"/>
        <v>17500</v>
      </c>
      <c r="M105" s="41">
        <f t="shared" si="16"/>
        <v>32500</v>
      </c>
      <c r="N105" s="51">
        <v>1</v>
      </c>
      <c r="O105" s="2">
        <v>42</v>
      </c>
      <c r="P105" s="2" t="s">
        <v>88</v>
      </c>
      <c r="Q105" s="2" t="s">
        <v>561</v>
      </c>
      <c r="R105" s="2">
        <v>41</v>
      </c>
      <c r="S105" s="2" t="s">
        <v>107</v>
      </c>
      <c r="T105" s="2" t="s">
        <v>91</v>
      </c>
      <c r="U105" s="2" t="s">
        <v>90</v>
      </c>
      <c r="V105" s="4">
        <v>4</v>
      </c>
      <c r="W105" s="2">
        <v>1</v>
      </c>
      <c r="X105" s="2">
        <v>0.2</v>
      </c>
      <c r="Y105" s="2" t="s">
        <v>562</v>
      </c>
      <c r="Z105" s="2">
        <v>0.35</v>
      </c>
      <c r="AA105" s="2">
        <v>0.25</v>
      </c>
      <c r="AB105" s="2">
        <v>0.1</v>
      </c>
      <c r="AC105" s="2" t="s">
        <v>313</v>
      </c>
      <c r="AD105" s="2">
        <v>6</v>
      </c>
      <c r="AE105" s="2" t="s">
        <v>348</v>
      </c>
      <c r="AF105" s="26">
        <v>2</v>
      </c>
      <c r="AG105" s="2" t="s">
        <v>307</v>
      </c>
      <c r="AH105" s="26">
        <v>24</v>
      </c>
      <c r="AI105" s="2" t="s">
        <v>307</v>
      </c>
      <c r="AJ105" s="2" t="s">
        <v>501</v>
      </c>
      <c r="AK105" s="2">
        <v>0</v>
      </c>
      <c r="AL105" s="2">
        <v>1000000</v>
      </c>
      <c r="AM105" s="5">
        <v>0</v>
      </c>
      <c r="AN105" s="2">
        <v>0</v>
      </c>
      <c r="AO105" s="2">
        <v>0</v>
      </c>
      <c r="AP105" s="2">
        <v>0</v>
      </c>
      <c r="AQ105" s="3">
        <f t="shared" si="17"/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1">
        <v>0</v>
      </c>
      <c r="AY105" s="2">
        <v>0</v>
      </c>
      <c r="AZ105" s="2">
        <v>0</v>
      </c>
      <c r="BA105" s="2">
        <v>70000</v>
      </c>
      <c r="BB105" s="2">
        <v>130000</v>
      </c>
      <c r="BC105" s="2">
        <v>16800000</v>
      </c>
      <c r="BD105" s="2">
        <v>0</v>
      </c>
      <c r="BE105" s="2">
        <v>0</v>
      </c>
      <c r="BF105" s="2">
        <v>0</v>
      </c>
      <c r="BG105" s="2" t="s">
        <v>563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W105" s="46">
        <f t="shared" si="18"/>
        <v>0</v>
      </c>
      <c r="BX105" s="48">
        <f t="shared" si="11"/>
        <v>0</v>
      </c>
      <c r="BY105" s="48">
        <f t="shared" si="12"/>
        <v>0</v>
      </c>
      <c r="BZ105" s="48">
        <f t="shared" si="13"/>
        <v>0</v>
      </c>
      <c r="CA105" s="48">
        <f t="shared" si="14"/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 t="s">
        <v>564</v>
      </c>
      <c r="CM105" s="2">
        <v>0</v>
      </c>
      <c r="CN105" s="2">
        <v>0</v>
      </c>
      <c r="CO105" s="2" t="s">
        <v>1004</v>
      </c>
      <c r="CP105" s="2" t="s">
        <v>1004</v>
      </c>
      <c r="CQ105" s="2" t="s">
        <v>171</v>
      </c>
      <c r="CR105" s="2">
        <v>0</v>
      </c>
      <c r="CS105" s="2" t="s">
        <v>565</v>
      </c>
      <c r="CT105" s="2">
        <v>0</v>
      </c>
    </row>
    <row r="106" spans="1:99" x14ac:dyDescent="0.2">
      <c r="A106" s="2">
        <v>62</v>
      </c>
      <c r="B106" s="2">
        <v>106</v>
      </c>
      <c r="C106" s="2" t="s">
        <v>294</v>
      </c>
      <c r="D106" s="2" t="s">
        <v>442</v>
      </c>
      <c r="E106" s="2" t="s">
        <v>523</v>
      </c>
      <c r="F106" s="2">
        <v>4</v>
      </c>
      <c r="G106" s="2" t="s">
        <v>524</v>
      </c>
      <c r="H106" s="2" t="s">
        <v>445</v>
      </c>
      <c r="I106" s="2" t="s">
        <v>86</v>
      </c>
      <c r="J106" s="2" t="s">
        <v>566</v>
      </c>
      <c r="K106" s="38">
        <f t="shared" si="10"/>
        <v>22.5</v>
      </c>
      <c r="L106" s="41">
        <f t="shared" si="15"/>
        <v>32500</v>
      </c>
      <c r="M106" s="41">
        <f t="shared" si="16"/>
        <v>0</v>
      </c>
      <c r="N106" s="51">
        <v>1</v>
      </c>
      <c r="O106" s="2">
        <v>34</v>
      </c>
      <c r="P106" s="2" t="s">
        <v>88</v>
      </c>
      <c r="Q106" s="2" t="s">
        <v>567</v>
      </c>
      <c r="R106" s="2">
        <v>33</v>
      </c>
      <c r="S106" s="2" t="s">
        <v>107</v>
      </c>
      <c r="T106" s="2" t="s">
        <v>91</v>
      </c>
      <c r="U106" s="2" t="s">
        <v>90</v>
      </c>
      <c r="V106" s="4">
        <v>4</v>
      </c>
      <c r="W106" s="2">
        <v>2</v>
      </c>
      <c r="X106" s="2">
        <v>0.1</v>
      </c>
      <c r="Y106" s="2" t="s">
        <v>217</v>
      </c>
      <c r="Z106" s="2">
        <v>0.5</v>
      </c>
      <c r="AA106" s="2">
        <v>0</v>
      </c>
      <c r="AB106" s="2">
        <v>0.5</v>
      </c>
      <c r="AC106" s="2" t="s">
        <v>568</v>
      </c>
      <c r="AD106" s="2" t="s">
        <v>90</v>
      </c>
      <c r="AE106" s="2" t="s">
        <v>306</v>
      </c>
      <c r="AF106" s="26">
        <v>2</v>
      </c>
      <c r="AG106" s="2" t="s">
        <v>307</v>
      </c>
      <c r="AH106" s="26">
        <v>120</v>
      </c>
      <c r="AI106" s="2" t="s">
        <v>307</v>
      </c>
      <c r="AJ106" s="2" t="s">
        <v>501</v>
      </c>
      <c r="AK106" s="2">
        <v>0</v>
      </c>
      <c r="AL106" s="2" t="s">
        <v>90</v>
      </c>
      <c r="AM106" s="5">
        <v>90</v>
      </c>
      <c r="AN106" s="2">
        <v>0</v>
      </c>
      <c r="AO106" s="2">
        <v>100</v>
      </c>
      <c r="AP106" s="2">
        <v>0</v>
      </c>
      <c r="AQ106" s="3">
        <f t="shared" si="17"/>
        <v>100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1">
        <v>100</v>
      </c>
      <c r="AY106" s="2">
        <v>0</v>
      </c>
      <c r="AZ106" s="2">
        <v>100000</v>
      </c>
      <c r="BA106" s="2">
        <v>130000</v>
      </c>
      <c r="BB106" s="2">
        <v>0</v>
      </c>
      <c r="BC106" s="2">
        <v>20000000</v>
      </c>
      <c r="BD106" s="2">
        <v>0</v>
      </c>
      <c r="BE106" s="2">
        <v>0</v>
      </c>
      <c r="BF106" s="2">
        <v>0</v>
      </c>
      <c r="BG106" s="2" t="s">
        <v>569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 t="s">
        <v>162</v>
      </c>
      <c r="BQ106" s="2">
        <v>0</v>
      </c>
      <c r="BW106" s="46">
        <f t="shared" si="18"/>
        <v>0</v>
      </c>
      <c r="BX106" s="48">
        <f t="shared" si="11"/>
        <v>0</v>
      </c>
      <c r="BY106" s="48">
        <f t="shared" si="12"/>
        <v>0</v>
      </c>
      <c r="BZ106" s="48">
        <f t="shared" si="13"/>
        <v>0</v>
      </c>
      <c r="CA106" s="48">
        <f t="shared" si="14"/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 t="s">
        <v>357</v>
      </c>
      <c r="CP106" s="2" t="s">
        <v>357</v>
      </c>
      <c r="CQ106" s="2" t="s">
        <v>171</v>
      </c>
      <c r="CR106" s="2">
        <v>0</v>
      </c>
      <c r="CS106" s="2" t="s">
        <v>570</v>
      </c>
      <c r="CT106" s="2">
        <v>0</v>
      </c>
      <c r="CU106" s="2">
        <v>0</v>
      </c>
    </row>
    <row r="107" spans="1:99" x14ac:dyDescent="0.2">
      <c r="A107" s="2">
        <v>63</v>
      </c>
      <c r="B107" s="2">
        <v>107</v>
      </c>
      <c r="C107" s="2" t="s">
        <v>294</v>
      </c>
      <c r="D107" s="2" t="s">
        <v>442</v>
      </c>
      <c r="E107" s="2" t="s">
        <v>523</v>
      </c>
      <c r="F107" s="2">
        <v>4</v>
      </c>
      <c r="G107" s="2" t="s">
        <v>524</v>
      </c>
      <c r="H107" s="2" t="s">
        <v>445</v>
      </c>
      <c r="I107" s="2" t="s">
        <v>86</v>
      </c>
      <c r="J107" s="2" t="s">
        <v>571</v>
      </c>
      <c r="K107" s="38">
        <f t="shared" si="10"/>
        <v>15</v>
      </c>
      <c r="L107" s="41">
        <f t="shared" si="15"/>
        <v>7500</v>
      </c>
      <c r="M107" s="41">
        <f t="shared" si="16"/>
        <v>0</v>
      </c>
      <c r="N107" s="51">
        <v>1</v>
      </c>
      <c r="O107" s="2">
        <v>40</v>
      </c>
      <c r="P107" s="2" t="s">
        <v>88</v>
      </c>
      <c r="Q107" s="2" t="s">
        <v>572</v>
      </c>
      <c r="R107" s="2">
        <v>38</v>
      </c>
      <c r="S107" s="2" t="s">
        <v>107</v>
      </c>
      <c r="T107" s="2" t="s">
        <v>91</v>
      </c>
      <c r="U107" s="2" t="s">
        <v>90</v>
      </c>
      <c r="V107" s="4">
        <v>4</v>
      </c>
      <c r="W107" s="2">
        <v>0</v>
      </c>
      <c r="X107" s="2">
        <v>0.06</v>
      </c>
      <c r="Y107" s="2" t="s">
        <v>387</v>
      </c>
      <c r="Z107" s="2">
        <v>0.25</v>
      </c>
      <c r="AA107" s="2">
        <v>0</v>
      </c>
      <c r="AB107" s="2">
        <v>0.25</v>
      </c>
      <c r="AC107" s="2" t="s">
        <v>313</v>
      </c>
      <c r="AD107" s="2">
        <v>8</v>
      </c>
      <c r="AE107" s="2" t="s">
        <v>573</v>
      </c>
      <c r="AF107" s="26">
        <v>2</v>
      </c>
      <c r="AG107" s="2" t="s">
        <v>260</v>
      </c>
      <c r="AH107" s="26">
        <v>24</v>
      </c>
      <c r="AI107" s="2" t="s">
        <v>90</v>
      </c>
      <c r="AJ107" s="2" t="s">
        <v>171</v>
      </c>
      <c r="AK107" s="2" t="s">
        <v>574</v>
      </c>
      <c r="AL107" s="2">
        <v>3000000</v>
      </c>
      <c r="AM107" s="5">
        <v>60</v>
      </c>
      <c r="AN107" s="2">
        <v>0</v>
      </c>
      <c r="AO107" s="2">
        <v>0</v>
      </c>
      <c r="AP107" s="2">
        <v>100</v>
      </c>
      <c r="AQ107" s="3">
        <f t="shared" si="17"/>
        <v>100</v>
      </c>
      <c r="AR107" s="2">
        <v>0</v>
      </c>
      <c r="AS107" s="2">
        <v>10</v>
      </c>
      <c r="AT107" s="2">
        <v>0</v>
      </c>
      <c r="AU107" s="2">
        <v>0</v>
      </c>
      <c r="AV107" s="2">
        <v>100</v>
      </c>
      <c r="AW107" s="2">
        <v>0</v>
      </c>
      <c r="AX107" s="21">
        <v>0</v>
      </c>
      <c r="AY107" s="2">
        <v>0</v>
      </c>
      <c r="AZ107" s="2">
        <v>0</v>
      </c>
      <c r="BA107" s="2">
        <v>30000</v>
      </c>
      <c r="BB107" s="2">
        <v>0</v>
      </c>
      <c r="BC107" s="2">
        <v>16000000</v>
      </c>
      <c r="BD107" s="2">
        <v>0</v>
      </c>
      <c r="BE107" s="2">
        <v>0</v>
      </c>
      <c r="BF107" s="2">
        <v>0</v>
      </c>
      <c r="BG107" s="2" t="s">
        <v>319</v>
      </c>
      <c r="BH107" s="2">
        <v>0</v>
      </c>
      <c r="BI107" s="2">
        <v>2</v>
      </c>
      <c r="BJ107" s="2">
        <v>1</v>
      </c>
      <c r="BK107" s="2">
        <v>0</v>
      </c>
      <c r="BL107" s="2">
        <v>0</v>
      </c>
      <c r="BM107" s="2">
        <v>7</v>
      </c>
      <c r="BN107" s="2">
        <v>2</v>
      </c>
      <c r="BO107" s="2">
        <v>5</v>
      </c>
      <c r="BP107" s="2" t="s">
        <v>162</v>
      </c>
      <c r="BQ107" s="2" t="s">
        <v>147</v>
      </c>
      <c r="BS107" s="2">
        <v>50</v>
      </c>
      <c r="BT107" s="2">
        <v>50</v>
      </c>
      <c r="BU107" s="2">
        <v>0</v>
      </c>
      <c r="BV107" s="2">
        <v>0</v>
      </c>
      <c r="BW107" s="46">
        <f t="shared" si="18"/>
        <v>100</v>
      </c>
      <c r="BX107" s="48">
        <f t="shared" si="11"/>
        <v>7.5</v>
      </c>
      <c r="BY107" s="48">
        <f t="shared" si="12"/>
        <v>7.5</v>
      </c>
      <c r="BZ107" s="48">
        <f t="shared" si="13"/>
        <v>0</v>
      </c>
      <c r="CA107" s="48">
        <f t="shared" si="14"/>
        <v>0</v>
      </c>
      <c r="CB107" s="2" t="s">
        <v>113</v>
      </c>
      <c r="CC107" s="2" t="s">
        <v>90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 t="s">
        <v>357</v>
      </c>
      <c r="CP107" s="2" t="s">
        <v>357</v>
      </c>
      <c r="CQ107" s="2" t="s">
        <v>171</v>
      </c>
      <c r="CR107" s="2">
        <v>0</v>
      </c>
      <c r="CS107" s="2" t="s">
        <v>366</v>
      </c>
      <c r="CT107" s="2">
        <v>0</v>
      </c>
      <c r="CU107" s="2" t="s">
        <v>575</v>
      </c>
    </row>
    <row r="108" spans="1:99" x14ac:dyDescent="0.2">
      <c r="A108" s="2">
        <v>64</v>
      </c>
      <c r="B108" s="2">
        <v>108</v>
      </c>
      <c r="C108" s="2" t="s">
        <v>294</v>
      </c>
      <c r="D108" s="2" t="s">
        <v>576</v>
      </c>
      <c r="E108" s="2" t="s">
        <v>577</v>
      </c>
      <c r="F108" s="2">
        <v>6</v>
      </c>
      <c r="G108" s="2" t="s">
        <v>578</v>
      </c>
      <c r="H108" s="2" t="s">
        <v>579</v>
      </c>
      <c r="I108" s="2" t="s">
        <v>141</v>
      </c>
      <c r="J108" s="2" t="s">
        <v>580</v>
      </c>
      <c r="K108" s="38">
        <f t="shared" si="10"/>
        <v>60</v>
      </c>
      <c r="L108" s="41">
        <f t="shared" si="15"/>
        <v>4000</v>
      </c>
      <c r="M108" s="41">
        <f t="shared" si="16"/>
        <v>20000</v>
      </c>
      <c r="N108" s="51">
        <v>1</v>
      </c>
      <c r="O108" s="2">
        <v>34</v>
      </c>
      <c r="P108" s="2" t="s">
        <v>88</v>
      </c>
      <c r="Q108" s="2" t="s">
        <v>260</v>
      </c>
      <c r="R108" s="2" t="s">
        <v>90</v>
      </c>
      <c r="S108" s="2" t="s">
        <v>90</v>
      </c>
      <c r="T108" s="2" t="s">
        <v>143</v>
      </c>
      <c r="U108" s="2" t="s">
        <v>229</v>
      </c>
      <c r="V108" s="4">
        <v>5</v>
      </c>
      <c r="W108" s="2">
        <v>1</v>
      </c>
      <c r="X108" s="2">
        <v>0.22</v>
      </c>
      <c r="Y108" s="2" t="s">
        <v>581</v>
      </c>
      <c r="Z108" s="2">
        <v>4</v>
      </c>
      <c r="AA108" s="2">
        <v>2.7</v>
      </c>
      <c r="AB108" s="2">
        <v>0.2</v>
      </c>
      <c r="AC108" s="2" t="s">
        <v>582</v>
      </c>
      <c r="AD108" s="2">
        <v>4</v>
      </c>
      <c r="AE108" s="2" t="s">
        <v>306</v>
      </c>
      <c r="AF108" s="26">
        <v>16</v>
      </c>
      <c r="AG108" s="2" t="s">
        <v>260</v>
      </c>
      <c r="AH108" s="26">
        <v>192</v>
      </c>
      <c r="AI108" s="2" t="s">
        <v>90</v>
      </c>
      <c r="AJ108" s="2">
        <v>0</v>
      </c>
      <c r="AK108" s="2">
        <v>0</v>
      </c>
      <c r="AL108" s="2">
        <v>2000000</v>
      </c>
      <c r="AM108" s="5">
        <v>300</v>
      </c>
      <c r="AN108" s="2">
        <v>0</v>
      </c>
      <c r="AO108" s="2">
        <v>80</v>
      </c>
      <c r="AP108" s="2">
        <v>20</v>
      </c>
      <c r="AQ108" s="3">
        <f t="shared" si="17"/>
        <v>100</v>
      </c>
      <c r="AR108" s="2">
        <v>0</v>
      </c>
      <c r="AS108" s="2">
        <v>0</v>
      </c>
      <c r="AT108" s="2">
        <v>0</v>
      </c>
      <c r="AU108" s="2">
        <v>20</v>
      </c>
      <c r="AV108" s="2">
        <v>40</v>
      </c>
      <c r="AW108" s="2">
        <v>0</v>
      </c>
      <c r="AX108" s="21">
        <v>40</v>
      </c>
      <c r="AY108" s="2">
        <v>0</v>
      </c>
      <c r="AZ108" s="2">
        <v>0</v>
      </c>
      <c r="BA108" s="2">
        <v>20000</v>
      </c>
      <c r="BB108" s="2">
        <v>100000</v>
      </c>
      <c r="BC108" s="2">
        <v>0</v>
      </c>
      <c r="BD108" s="2">
        <v>0</v>
      </c>
      <c r="BE108" s="2">
        <v>0</v>
      </c>
      <c r="BF108" s="2">
        <v>0</v>
      </c>
      <c r="BG108" s="2" t="s">
        <v>583</v>
      </c>
      <c r="BH108" s="2" t="s">
        <v>98</v>
      </c>
      <c r="BI108" s="2">
        <v>1</v>
      </c>
      <c r="BJ108" s="2">
        <v>1</v>
      </c>
      <c r="BK108" s="2">
        <v>1</v>
      </c>
      <c r="BL108" s="2">
        <v>1</v>
      </c>
      <c r="BM108" s="2">
        <v>3</v>
      </c>
      <c r="BN108" s="2" t="s">
        <v>90</v>
      </c>
      <c r="BO108" s="2">
        <v>37.5</v>
      </c>
      <c r="BP108" s="2" t="s">
        <v>134</v>
      </c>
      <c r="BQ108" s="2" t="s">
        <v>147</v>
      </c>
      <c r="BS108" s="2">
        <v>80</v>
      </c>
      <c r="BT108" s="2">
        <v>10</v>
      </c>
      <c r="BU108" s="2">
        <v>10</v>
      </c>
      <c r="BV108" s="2">
        <v>0</v>
      </c>
      <c r="BW108" s="46">
        <f t="shared" si="18"/>
        <v>100</v>
      </c>
      <c r="BX108" s="48">
        <f t="shared" si="11"/>
        <v>48</v>
      </c>
      <c r="BY108" s="48">
        <f t="shared" si="12"/>
        <v>6</v>
      </c>
      <c r="BZ108" s="48">
        <f t="shared" si="13"/>
        <v>6</v>
      </c>
      <c r="CA108" s="48">
        <f t="shared" si="14"/>
        <v>0</v>
      </c>
      <c r="CB108" s="2" t="s">
        <v>113</v>
      </c>
      <c r="CC108" s="2" t="s">
        <v>90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 t="s">
        <v>340</v>
      </c>
      <c r="CP108" s="2" t="s">
        <v>357</v>
      </c>
      <c r="CQ108" s="2" t="s">
        <v>171</v>
      </c>
      <c r="CR108" s="2">
        <v>0</v>
      </c>
      <c r="CS108" s="2" t="s">
        <v>584</v>
      </c>
      <c r="CT108" s="2">
        <v>0</v>
      </c>
      <c r="CU108" s="2">
        <v>0</v>
      </c>
    </row>
    <row r="109" spans="1:99" x14ac:dyDescent="0.2">
      <c r="A109" s="2">
        <v>65</v>
      </c>
      <c r="B109" s="2">
        <v>109</v>
      </c>
      <c r="C109" s="2" t="s">
        <v>294</v>
      </c>
      <c r="D109" s="2" t="s">
        <v>576</v>
      </c>
      <c r="E109" s="2" t="s">
        <v>577</v>
      </c>
      <c r="F109" s="2">
        <v>6</v>
      </c>
      <c r="G109" s="2" t="s">
        <v>578</v>
      </c>
      <c r="H109" s="2" t="s">
        <v>579</v>
      </c>
      <c r="I109" s="2" t="s">
        <v>141</v>
      </c>
      <c r="J109" s="2" t="s">
        <v>585</v>
      </c>
      <c r="K109" s="38">
        <f t="shared" si="10"/>
        <v>46.666666666666664</v>
      </c>
      <c r="L109" s="41">
        <f t="shared" si="15"/>
        <v>0</v>
      </c>
      <c r="M109" s="41">
        <f t="shared" si="16"/>
        <v>0</v>
      </c>
      <c r="N109" s="51">
        <v>1</v>
      </c>
      <c r="O109" s="2">
        <v>31</v>
      </c>
      <c r="P109" s="2" t="s">
        <v>107</v>
      </c>
      <c r="Q109" s="2" t="s">
        <v>260</v>
      </c>
      <c r="R109" s="2" t="s">
        <v>90</v>
      </c>
      <c r="S109" s="2" t="s">
        <v>473</v>
      </c>
      <c r="T109" s="2" t="s">
        <v>143</v>
      </c>
      <c r="U109" s="2" t="s">
        <v>240</v>
      </c>
      <c r="V109" s="4">
        <v>3</v>
      </c>
      <c r="W109" s="2">
        <v>1</v>
      </c>
      <c r="X109" s="2">
        <v>0.11</v>
      </c>
      <c r="Y109" s="2" t="s">
        <v>217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 t="s">
        <v>222</v>
      </c>
      <c r="AF109" s="26">
        <v>4</v>
      </c>
      <c r="AG109" s="2" t="s">
        <v>260</v>
      </c>
      <c r="AH109" s="26">
        <v>48</v>
      </c>
      <c r="AI109" s="2" t="s">
        <v>90</v>
      </c>
      <c r="AJ109" s="2">
        <v>0</v>
      </c>
      <c r="AK109" s="2">
        <v>0</v>
      </c>
      <c r="AL109" s="2" t="s">
        <v>473</v>
      </c>
      <c r="AM109" s="5">
        <v>140</v>
      </c>
      <c r="AN109" s="2">
        <v>0</v>
      </c>
      <c r="AO109" s="2">
        <v>0</v>
      </c>
      <c r="AP109" s="2">
        <v>0</v>
      </c>
      <c r="AQ109" s="3">
        <f t="shared" si="17"/>
        <v>0</v>
      </c>
      <c r="AR109" s="2">
        <v>0</v>
      </c>
      <c r="AS109" s="2">
        <v>0</v>
      </c>
      <c r="AT109" s="2">
        <v>0</v>
      </c>
      <c r="AU109" s="2">
        <v>30</v>
      </c>
      <c r="AV109" s="2">
        <v>70</v>
      </c>
      <c r="AW109" s="2">
        <v>0</v>
      </c>
      <c r="AX109" s="21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 t="s">
        <v>583</v>
      </c>
      <c r="BH109" s="2" t="s">
        <v>151</v>
      </c>
      <c r="BI109" s="2">
        <v>2.5</v>
      </c>
      <c r="BJ109" s="2">
        <v>2.5</v>
      </c>
      <c r="BK109" s="2">
        <v>0</v>
      </c>
      <c r="BL109" s="2">
        <v>0</v>
      </c>
      <c r="BM109" s="2">
        <v>7</v>
      </c>
      <c r="BN109" s="2">
        <v>1</v>
      </c>
      <c r="BO109" s="2">
        <v>35</v>
      </c>
      <c r="BP109" s="2" t="s">
        <v>146</v>
      </c>
      <c r="BQ109" s="2" t="s">
        <v>165</v>
      </c>
      <c r="BS109" s="2">
        <v>100</v>
      </c>
      <c r="BT109" s="2">
        <v>0</v>
      </c>
      <c r="BU109" s="2">
        <v>0</v>
      </c>
      <c r="BV109" s="2">
        <v>0</v>
      </c>
      <c r="BW109" s="46">
        <f t="shared" si="18"/>
        <v>100</v>
      </c>
      <c r="BX109" s="48">
        <f t="shared" si="11"/>
        <v>46.666666666666657</v>
      </c>
      <c r="BY109" s="48">
        <f t="shared" si="12"/>
        <v>0</v>
      </c>
      <c r="BZ109" s="48">
        <f t="shared" si="13"/>
        <v>0</v>
      </c>
      <c r="CA109" s="48">
        <f t="shared" si="14"/>
        <v>0</v>
      </c>
      <c r="CB109" s="2" t="s">
        <v>148</v>
      </c>
      <c r="CC109" s="2" t="s">
        <v>90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 t="s">
        <v>357</v>
      </c>
      <c r="CP109" s="2" t="s">
        <v>357</v>
      </c>
      <c r="CQ109" s="2" t="s">
        <v>171</v>
      </c>
      <c r="CR109" s="2">
        <v>0</v>
      </c>
      <c r="CS109" s="2" t="s">
        <v>584</v>
      </c>
      <c r="CT109" s="2">
        <v>0</v>
      </c>
      <c r="CU109" s="2">
        <v>0</v>
      </c>
    </row>
    <row r="110" spans="1:99" x14ac:dyDescent="0.2">
      <c r="A110" s="2">
        <v>66</v>
      </c>
      <c r="B110" s="2">
        <v>110</v>
      </c>
      <c r="C110" s="2" t="s">
        <v>294</v>
      </c>
      <c r="D110" s="2" t="s">
        <v>576</v>
      </c>
      <c r="E110" s="2" t="s">
        <v>577</v>
      </c>
      <c r="F110" s="2">
        <v>6</v>
      </c>
      <c r="G110" s="2" t="s">
        <v>578</v>
      </c>
      <c r="H110" s="2" t="s">
        <v>579</v>
      </c>
      <c r="I110" s="2" t="s">
        <v>141</v>
      </c>
      <c r="J110" s="2" t="s">
        <v>586</v>
      </c>
      <c r="K110" s="38">
        <f t="shared" si="10"/>
        <v>50</v>
      </c>
      <c r="L110" s="41">
        <f t="shared" si="15"/>
        <v>3333.3333333333335</v>
      </c>
      <c r="M110" s="41">
        <f t="shared" si="16"/>
        <v>0</v>
      </c>
      <c r="N110" s="51">
        <v>1</v>
      </c>
      <c r="O110" s="2">
        <v>33</v>
      </c>
      <c r="P110" s="2" t="s">
        <v>107</v>
      </c>
      <c r="Q110" s="2" t="s">
        <v>260</v>
      </c>
      <c r="R110" s="2" t="s">
        <v>90</v>
      </c>
      <c r="S110" s="2" t="s">
        <v>90</v>
      </c>
      <c r="T110" s="2" t="s">
        <v>273</v>
      </c>
      <c r="U110" s="2" t="s">
        <v>229</v>
      </c>
      <c r="V110" s="4">
        <v>3</v>
      </c>
      <c r="W110" s="2">
        <v>1</v>
      </c>
      <c r="X110" s="2">
        <v>0.1</v>
      </c>
      <c r="Y110" s="2" t="s">
        <v>217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 t="s">
        <v>222</v>
      </c>
      <c r="AF110" s="26">
        <v>9</v>
      </c>
      <c r="AG110" s="2" t="s">
        <v>260</v>
      </c>
      <c r="AH110" s="26">
        <v>180</v>
      </c>
      <c r="AI110" s="2" t="s">
        <v>90</v>
      </c>
      <c r="AJ110" s="2">
        <v>0</v>
      </c>
      <c r="AK110" s="2">
        <v>0</v>
      </c>
      <c r="AL110" s="2" t="s">
        <v>90</v>
      </c>
      <c r="AM110" s="5">
        <v>150</v>
      </c>
      <c r="AN110" s="2">
        <v>0</v>
      </c>
      <c r="AO110" s="2">
        <v>100</v>
      </c>
      <c r="AP110" s="2">
        <v>0</v>
      </c>
      <c r="AQ110" s="3">
        <f t="shared" si="17"/>
        <v>100</v>
      </c>
      <c r="AR110" s="2">
        <v>0</v>
      </c>
      <c r="AS110" s="2">
        <v>0</v>
      </c>
      <c r="AT110" s="2">
        <v>0</v>
      </c>
      <c r="AU110" s="2">
        <v>20</v>
      </c>
      <c r="AV110" s="2">
        <v>40</v>
      </c>
      <c r="AW110" s="2">
        <v>0</v>
      </c>
      <c r="AX110" s="21">
        <v>40</v>
      </c>
      <c r="AY110" s="2">
        <v>0</v>
      </c>
      <c r="AZ110" s="2">
        <v>0</v>
      </c>
      <c r="BA110" s="2">
        <v>10000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 t="s">
        <v>583</v>
      </c>
      <c r="BH110" s="2">
        <v>0</v>
      </c>
      <c r="BI110" s="2">
        <v>2</v>
      </c>
      <c r="BJ110" s="2">
        <v>1.5</v>
      </c>
      <c r="BK110" s="2">
        <v>0</v>
      </c>
      <c r="BL110" s="2">
        <v>0</v>
      </c>
      <c r="BM110" s="2">
        <v>5</v>
      </c>
      <c r="BN110" s="2" t="s">
        <v>90</v>
      </c>
      <c r="BO110" s="2">
        <v>30</v>
      </c>
      <c r="BP110" s="2" t="s">
        <v>146</v>
      </c>
      <c r="BQ110" s="2" t="s">
        <v>165</v>
      </c>
      <c r="BS110" s="2">
        <v>100</v>
      </c>
      <c r="BT110" s="2">
        <v>0</v>
      </c>
      <c r="BU110" s="2">
        <v>0</v>
      </c>
      <c r="BV110" s="2">
        <v>0</v>
      </c>
      <c r="BW110" s="46">
        <f t="shared" si="18"/>
        <v>100</v>
      </c>
      <c r="BX110" s="48">
        <f t="shared" si="11"/>
        <v>50</v>
      </c>
      <c r="BY110" s="48">
        <f t="shared" si="12"/>
        <v>0</v>
      </c>
      <c r="BZ110" s="48">
        <f t="shared" si="13"/>
        <v>0</v>
      </c>
      <c r="CA110" s="48">
        <f t="shared" si="14"/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 t="s">
        <v>357</v>
      </c>
      <c r="CP110" s="2" t="s">
        <v>345</v>
      </c>
      <c r="CQ110" s="2" t="s">
        <v>171</v>
      </c>
      <c r="CR110" s="2">
        <v>0</v>
      </c>
      <c r="CS110" s="2" t="s">
        <v>587</v>
      </c>
      <c r="CT110" s="2">
        <v>0</v>
      </c>
      <c r="CU110" s="2">
        <v>0</v>
      </c>
    </row>
    <row r="111" spans="1:99" x14ac:dyDescent="0.2">
      <c r="A111" s="2">
        <v>67</v>
      </c>
      <c r="B111" s="2">
        <v>111</v>
      </c>
      <c r="C111" s="2" t="s">
        <v>294</v>
      </c>
      <c r="D111" s="2" t="s">
        <v>576</v>
      </c>
      <c r="E111" s="2" t="s">
        <v>577</v>
      </c>
      <c r="F111" s="2">
        <v>6</v>
      </c>
      <c r="G111" s="2" t="s">
        <v>578</v>
      </c>
      <c r="H111" s="2" t="s">
        <v>579</v>
      </c>
      <c r="I111" s="2" t="s">
        <v>141</v>
      </c>
      <c r="J111" s="2" t="s">
        <v>588</v>
      </c>
      <c r="K111" s="38">
        <f t="shared" si="10"/>
        <v>30</v>
      </c>
      <c r="L111" s="41">
        <f t="shared" si="15"/>
        <v>0</v>
      </c>
      <c r="M111" s="41">
        <f t="shared" si="16"/>
        <v>32500</v>
      </c>
      <c r="N111" s="51">
        <v>0</v>
      </c>
      <c r="O111" s="2">
        <v>37</v>
      </c>
      <c r="P111" s="2" t="s">
        <v>107</v>
      </c>
      <c r="Q111" s="2" t="s">
        <v>260</v>
      </c>
      <c r="R111" s="2" t="s">
        <v>90</v>
      </c>
      <c r="S111" s="2" t="s">
        <v>90</v>
      </c>
      <c r="T111" s="2" t="s">
        <v>143</v>
      </c>
      <c r="U111" s="2" t="s">
        <v>229</v>
      </c>
      <c r="V111" s="4">
        <v>4</v>
      </c>
      <c r="W111" s="2">
        <v>2</v>
      </c>
      <c r="X111" s="2">
        <v>125</v>
      </c>
      <c r="Y111" s="2" t="s">
        <v>217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 t="s">
        <v>222</v>
      </c>
      <c r="AF111" s="26">
        <v>0</v>
      </c>
      <c r="AH111" s="26">
        <v>0</v>
      </c>
      <c r="AJ111" s="2">
        <v>0</v>
      </c>
      <c r="AK111" s="2">
        <v>0</v>
      </c>
      <c r="AL111" s="2" t="s">
        <v>90</v>
      </c>
      <c r="AM111" s="5">
        <v>120</v>
      </c>
      <c r="AN111" s="2">
        <v>0</v>
      </c>
      <c r="AO111" s="2">
        <v>100</v>
      </c>
      <c r="AP111" s="2">
        <v>0</v>
      </c>
      <c r="AQ111" s="3">
        <f t="shared" si="17"/>
        <v>100</v>
      </c>
      <c r="AR111" s="2">
        <v>0</v>
      </c>
      <c r="AS111" s="2">
        <v>0</v>
      </c>
      <c r="AT111" s="2">
        <v>0</v>
      </c>
      <c r="AU111" s="2">
        <v>100</v>
      </c>
      <c r="AV111" s="2">
        <v>0</v>
      </c>
      <c r="AW111" s="2">
        <v>0</v>
      </c>
      <c r="AX111" s="21">
        <v>0</v>
      </c>
      <c r="AY111" s="2">
        <v>0</v>
      </c>
      <c r="AZ111" s="2">
        <v>0</v>
      </c>
      <c r="BA111" s="2">
        <v>0</v>
      </c>
      <c r="BB111" s="2">
        <v>130000</v>
      </c>
      <c r="BC111" s="2">
        <v>0</v>
      </c>
      <c r="BD111" s="2">
        <v>0</v>
      </c>
      <c r="BE111" s="2">
        <v>0</v>
      </c>
      <c r="BF111" s="2">
        <v>0</v>
      </c>
      <c r="BG111" s="2" t="s">
        <v>97</v>
      </c>
      <c r="BH111" s="2">
        <v>0</v>
      </c>
      <c r="BI111" s="2">
        <v>3</v>
      </c>
      <c r="BJ111" s="2">
        <v>2</v>
      </c>
      <c r="BK111" s="2">
        <v>0</v>
      </c>
      <c r="BL111" s="2">
        <v>0</v>
      </c>
      <c r="BM111" s="2">
        <v>7</v>
      </c>
      <c r="BN111" s="2">
        <v>1</v>
      </c>
      <c r="BO111" s="2">
        <v>30</v>
      </c>
      <c r="BP111" s="2" t="s">
        <v>162</v>
      </c>
      <c r="BQ111" s="2" t="s">
        <v>589</v>
      </c>
      <c r="BS111" s="2">
        <v>100</v>
      </c>
      <c r="BT111" s="2">
        <v>0</v>
      </c>
      <c r="BU111" s="2">
        <v>0</v>
      </c>
      <c r="BV111" s="2">
        <v>0</v>
      </c>
      <c r="BW111" s="46">
        <f t="shared" si="18"/>
        <v>100</v>
      </c>
      <c r="BX111" s="48">
        <f t="shared" si="11"/>
        <v>30</v>
      </c>
      <c r="BY111" s="48">
        <f t="shared" si="12"/>
        <v>0</v>
      </c>
      <c r="BZ111" s="48">
        <f t="shared" si="13"/>
        <v>0</v>
      </c>
      <c r="CA111" s="48">
        <f t="shared" si="14"/>
        <v>0</v>
      </c>
      <c r="CB111" s="2" t="s">
        <v>113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 t="s">
        <v>357</v>
      </c>
      <c r="CP111" s="2">
        <v>0</v>
      </c>
      <c r="CQ111" s="2" t="s">
        <v>171</v>
      </c>
      <c r="CR111" s="2">
        <v>0</v>
      </c>
      <c r="CS111" s="2" t="s">
        <v>590</v>
      </c>
      <c r="CT111" s="2">
        <v>0</v>
      </c>
      <c r="CU111" s="2">
        <v>0</v>
      </c>
    </row>
    <row r="112" spans="1:99" x14ac:dyDescent="0.2">
      <c r="A112" s="2">
        <v>68</v>
      </c>
      <c r="B112" s="2">
        <v>112</v>
      </c>
      <c r="C112" s="2" t="s">
        <v>294</v>
      </c>
      <c r="D112" s="2" t="s">
        <v>576</v>
      </c>
      <c r="E112" s="2" t="s">
        <v>577</v>
      </c>
      <c r="F112" s="2">
        <v>6</v>
      </c>
      <c r="G112" s="2" t="s">
        <v>578</v>
      </c>
      <c r="H112" s="2" t="s">
        <v>579</v>
      </c>
      <c r="I112" s="2" t="s">
        <v>141</v>
      </c>
      <c r="J112" s="2" t="s">
        <v>591</v>
      </c>
      <c r="K112" s="38">
        <f t="shared" si="10"/>
        <v>50</v>
      </c>
      <c r="L112" s="41">
        <f t="shared" si="15"/>
        <v>0</v>
      </c>
      <c r="M112" s="41">
        <f t="shared" si="16"/>
        <v>0</v>
      </c>
      <c r="N112" s="51">
        <v>0</v>
      </c>
      <c r="O112" s="2">
        <v>72</v>
      </c>
      <c r="P112" s="2" t="s">
        <v>88</v>
      </c>
      <c r="Q112" s="2" t="s">
        <v>90</v>
      </c>
      <c r="R112" s="2" t="s">
        <v>90</v>
      </c>
      <c r="S112" s="2" t="s">
        <v>90</v>
      </c>
      <c r="T112" s="2" t="s">
        <v>143</v>
      </c>
      <c r="U112" s="2" t="s">
        <v>129</v>
      </c>
      <c r="V112" s="4">
        <v>2</v>
      </c>
      <c r="W112" s="2">
        <v>0</v>
      </c>
      <c r="X112" s="2">
        <v>0.5</v>
      </c>
      <c r="Y112" s="2" t="s">
        <v>217</v>
      </c>
      <c r="Z112" s="2">
        <v>7.0000000000000007E-2</v>
      </c>
      <c r="AA112" s="2">
        <v>0</v>
      </c>
      <c r="AB112" s="2">
        <v>0</v>
      </c>
      <c r="AC112" s="2" t="s">
        <v>592</v>
      </c>
      <c r="AD112" s="2" t="s">
        <v>90</v>
      </c>
      <c r="AE112" s="2" t="s">
        <v>222</v>
      </c>
      <c r="AF112" s="26">
        <v>0</v>
      </c>
      <c r="AH112" s="26">
        <v>0</v>
      </c>
      <c r="AJ112" s="2">
        <v>0</v>
      </c>
      <c r="AK112" s="2">
        <v>0</v>
      </c>
      <c r="AL112" s="2">
        <v>0</v>
      </c>
      <c r="AM112" s="5">
        <v>100</v>
      </c>
      <c r="AN112" s="2">
        <v>0</v>
      </c>
      <c r="AO112" s="2">
        <v>50</v>
      </c>
      <c r="AP112" s="2">
        <v>50</v>
      </c>
      <c r="AQ112" s="3">
        <f t="shared" si="17"/>
        <v>100</v>
      </c>
      <c r="AR112" s="2">
        <v>0</v>
      </c>
      <c r="AS112" s="2">
        <v>0</v>
      </c>
      <c r="AT112" s="2">
        <v>0</v>
      </c>
      <c r="AU112" s="2">
        <v>100</v>
      </c>
      <c r="AV112" s="2">
        <v>0</v>
      </c>
      <c r="AW112" s="2">
        <v>0</v>
      </c>
      <c r="AX112" s="21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 t="s">
        <v>145</v>
      </c>
      <c r="BH112" s="2" t="s">
        <v>306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 t="s">
        <v>162</v>
      </c>
      <c r="BQ112" s="2" t="s">
        <v>593</v>
      </c>
      <c r="BS112" s="2">
        <v>0</v>
      </c>
      <c r="BT112" s="2">
        <v>0</v>
      </c>
      <c r="BU112" s="2">
        <v>100</v>
      </c>
      <c r="BV112" s="2">
        <v>0</v>
      </c>
      <c r="BW112" s="46">
        <f t="shared" si="18"/>
        <v>100</v>
      </c>
      <c r="BX112" s="48">
        <f t="shared" si="11"/>
        <v>0</v>
      </c>
      <c r="BY112" s="48">
        <f t="shared" si="12"/>
        <v>0</v>
      </c>
      <c r="BZ112" s="48">
        <f t="shared" si="13"/>
        <v>50</v>
      </c>
      <c r="CA112" s="48">
        <f t="shared" si="14"/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 t="s">
        <v>1004</v>
      </c>
      <c r="CP112" s="2" t="s">
        <v>1004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</row>
    <row r="113" spans="1:99" x14ac:dyDescent="0.2">
      <c r="A113" s="2">
        <v>69</v>
      </c>
      <c r="B113" s="2">
        <v>113</v>
      </c>
      <c r="C113" s="2" t="s">
        <v>294</v>
      </c>
      <c r="D113" s="2" t="s">
        <v>576</v>
      </c>
      <c r="E113" s="2" t="s">
        <v>577</v>
      </c>
      <c r="F113" s="2">
        <v>6</v>
      </c>
      <c r="G113" s="2" t="s">
        <v>578</v>
      </c>
      <c r="H113" s="2" t="s">
        <v>579</v>
      </c>
      <c r="I113" s="2" t="s">
        <v>141</v>
      </c>
      <c r="J113" s="2" t="s">
        <v>594</v>
      </c>
      <c r="K113" s="38">
        <f t="shared" si="10"/>
        <v>105</v>
      </c>
      <c r="L113" s="41">
        <f t="shared" si="15"/>
        <v>0</v>
      </c>
      <c r="M113" s="41">
        <f t="shared" si="16"/>
        <v>0</v>
      </c>
      <c r="N113" s="51">
        <v>1</v>
      </c>
      <c r="O113" s="2">
        <v>46</v>
      </c>
      <c r="P113" s="2" t="s">
        <v>88</v>
      </c>
      <c r="Q113" s="2" t="s">
        <v>260</v>
      </c>
      <c r="R113" s="2" t="s">
        <v>90</v>
      </c>
      <c r="S113" s="2" t="s">
        <v>90</v>
      </c>
      <c r="T113" s="2" t="s">
        <v>143</v>
      </c>
      <c r="U113" s="2" t="s">
        <v>90</v>
      </c>
      <c r="V113" s="4">
        <v>5</v>
      </c>
      <c r="W113" s="2">
        <v>1</v>
      </c>
      <c r="X113" s="2">
        <v>0.46</v>
      </c>
      <c r="Y113" s="2" t="s">
        <v>297</v>
      </c>
      <c r="Z113" s="2">
        <v>1</v>
      </c>
      <c r="AA113" s="2">
        <v>0</v>
      </c>
      <c r="AB113" s="2">
        <v>1</v>
      </c>
      <c r="AC113" s="2" t="s">
        <v>241</v>
      </c>
      <c r="AD113" s="2">
        <v>5</v>
      </c>
      <c r="AE113" s="2" t="s">
        <v>222</v>
      </c>
      <c r="AF113" s="26">
        <v>4</v>
      </c>
      <c r="AG113" s="2" t="s">
        <v>307</v>
      </c>
      <c r="AH113" s="26">
        <v>0</v>
      </c>
      <c r="AJ113" s="2">
        <v>0</v>
      </c>
      <c r="AK113" s="2">
        <v>0</v>
      </c>
      <c r="AL113" s="2" t="s">
        <v>90</v>
      </c>
      <c r="AM113" s="5">
        <v>525</v>
      </c>
      <c r="AN113" s="2">
        <v>0</v>
      </c>
      <c r="AO113" s="2">
        <v>70</v>
      </c>
      <c r="AP113" s="2">
        <v>30</v>
      </c>
      <c r="AQ113" s="3">
        <f t="shared" si="17"/>
        <v>100</v>
      </c>
      <c r="AR113" s="2">
        <v>0</v>
      </c>
      <c r="AS113" s="2">
        <v>0</v>
      </c>
      <c r="AT113" s="2">
        <v>0</v>
      </c>
      <c r="AU113" s="2">
        <v>20</v>
      </c>
      <c r="AV113" s="2">
        <v>80</v>
      </c>
      <c r="AW113" s="2">
        <v>0</v>
      </c>
      <c r="AX113" s="21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 t="s">
        <v>145</v>
      </c>
      <c r="BH113" s="2" t="s">
        <v>595</v>
      </c>
      <c r="BI113" s="2">
        <v>2</v>
      </c>
      <c r="BJ113" s="2">
        <v>4</v>
      </c>
      <c r="BK113" s="2">
        <v>0</v>
      </c>
      <c r="BL113" s="2">
        <v>0</v>
      </c>
      <c r="BM113" s="2">
        <v>2</v>
      </c>
      <c r="BN113" s="2">
        <v>0</v>
      </c>
      <c r="BO113" s="2">
        <v>35</v>
      </c>
      <c r="BP113" s="2" t="s">
        <v>162</v>
      </c>
      <c r="BQ113" s="2" t="s">
        <v>589</v>
      </c>
      <c r="BS113" s="2">
        <v>100</v>
      </c>
      <c r="BT113" s="2">
        <v>0</v>
      </c>
      <c r="BU113" s="2">
        <v>0</v>
      </c>
      <c r="BV113" s="2">
        <v>0</v>
      </c>
      <c r="BW113" s="46">
        <f t="shared" si="18"/>
        <v>100</v>
      </c>
      <c r="BX113" s="48">
        <f t="shared" si="11"/>
        <v>105</v>
      </c>
      <c r="BY113" s="48">
        <f t="shared" si="12"/>
        <v>0</v>
      </c>
      <c r="BZ113" s="48">
        <f t="shared" si="13"/>
        <v>0</v>
      </c>
      <c r="CA113" s="48">
        <f t="shared" si="14"/>
        <v>0</v>
      </c>
      <c r="CB113" s="2" t="s">
        <v>113</v>
      </c>
      <c r="CC113" s="2" t="s">
        <v>90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 t="s">
        <v>357</v>
      </c>
      <c r="CP113" s="2" t="s">
        <v>357</v>
      </c>
      <c r="CQ113" s="2" t="s">
        <v>171</v>
      </c>
      <c r="CR113" s="2">
        <v>0</v>
      </c>
      <c r="CS113" s="2" t="s">
        <v>596</v>
      </c>
      <c r="CT113" s="2">
        <v>0</v>
      </c>
      <c r="CU113" s="2">
        <v>0</v>
      </c>
    </row>
    <row r="114" spans="1:99" x14ac:dyDescent="0.2">
      <c r="A114" s="2">
        <v>70</v>
      </c>
      <c r="B114" s="2">
        <v>114</v>
      </c>
      <c r="C114" s="2" t="s">
        <v>294</v>
      </c>
      <c r="D114" s="2" t="s">
        <v>576</v>
      </c>
      <c r="E114" s="2" t="s">
        <v>577</v>
      </c>
      <c r="F114" s="2">
        <v>6</v>
      </c>
      <c r="G114" s="2" t="s">
        <v>578</v>
      </c>
      <c r="H114" s="2" t="s">
        <v>579</v>
      </c>
      <c r="I114" s="2" t="s">
        <v>141</v>
      </c>
      <c r="J114" s="2" t="s">
        <v>597</v>
      </c>
      <c r="K114" s="38">
        <f t="shared" si="10"/>
        <v>46.666666666666664</v>
      </c>
      <c r="L114" s="41">
        <f t="shared" si="15"/>
        <v>3333.3333333333335</v>
      </c>
      <c r="M114" s="41">
        <f t="shared" si="16"/>
        <v>0</v>
      </c>
      <c r="N114" s="51">
        <v>1</v>
      </c>
      <c r="O114" s="2">
        <v>25</v>
      </c>
      <c r="P114" s="2" t="s">
        <v>107</v>
      </c>
      <c r="Q114" s="2" t="s">
        <v>260</v>
      </c>
      <c r="R114" s="2" t="s">
        <v>90</v>
      </c>
      <c r="S114" s="2" t="s">
        <v>90</v>
      </c>
      <c r="T114" s="2" t="s">
        <v>143</v>
      </c>
      <c r="U114" s="2" t="s">
        <v>90</v>
      </c>
      <c r="V114" s="4">
        <v>3</v>
      </c>
      <c r="W114" s="2">
        <v>1</v>
      </c>
      <c r="X114" s="2">
        <v>0.08</v>
      </c>
      <c r="Y114" s="2" t="s">
        <v>581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 t="s">
        <v>222</v>
      </c>
      <c r="AF114" s="26">
        <v>0</v>
      </c>
      <c r="AH114" s="26">
        <v>96</v>
      </c>
      <c r="AI114" s="2" t="s">
        <v>90</v>
      </c>
      <c r="AJ114" s="2">
        <v>0</v>
      </c>
      <c r="AK114" s="2">
        <v>0</v>
      </c>
      <c r="AL114" s="2" t="s">
        <v>90</v>
      </c>
      <c r="AM114" s="5">
        <v>140</v>
      </c>
      <c r="AN114" s="2">
        <v>0</v>
      </c>
      <c r="AO114" s="2">
        <v>80</v>
      </c>
      <c r="AP114" s="2">
        <v>20</v>
      </c>
      <c r="AQ114" s="3">
        <f t="shared" si="17"/>
        <v>100</v>
      </c>
      <c r="AR114" s="2">
        <v>0</v>
      </c>
      <c r="AS114" s="2">
        <v>0</v>
      </c>
      <c r="AT114" s="2">
        <v>0</v>
      </c>
      <c r="AU114" s="2">
        <v>100</v>
      </c>
      <c r="AV114" s="2">
        <v>0</v>
      </c>
      <c r="AW114" s="2">
        <v>0</v>
      </c>
      <c r="AX114" s="21">
        <v>0</v>
      </c>
      <c r="AY114" s="2">
        <v>0</v>
      </c>
      <c r="AZ114" s="2">
        <v>0</v>
      </c>
      <c r="BA114" s="2">
        <v>10000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 t="s">
        <v>145</v>
      </c>
      <c r="BH114" s="2" t="s">
        <v>595</v>
      </c>
      <c r="BI114" s="2">
        <v>2</v>
      </c>
      <c r="BJ114" s="2">
        <v>3</v>
      </c>
      <c r="BK114" s="2">
        <v>0</v>
      </c>
      <c r="BL114" s="2">
        <v>0</v>
      </c>
      <c r="BM114" s="2">
        <v>7</v>
      </c>
      <c r="BN114" s="2">
        <v>2</v>
      </c>
      <c r="BO114" s="2">
        <v>35</v>
      </c>
      <c r="BP114" s="2" t="s">
        <v>162</v>
      </c>
      <c r="BQ114" s="2" t="s">
        <v>165</v>
      </c>
      <c r="BS114" s="2">
        <v>100</v>
      </c>
      <c r="BT114" s="2">
        <v>0</v>
      </c>
      <c r="BU114" s="2">
        <v>0</v>
      </c>
      <c r="BV114" s="2">
        <v>0</v>
      </c>
      <c r="BW114" s="46">
        <f t="shared" si="18"/>
        <v>100</v>
      </c>
      <c r="BX114" s="48">
        <f t="shared" si="11"/>
        <v>46.666666666666657</v>
      </c>
      <c r="BY114" s="48">
        <f t="shared" si="12"/>
        <v>0</v>
      </c>
      <c r="BZ114" s="48">
        <f t="shared" si="13"/>
        <v>0</v>
      </c>
      <c r="CA114" s="48">
        <f t="shared" si="14"/>
        <v>0</v>
      </c>
      <c r="CB114" s="2" t="s">
        <v>113</v>
      </c>
      <c r="CC114" s="2" t="s">
        <v>90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 t="s">
        <v>357</v>
      </c>
      <c r="CP114" s="2">
        <v>0</v>
      </c>
      <c r="CQ114" s="2">
        <v>0</v>
      </c>
      <c r="CR114" s="2">
        <v>0</v>
      </c>
      <c r="CS114" s="2" t="s">
        <v>598</v>
      </c>
      <c r="CT114" s="2">
        <v>0</v>
      </c>
      <c r="CU114" s="2">
        <v>0</v>
      </c>
    </row>
    <row r="115" spans="1:99" x14ac:dyDescent="0.2">
      <c r="A115" s="2">
        <v>71</v>
      </c>
      <c r="B115" s="2">
        <v>115</v>
      </c>
      <c r="C115" s="2" t="s">
        <v>294</v>
      </c>
      <c r="D115" s="2" t="s">
        <v>576</v>
      </c>
      <c r="E115" s="2" t="s">
        <v>577</v>
      </c>
      <c r="F115" s="2">
        <v>6</v>
      </c>
      <c r="G115" s="2" t="s">
        <v>578</v>
      </c>
      <c r="H115" s="2" t="s">
        <v>579</v>
      </c>
      <c r="I115" s="2" t="s">
        <v>141</v>
      </c>
      <c r="J115" s="2" t="s">
        <v>599</v>
      </c>
      <c r="K115" s="38">
        <f t="shared" si="10"/>
        <v>42</v>
      </c>
      <c r="L115" s="41">
        <f t="shared" si="15"/>
        <v>0</v>
      </c>
      <c r="M115" s="41">
        <f t="shared" si="16"/>
        <v>0</v>
      </c>
      <c r="N115" s="51">
        <v>0</v>
      </c>
      <c r="O115" s="2">
        <v>64</v>
      </c>
      <c r="P115" s="2" t="s">
        <v>88</v>
      </c>
      <c r="Q115" s="2" t="s">
        <v>600</v>
      </c>
      <c r="R115" s="2">
        <v>56</v>
      </c>
      <c r="S115" s="2" t="s">
        <v>107</v>
      </c>
      <c r="T115" s="2" t="s">
        <v>143</v>
      </c>
      <c r="U115" s="2" t="s">
        <v>240</v>
      </c>
      <c r="V115" s="4">
        <v>5</v>
      </c>
      <c r="W115" s="2">
        <v>2</v>
      </c>
      <c r="X115" s="2">
        <v>0.42</v>
      </c>
      <c r="Y115" s="2" t="s">
        <v>217</v>
      </c>
      <c r="Z115" s="2">
        <v>2</v>
      </c>
      <c r="AA115" s="2">
        <v>0</v>
      </c>
      <c r="AB115" s="2">
        <v>2</v>
      </c>
      <c r="AC115" s="2" t="s">
        <v>241</v>
      </c>
      <c r="AD115" s="2">
        <v>5</v>
      </c>
      <c r="AE115" s="2">
        <v>0</v>
      </c>
      <c r="AF115" s="26">
        <v>0</v>
      </c>
      <c r="AH115" s="26">
        <v>0</v>
      </c>
      <c r="AJ115" s="2">
        <v>0</v>
      </c>
      <c r="AK115" s="2">
        <v>0</v>
      </c>
      <c r="AL115" s="2">
        <v>0</v>
      </c>
      <c r="AM115" s="5">
        <v>210</v>
      </c>
      <c r="AN115" s="2">
        <v>0</v>
      </c>
      <c r="AO115" s="2">
        <v>0</v>
      </c>
      <c r="AP115" s="2">
        <v>100</v>
      </c>
      <c r="AQ115" s="3">
        <f t="shared" si="17"/>
        <v>100</v>
      </c>
      <c r="AR115" s="2">
        <v>0</v>
      </c>
      <c r="AS115" s="2">
        <v>0</v>
      </c>
      <c r="AT115" s="2">
        <v>0</v>
      </c>
      <c r="AU115" s="2">
        <v>80</v>
      </c>
      <c r="AV115" s="2">
        <v>0</v>
      </c>
      <c r="AW115" s="2">
        <v>20</v>
      </c>
      <c r="AX115" s="21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 t="s">
        <v>145</v>
      </c>
      <c r="BH115" s="2" t="s">
        <v>595</v>
      </c>
      <c r="BI115" s="2">
        <v>0</v>
      </c>
      <c r="BJ115" s="2">
        <v>0</v>
      </c>
      <c r="BK115" s="2">
        <v>1</v>
      </c>
      <c r="BL115" s="2">
        <v>1</v>
      </c>
      <c r="BM115" s="2">
        <v>1</v>
      </c>
      <c r="BN115" s="2" t="s">
        <v>90</v>
      </c>
      <c r="BO115" s="2">
        <v>20</v>
      </c>
      <c r="BP115" s="2" t="s">
        <v>162</v>
      </c>
      <c r="BQ115" s="2" t="s">
        <v>165</v>
      </c>
      <c r="BS115" s="2">
        <v>90</v>
      </c>
      <c r="BT115" s="2">
        <v>10</v>
      </c>
      <c r="BU115" s="2">
        <v>0</v>
      </c>
      <c r="BV115" s="2">
        <v>0</v>
      </c>
      <c r="BW115" s="46">
        <f t="shared" si="18"/>
        <v>100</v>
      </c>
      <c r="BX115" s="48">
        <f t="shared" si="11"/>
        <v>37.799999999999997</v>
      </c>
      <c r="BY115" s="48">
        <f t="shared" si="12"/>
        <v>4.2</v>
      </c>
      <c r="BZ115" s="48">
        <f t="shared" si="13"/>
        <v>0</v>
      </c>
      <c r="CA115" s="48">
        <f t="shared" si="14"/>
        <v>0</v>
      </c>
      <c r="CB115" s="2" t="s">
        <v>101</v>
      </c>
      <c r="CC115" s="2" t="s">
        <v>90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 t="s">
        <v>601</v>
      </c>
      <c r="CN115" s="2">
        <v>0</v>
      </c>
      <c r="CO115" s="2" t="s">
        <v>357</v>
      </c>
      <c r="CP115" s="2">
        <v>0</v>
      </c>
      <c r="CQ115" s="2" t="s">
        <v>171</v>
      </c>
      <c r="CR115" s="2">
        <v>0</v>
      </c>
      <c r="CS115" s="2" t="s">
        <v>506</v>
      </c>
      <c r="CT115" s="2" t="s">
        <v>602</v>
      </c>
    </row>
    <row r="116" spans="1:99" x14ac:dyDescent="0.2">
      <c r="A116" s="2">
        <v>72</v>
      </c>
      <c r="B116" s="2">
        <v>116</v>
      </c>
      <c r="C116" s="2" t="s">
        <v>294</v>
      </c>
      <c r="D116" s="2" t="s">
        <v>576</v>
      </c>
      <c r="E116" s="2" t="s">
        <v>577</v>
      </c>
      <c r="F116" s="2">
        <v>6</v>
      </c>
      <c r="G116" s="2" t="s">
        <v>578</v>
      </c>
      <c r="H116" s="2" t="s">
        <v>579</v>
      </c>
      <c r="I116" s="2" t="s">
        <v>141</v>
      </c>
      <c r="J116" s="2" t="s">
        <v>603</v>
      </c>
      <c r="K116" s="38">
        <f t="shared" si="10"/>
        <v>18.75</v>
      </c>
      <c r="L116" s="41">
        <f t="shared" si="15"/>
        <v>1250</v>
      </c>
      <c r="M116" s="41">
        <f t="shared" si="16"/>
        <v>8750</v>
      </c>
      <c r="N116" s="51">
        <v>0</v>
      </c>
      <c r="O116" s="2">
        <v>67</v>
      </c>
      <c r="P116" s="2" t="s">
        <v>88</v>
      </c>
      <c r="Q116" s="2" t="s">
        <v>604</v>
      </c>
      <c r="R116" s="2">
        <v>63</v>
      </c>
      <c r="S116" s="2" t="s">
        <v>107</v>
      </c>
      <c r="T116" s="2" t="s">
        <v>143</v>
      </c>
      <c r="U116" s="2" t="s">
        <v>416</v>
      </c>
      <c r="V116" s="4">
        <v>8</v>
      </c>
      <c r="W116" s="2">
        <v>2</v>
      </c>
      <c r="X116" s="2">
        <v>3</v>
      </c>
      <c r="Y116" s="2" t="s">
        <v>217</v>
      </c>
      <c r="Z116" s="2">
        <v>6</v>
      </c>
      <c r="AA116" s="2">
        <v>8</v>
      </c>
      <c r="AB116" s="2">
        <v>0</v>
      </c>
      <c r="AC116" s="2" t="s">
        <v>241</v>
      </c>
      <c r="AD116" s="3">
        <v>5.5</v>
      </c>
      <c r="AE116" s="2" t="s">
        <v>365</v>
      </c>
      <c r="AF116" s="26">
        <v>0</v>
      </c>
      <c r="AH116" s="26">
        <v>0</v>
      </c>
      <c r="AJ116" s="2">
        <v>0</v>
      </c>
      <c r="AK116" s="2">
        <v>0</v>
      </c>
      <c r="AL116" s="2">
        <v>300000</v>
      </c>
      <c r="AM116" s="5">
        <v>150</v>
      </c>
      <c r="AN116" s="2">
        <v>0</v>
      </c>
      <c r="AO116" s="2">
        <v>100</v>
      </c>
      <c r="AP116" s="2">
        <v>0</v>
      </c>
      <c r="AQ116" s="3">
        <f t="shared" si="17"/>
        <v>100</v>
      </c>
      <c r="AR116" s="2">
        <v>0</v>
      </c>
      <c r="AS116" s="2">
        <v>0</v>
      </c>
      <c r="AT116" s="2">
        <v>0</v>
      </c>
      <c r="AU116" s="2">
        <v>80</v>
      </c>
      <c r="AV116" s="2">
        <v>0</v>
      </c>
      <c r="AW116" s="2">
        <v>20</v>
      </c>
      <c r="AX116" s="21">
        <v>0</v>
      </c>
      <c r="AY116" s="2">
        <v>0</v>
      </c>
      <c r="AZ116" s="2">
        <v>0</v>
      </c>
      <c r="BA116" s="2">
        <v>10000</v>
      </c>
      <c r="BB116" s="2">
        <v>70000</v>
      </c>
      <c r="BC116" s="2">
        <v>0</v>
      </c>
      <c r="BD116" s="2">
        <v>0</v>
      </c>
      <c r="BE116" s="2">
        <v>0</v>
      </c>
      <c r="BF116" s="2">
        <v>0</v>
      </c>
      <c r="BG116" s="2" t="s">
        <v>97</v>
      </c>
      <c r="BH116" s="2">
        <v>0</v>
      </c>
      <c r="BI116" s="2">
        <v>2</v>
      </c>
      <c r="BJ116" s="2">
        <v>1.5</v>
      </c>
      <c r="BK116" s="2">
        <v>1.5</v>
      </c>
      <c r="BL116" s="2">
        <v>1</v>
      </c>
      <c r="BM116" s="2">
        <v>3</v>
      </c>
      <c r="BN116" s="2" t="s">
        <v>90</v>
      </c>
      <c r="BO116" s="2">
        <v>20</v>
      </c>
      <c r="BP116" s="2" t="s">
        <v>162</v>
      </c>
      <c r="BQ116" s="2" t="s">
        <v>452</v>
      </c>
      <c r="BS116" s="2">
        <v>0</v>
      </c>
      <c r="BT116" s="2">
        <v>0</v>
      </c>
      <c r="BU116" s="2">
        <v>100</v>
      </c>
      <c r="BV116" s="2">
        <v>0</v>
      </c>
      <c r="BW116" s="46">
        <f t="shared" si="18"/>
        <v>100</v>
      </c>
      <c r="BX116" s="48">
        <f t="shared" si="11"/>
        <v>0</v>
      </c>
      <c r="BY116" s="48">
        <f t="shared" si="12"/>
        <v>0</v>
      </c>
      <c r="BZ116" s="48">
        <f t="shared" si="13"/>
        <v>18.75</v>
      </c>
      <c r="CA116" s="48">
        <f t="shared" si="14"/>
        <v>0</v>
      </c>
      <c r="CB116" s="2" t="s">
        <v>113</v>
      </c>
      <c r="CC116" s="2" t="s">
        <v>90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 t="s">
        <v>605</v>
      </c>
      <c r="CN116" s="2">
        <v>0</v>
      </c>
      <c r="CO116" s="2" t="s">
        <v>357</v>
      </c>
      <c r="CP116" s="2">
        <v>0</v>
      </c>
      <c r="CQ116" s="2" t="s">
        <v>171</v>
      </c>
      <c r="CR116" s="2">
        <v>0</v>
      </c>
      <c r="CS116" s="2" t="s">
        <v>606</v>
      </c>
      <c r="CT116" s="2">
        <v>0</v>
      </c>
      <c r="CU116" s="2" t="s">
        <v>607</v>
      </c>
    </row>
    <row r="117" spans="1:99" x14ac:dyDescent="0.2">
      <c r="A117" s="2">
        <v>73</v>
      </c>
      <c r="B117" s="2">
        <v>117</v>
      </c>
      <c r="C117" s="2" t="s">
        <v>294</v>
      </c>
      <c r="D117" s="2" t="s">
        <v>576</v>
      </c>
      <c r="E117" s="2" t="s">
        <v>577</v>
      </c>
      <c r="F117" s="2">
        <v>6</v>
      </c>
      <c r="G117" s="2" t="s">
        <v>578</v>
      </c>
      <c r="H117" s="2" t="s">
        <v>579</v>
      </c>
      <c r="I117" s="2" t="s">
        <v>141</v>
      </c>
      <c r="J117" s="2" t="s">
        <v>608</v>
      </c>
      <c r="K117" s="38">
        <f t="shared" si="10"/>
        <v>100</v>
      </c>
      <c r="L117" s="41">
        <f t="shared" si="15"/>
        <v>6000</v>
      </c>
      <c r="M117" s="41">
        <f t="shared" si="16"/>
        <v>26666.666666666668</v>
      </c>
      <c r="N117" s="51">
        <v>1</v>
      </c>
      <c r="O117" s="2">
        <v>50</v>
      </c>
      <c r="P117" s="2" t="s">
        <v>88</v>
      </c>
      <c r="Q117" s="2" t="s">
        <v>609</v>
      </c>
      <c r="R117" s="2">
        <v>50</v>
      </c>
      <c r="S117" s="2" t="s">
        <v>107</v>
      </c>
      <c r="T117" s="2" t="s">
        <v>143</v>
      </c>
      <c r="U117" s="2" t="s">
        <v>229</v>
      </c>
      <c r="V117" s="4">
        <v>3</v>
      </c>
      <c r="W117" s="2">
        <v>0</v>
      </c>
      <c r="X117" s="2">
        <v>0.47</v>
      </c>
      <c r="Y117" s="2" t="s">
        <v>217</v>
      </c>
      <c r="Z117" s="2">
        <v>30</v>
      </c>
      <c r="AA117" s="2">
        <v>0</v>
      </c>
      <c r="AB117" s="2">
        <v>30</v>
      </c>
      <c r="AC117" s="2" t="s">
        <v>582</v>
      </c>
      <c r="AD117" s="2">
        <v>5</v>
      </c>
      <c r="AE117" s="2" t="s">
        <v>365</v>
      </c>
      <c r="AF117" s="26">
        <v>6</v>
      </c>
      <c r="AG117" s="2" t="s">
        <v>307</v>
      </c>
      <c r="AH117" s="26">
        <v>24</v>
      </c>
      <c r="AI117" s="2" t="s">
        <v>307</v>
      </c>
      <c r="AJ117" s="2">
        <v>0</v>
      </c>
      <c r="AK117" s="2">
        <v>0</v>
      </c>
      <c r="AL117" s="2">
        <v>300000</v>
      </c>
      <c r="AM117" s="5">
        <v>300</v>
      </c>
      <c r="AN117" s="2">
        <v>10</v>
      </c>
      <c r="AO117" s="2">
        <v>90</v>
      </c>
      <c r="AP117" s="2">
        <v>0</v>
      </c>
      <c r="AQ117" s="3">
        <f t="shared" si="17"/>
        <v>100</v>
      </c>
      <c r="AR117" s="2">
        <v>0</v>
      </c>
      <c r="AS117" s="2">
        <v>0</v>
      </c>
      <c r="AT117" s="2">
        <v>0</v>
      </c>
      <c r="AU117" s="2">
        <v>0</v>
      </c>
      <c r="AV117" s="2">
        <v>100</v>
      </c>
      <c r="AW117" s="2">
        <v>0</v>
      </c>
      <c r="AX117" s="21">
        <v>0</v>
      </c>
      <c r="AY117" s="2">
        <v>0</v>
      </c>
      <c r="AZ117" s="2">
        <v>0</v>
      </c>
      <c r="BA117" s="2">
        <v>18000</v>
      </c>
      <c r="BB117" s="2">
        <v>80000</v>
      </c>
      <c r="BC117" s="2">
        <v>0</v>
      </c>
      <c r="BD117" s="2">
        <v>0</v>
      </c>
      <c r="BE117" s="2">
        <v>0</v>
      </c>
      <c r="BF117" s="2">
        <v>0</v>
      </c>
      <c r="BG117" s="2" t="s">
        <v>152</v>
      </c>
      <c r="BH117" s="2" t="s">
        <v>557</v>
      </c>
      <c r="BI117" s="2">
        <v>1.5</v>
      </c>
      <c r="BJ117" s="2">
        <v>1</v>
      </c>
      <c r="BK117" s="2">
        <v>0.5</v>
      </c>
      <c r="BL117" s="2">
        <v>1</v>
      </c>
      <c r="BM117" s="2">
        <v>5</v>
      </c>
      <c r="BN117" s="2" t="s">
        <v>90</v>
      </c>
      <c r="BO117" s="2">
        <v>40</v>
      </c>
      <c r="BP117" s="2" t="s">
        <v>162</v>
      </c>
      <c r="BQ117" s="2" t="s">
        <v>124</v>
      </c>
      <c r="BS117" s="2">
        <v>0</v>
      </c>
      <c r="BT117" s="2">
        <v>100</v>
      </c>
      <c r="BU117" s="2">
        <v>0</v>
      </c>
      <c r="BV117" s="2">
        <v>0</v>
      </c>
      <c r="BW117" s="46">
        <f t="shared" si="18"/>
        <v>100</v>
      </c>
      <c r="BX117" s="48">
        <f t="shared" si="11"/>
        <v>0</v>
      </c>
      <c r="BY117" s="48">
        <f t="shared" si="12"/>
        <v>100</v>
      </c>
      <c r="BZ117" s="48">
        <f t="shared" si="13"/>
        <v>0</v>
      </c>
      <c r="CA117" s="48">
        <f t="shared" si="14"/>
        <v>0</v>
      </c>
      <c r="CB117" s="2" t="s">
        <v>113</v>
      </c>
      <c r="CC117" s="2" t="s">
        <v>90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 t="s">
        <v>610</v>
      </c>
      <c r="CN117" s="2">
        <v>0</v>
      </c>
      <c r="CO117" s="2" t="s">
        <v>357</v>
      </c>
      <c r="CP117" s="2" t="s">
        <v>345</v>
      </c>
      <c r="CQ117" s="2" t="s">
        <v>171</v>
      </c>
      <c r="CR117" s="2">
        <v>0</v>
      </c>
      <c r="CS117" s="2" t="s">
        <v>606</v>
      </c>
      <c r="CT117" s="2" t="s">
        <v>611</v>
      </c>
      <c r="CU117" s="2">
        <v>0</v>
      </c>
    </row>
    <row r="118" spans="1:99" x14ac:dyDescent="0.2">
      <c r="A118" s="2">
        <v>74</v>
      </c>
      <c r="B118" s="2">
        <v>118</v>
      </c>
      <c r="C118" s="2" t="s">
        <v>294</v>
      </c>
      <c r="D118" s="2" t="s">
        <v>576</v>
      </c>
      <c r="E118" s="2" t="s">
        <v>577</v>
      </c>
      <c r="F118" s="2">
        <v>6</v>
      </c>
      <c r="G118" s="2" t="s">
        <v>578</v>
      </c>
      <c r="H118" s="2" t="s">
        <v>579</v>
      </c>
      <c r="I118" s="2" t="s">
        <v>141</v>
      </c>
      <c r="J118" s="2" t="s">
        <v>612</v>
      </c>
      <c r="K118" s="38">
        <f t="shared" si="10"/>
        <v>150</v>
      </c>
      <c r="L118" s="41">
        <f t="shared" si="15"/>
        <v>5000</v>
      </c>
      <c r="M118" s="41">
        <f t="shared" si="16"/>
        <v>0</v>
      </c>
      <c r="N118" s="51">
        <v>1</v>
      </c>
      <c r="O118" s="2">
        <v>56</v>
      </c>
      <c r="P118" s="2" t="s">
        <v>88</v>
      </c>
      <c r="Q118" s="2" t="s">
        <v>613</v>
      </c>
      <c r="R118" s="2">
        <v>57</v>
      </c>
      <c r="S118" s="2" t="s">
        <v>107</v>
      </c>
      <c r="T118" s="2" t="s">
        <v>143</v>
      </c>
      <c r="U118" s="2" t="s">
        <v>244</v>
      </c>
      <c r="V118" s="4">
        <v>2</v>
      </c>
      <c r="W118" s="2">
        <v>0</v>
      </c>
      <c r="X118" s="2">
        <v>0.2</v>
      </c>
      <c r="Y118" s="2" t="s">
        <v>217</v>
      </c>
      <c r="Z118" s="2">
        <v>1</v>
      </c>
      <c r="AA118" s="2">
        <v>2.8</v>
      </c>
      <c r="AB118" s="2">
        <v>1</v>
      </c>
      <c r="AC118" s="2" t="s">
        <v>614</v>
      </c>
      <c r="AD118" s="2" t="s">
        <v>90</v>
      </c>
      <c r="AE118" s="2" t="s">
        <v>222</v>
      </c>
      <c r="AF118" s="26">
        <v>2</v>
      </c>
      <c r="AG118" s="2" t="s">
        <v>307</v>
      </c>
      <c r="AH118" s="26">
        <v>24</v>
      </c>
      <c r="AI118" s="2" t="s">
        <v>307</v>
      </c>
      <c r="AJ118" s="2">
        <v>0</v>
      </c>
      <c r="AK118" s="2">
        <v>0</v>
      </c>
      <c r="AL118" s="2" t="s">
        <v>90</v>
      </c>
      <c r="AM118" s="5">
        <v>300</v>
      </c>
      <c r="AN118" s="2">
        <v>0</v>
      </c>
      <c r="AO118" s="2">
        <v>50</v>
      </c>
      <c r="AP118" s="2">
        <v>50</v>
      </c>
      <c r="AQ118" s="3">
        <f t="shared" si="17"/>
        <v>100</v>
      </c>
      <c r="AR118" s="2">
        <v>0</v>
      </c>
      <c r="AS118" s="2">
        <v>0</v>
      </c>
      <c r="AT118" s="2">
        <v>0</v>
      </c>
      <c r="AU118" s="2">
        <v>50</v>
      </c>
      <c r="AV118" s="2">
        <v>50</v>
      </c>
      <c r="AW118" s="2">
        <v>0</v>
      </c>
      <c r="AX118" s="21">
        <v>0</v>
      </c>
      <c r="AY118" s="2">
        <v>0</v>
      </c>
      <c r="AZ118" s="2">
        <v>0</v>
      </c>
      <c r="BA118" s="2">
        <v>10000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 t="s">
        <v>97</v>
      </c>
      <c r="BH118" s="2" t="s">
        <v>595</v>
      </c>
      <c r="BI118" s="2">
        <v>2</v>
      </c>
      <c r="BJ118" s="2">
        <v>4</v>
      </c>
      <c r="BK118" s="2">
        <v>0</v>
      </c>
      <c r="BL118" s="2">
        <v>0</v>
      </c>
      <c r="BM118" s="2">
        <v>2</v>
      </c>
      <c r="BN118" s="2" t="s">
        <v>90</v>
      </c>
      <c r="BO118" s="2">
        <v>20</v>
      </c>
      <c r="BP118" s="2" t="s">
        <v>146</v>
      </c>
      <c r="BQ118" s="2" t="s">
        <v>589</v>
      </c>
      <c r="BS118" s="2">
        <v>100</v>
      </c>
      <c r="BT118" s="2">
        <v>0</v>
      </c>
      <c r="BU118" s="2">
        <v>0</v>
      </c>
      <c r="BV118" s="2">
        <v>0</v>
      </c>
      <c r="BW118" s="46">
        <f t="shared" si="18"/>
        <v>100</v>
      </c>
      <c r="BX118" s="48">
        <f t="shared" si="11"/>
        <v>150</v>
      </c>
      <c r="BY118" s="48">
        <f t="shared" si="12"/>
        <v>0</v>
      </c>
      <c r="BZ118" s="48">
        <f t="shared" si="13"/>
        <v>0</v>
      </c>
      <c r="CA118" s="48">
        <f t="shared" si="14"/>
        <v>0</v>
      </c>
      <c r="CB118" s="2" t="s">
        <v>148</v>
      </c>
      <c r="CC118" s="2" t="s">
        <v>90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 t="s">
        <v>357</v>
      </c>
      <c r="CP118" s="2" t="s">
        <v>357</v>
      </c>
      <c r="CQ118" s="2" t="s">
        <v>171</v>
      </c>
      <c r="CR118" s="2">
        <v>0</v>
      </c>
      <c r="CS118" s="2" t="s">
        <v>615</v>
      </c>
      <c r="CT118" s="2">
        <v>0</v>
      </c>
      <c r="CU118" s="2" t="s">
        <v>616</v>
      </c>
    </row>
    <row r="119" spans="1:99" x14ac:dyDescent="0.2">
      <c r="A119" s="2">
        <v>75</v>
      </c>
      <c r="B119" s="2">
        <v>119</v>
      </c>
      <c r="C119" s="2" t="s">
        <v>294</v>
      </c>
      <c r="D119" s="2" t="s">
        <v>576</v>
      </c>
      <c r="E119" s="2" t="s">
        <v>577</v>
      </c>
      <c r="F119" s="2">
        <v>6</v>
      </c>
      <c r="G119" s="2" t="s">
        <v>578</v>
      </c>
      <c r="H119" s="2" t="s">
        <v>579</v>
      </c>
      <c r="I119" s="2" t="s">
        <v>141</v>
      </c>
      <c r="J119" s="2" t="s">
        <v>617</v>
      </c>
      <c r="K119" s="38">
        <f t="shared" si="10"/>
        <v>75</v>
      </c>
      <c r="L119" s="41">
        <f t="shared" si="15"/>
        <v>1666.6666666666667</v>
      </c>
      <c r="M119" s="41">
        <f t="shared" si="16"/>
        <v>0</v>
      </c>
      <c r="N119" s="51">
        <v>1</v>
      </c>
      <c r="O119" s="2">
        <v>48</v>
      </c>
      <c r="P119" s="2" t="s">
        <v>88</v>
      </c>
      <c r="Q119" s="2" t="s">
        <v>618</v>
      </c>
      <c r="R119" s="2">
        <v>50</v>
      </c>
      <c r="S119" s="2" t="s">
        <v>107</v>
      </c>
      <c r="T119" s="2" t="s">
        <v>143</v>
      </c>
      <c r="U119" s="2" t="s">
        <v>229</v>
      </c>
      <c r="V119" s="4">
        <v>6</v>
      </c>
      <c r="W119" s="2">
        <v>0</v>
      </c>
      <c r="X119" s="2">
        <v>0.3</v>
      </c>
      <c r="Y119" s="2" t="s">
        <v>217</v>
      </c>
      <c r="Z119" s="2">
        <v>1</v>
      </c>
      <c r="AA119" s="2" t="s">
        <v>90</v>
      </c>
      <c r="AB119" s="2">
        <v>3</v>
      </c>
      <c r="AC119" s="2" t="s">
        <v>614</v>
      </c>
      <c r="AD119" s="2">
        <v>10</v>
      </c>
      <c r="AE119" s="2" t="s">
        <v>222</v>
      </c>
      <c r="AF119" s="26">
        <v>2</v>
      </c>
      <c r="AG119" s="2" t="s">
        <v>307</v>
      </c>
      <c r="AH119" s="26">
        <v>24</v>
      </c>
      <c r="AI119" s="2" t="s">
        <v>307</v>
      </c>
      <c r="AJ119" s="2">
        <v>0</v>
      </c>
      <c r="AK119" s="2">
        <v>0</v>
      </c>
      <c r="AL119" s="2" t="s">
        <v>90</v>
      </c>
      <c r="AM119" s="5">
        <v>450</v>
      </c>
      <c r="AN119" s="2">
        <v>0</v>
      </c>
      <c r="AO119" s="2">
        <v>50</v>
      </c>
      <c r="AP119" s="2">
        <v>50</v>
      </c>
      <c r="AQ119" s="3">
        <f t="shared" si="17"/>
        <v>100</v>
      </c>
      <c r="AR119" s="2">
        <v>0</v>
      </c>
      <c r="AS119" s="2">
        <v>0</v>
      </c>
      <c r="AT119" s="2">
        <v>0</v>
      </c>
      <c r="AU119" s="2">
        <v>60</v>
      </c>
      <c r="AV119" s="2">
        <v>40</v>
      </c>
      <c r="AW119" s="2">
        <v>0</v>
      </c>
      <c r="AX119" s="21">
        <v>0</v>
      </c>
      <c r="AY119" s="2">
        <v>0</v>
      </c>
      <c r="AZ119" s="2">
        <v>0</v>
      </c>
      <c r="BA119" s="2">
        <v>10000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 t="s">
        <v>502</v>
      </c>
      <c r="BH119" s="2" t="s">
        <v>595</v>
      </c>
      <c r="BI119" s="2">
        <v>2</v>
      </c>
      <c r="BJ119" s="2">
        <v>4</v>
      </c>
      <c r="BK119" s="2">
        <v>0</v>
      </c>
      <c r="BL119" s="2">
        <v>0</v>
      </c>
      <c r="BM119" s="2">
        <v>2</v>
      </c>
      <c r="BN119" s="2" t="s">
        <v>90</v>
      </c>
      <c r="BO119" s="2">
        <v>30</v>
      </c>
      <c r="BP119" s="2" t="s">
        <v>146</v>
      </c>
      <c r="BQ119" s="2" t="s">
        <v>589</v>
      </c>
      <c r="BS119" s="2">
        <v>100</v>
      </c>
      <c r="BT119" s="2">
        <v>0</v>
      </c>
      <c r="BU119" s="2">
        <v>0</v>
      </c>
      <c r="BV119" s="2">
        <v>0</v>
      </c>
      <c r="BW119" s="46">
        <f t="shared" si="18"/>
        <v>100</v>
      </c>
      <c r="BX119" s="48">
        <f t="shared" si="11"/>
        <v>75</v>
      </c>
      <c r="BY119" s="48">
        <f t="shared" si="12"/>
        <v>0</v>
      </c>
      <c r="BZ119" s="48">
        <f t="shared" si="13"/>
        <v>0</v>
      </c>
      <c r="CA119" s="48">
        <f t="shared" si="14"/>
        <v>0</v>
      </c>
      <c r="CB119" s="2" t="s">
        <v>148</v>
      </c>
      <c r="CC119" s="2" t="s">
        <v>90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 t="s">
        <v>357</v>
      </c>
      <c r="CP119" s="2" t="s">
        <v>357</v>
      </c>
      <c r="CQ119" s="2" t="s">
        <v>619</v>
      </c>
      <c r="CR119" s="2">
        <v>0</v>
      </c>
      <c r="CS119" s="2" t="s">
        <v>620</v>
      </c>
      <c r="CT119" s="2" t="s">
        <v>621</v>
      </c>
    </row>
    <row r="120" spans="1:99" x14ac:dyDescent="0.2">
      <c r="A120" s="2">
        <v>76</v>
      </c>
      <c r="B120" s="2">
        <v>120</v>
      </c>
      <c r="C120" s="2" t="s">
        <v>294</v>
      </c>
      <c r="D120" s="2" t="s">
        <v>576</v>
      </c>
      <c r="E120" s="2" t="s">
        <v>577</v>
      </c>
      <c r="F120" s="2">
        <v>6</v>
      </c>
      <c r="G120" s="2" t="s">
        <v>578</v>
      </c>
      <c r="H120" s="2" t="s">
        <v>579</v>
      </c>
      <c r="I120" s="2" t="s">
        <v>141</v>
      </c>
      <c r="J120" s="2" t="s">
        <v>622</v>
      </c>
      <c r="K120" s="38">
        <f t="shared" si="10"/>
        <v>33.333333333333336</v>
      </c>
      <c r="L120" s="41">
        <f t="shared" si="15"/>
        <v>5000</v>
      </c>
      <c r="M120" s="41">
        <f t="shared" si="16"/>
        <v>26666.666666666668</v>
      </c>
      <c r="N120" s="51">
        <v>1</v>
      </c>
      <c r="O120" s="2">
        <v>60</v>
      </c>
      <c r="P120" s="2" t="s">
        <v>107</v>
      </c>
      <c r="Q120" s="2" t="s">
        <v>90</v>
      </c>
      <c r="R120" s="2" t="s">
        <v>90</v>
      </c>
      <c r="S120" s="2" t="s">
        <v>90</v>
      </c>
      <c r="T120" s="2" t="s">
        <v>143</v>
      </c>
      <c r="U120" s="2" t="s">
        <v>244</v>
      </c>
      <c r="V120" s="4">
        <v>3</v>
      </c>
      <c r="W120" s="2">
        <v>0</v>
      </c>
      <c r="X120" s="2">
        <v>0.3</v>
      </c>
      <c r="Y120" s="2" t="s">
        <v>297</v>
      </c>
      <c r="Z120" s="2">
        <v>0</v>
      </c>
      <c r="AA120" s="2">
        <v>0</v>
      </c>
      <c r="AB120" s="2">
        <v>0.32</v>
      </c>
      <c r="AC120" s="2" t="s">
        <v>614</v>
      </c>
      <c r="AD120" s="2" t="s">
        <v>90</v>
      </c>
      <c r="AE120" s="2" t="s">
        <v>365</v>
      </c>
      <c r="AF120" s="26">
        <v>2</v>
      </c>
      <c r="AG120" s="2" t="s">
        <v>307</v>
      </c>
      <c r="AH120" s="26">
        <v>24</v>
      </c>
      <c r="AI120" s="2" t="s">
        <v>307</v>
      </c>
      <c r="AJ120" s="2">
        <v>0</v>
      </c>
      <c r="AK120" s="2">
        <v>0</v>
      </c>
      <c r="AL120" s="2" t="s">
        <v>90</v>
      </c>
      <c r="AM120" s="5">
        <v>100</v>
      </c>
      <c r="AN120" s="2">
        <v>0</v>
      </c>
      <c r="AO120" s="2">
        <v>0</v>
      </c>
      <c r="AP120" s="2">
        <v>100</v>
      </c>
      <c r="AQ120" s="3">
        <f t="shared" si="17"/>
        <v>100</v>
      </c>
      <c r="AR120" s="2">
        <v>0</v>
      </c>
      <c r="AS120" s="2">
        <v>0</v>
      </c>
      <c r="AT120" s="2">
        <v>100</v>
      </c>
      <c r="AU120" s="2">
        <v>100</v>
      </c>
      <c r="AV120" s="2">
        <v>0</v>
      </c>
      <c r="AW120" s="2">
        <v>0</v>
      </c>
      <c r="AX120" s="21">
        <v>0</v>
      </c>
      <c r="AY120" s="2">
        <v>0</v>
      </c>
      <c r="AZ120" s="2">
        <v>0</v>
      </c>
      <c r="BA120" s="2">
        <v>15000</v>
      </c>
      <c r="BB120" s="2">
        <v>80000</v>
      </c>
      <c r="BC120" s="2">
        <v>0</v>
      </c>
      <c r="BD120" s="2">
        <v>0</v>
      </c>
      <c r="BE120" s="2">
        <v>0</v>
      </c>
      <c r="BF120" s="2">
        <v>0</v>
      </c>
      <c r="BG120" s="2" t="s">
        <v>97</v>
      </c>
      <c r="BH120" s="2">
        <v>0</v>
      </c>
      <c r="BI120" s="2">
        <v>4</v>
      </c>
      <c r="BJ120" s="2">
        <v>2</v>
      </c>
      <c r="BK120" s="2">
        <v>6</v>
      </c>
      <c r="BL120" s="2">
        <v>3</v>
      </c>
      <c r="BM120" s="2">
        <v>10</v>
      </c>
      <c r="BN120" s="2" t="s">
        <v>90</v>
      </c>
      <c r="BO120" s="2">
        <v>40</v>
      </c>
      <c r="BP120" s="2" t="s">
        <v>162</v>
      </c>
      <c r="BQ120" s="2" t="s">
        <v>589</v>
      </c>
      <c r="BS120" s="2">
        <v>80</v>
      </c>
      <c r="BT120" s="2">
        <v>20</v>
      </c>
      <c r="BU120" s="2">
        <v>0</v>
      </c>
      <c r="BV120" s="2">
        <v>0</v>
      </c>
      <c r="BW120" s="46">
        <f t="shared" si="18"/>
        <v>100</v>
      </c>
      <c r="BX120" s="48">
        <f t="shared" si="11"/>
        <v>26.666666666666671</v>
      </c>
      <c r="BY120" s="48">
        <f t="shared" si="12"/>
        <v>6.6666666666666679</v>
      </c>
      <c r="BZ120" s="48">
        <f t="shared" si="13"/>
        <v>0</v>
      </c>
      <c r="CA120" s="48">
        <f t="shared" si="14"/>
        <v>0</v>
      </c>
      <c r="CB120" s="2" t="s">
        <v>101</v>
      </c>
      <c r="CC120" s="2" t="s">
        <v>90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 t="s">
        <v>623</v>
      </c>
      <c r="CN120" s="2">
        <v>0</v>
      </c>
      <c r="CO120" s="2" t="s">
        <v>624</v>
      </c>
      <c r="CP120" s="2" t="s">
        <v>345</v>
      </c>
      <c r="CQ120" s="2" t="s">
        <v>171</v>
      </c>
      <c r="CR120" s="2">
        <v>0</v>
      </c>
      <c r="CS120" s="2">
        <v>0</v>
      </c>
      <c r="CT120" s="2" t="s">
        <v>625</v>
      </c>
      <c r="CU120" s="2">
        <v>0</v>
      </c>
    </row>
    <row r="121" spans="1:99" x14ac:dyDescent="0.2">
      <c r="A121" s="2">
        <v>77</v>
      </c>
      <c r="B121" s="2">
        <v>121</v>
      </c>
      <c r="C121" s="2" t="s">
        <v>294</v>
      </c>
      <c r="D121" s="2" t="s">
        <v>576</v>
      </c>
      <c r="E121" s="2" t="s">
        <v>577</v>
      </c>
      <c r="F121" s="2">
        <v>6</v>
      </c>
      <c r="G121" s="2" t="s">
        <v>578</v>
      </c>
      <c r="H121" s="2" t="s">
        <v>579</v>
      </c>
      <c r="I121" s="2" t="s">
        <v>141</v>
      </c>
      <c r="J121" s="2" t="s">
        <v>626</v>
      </c>
      <c r="K121" s="38">
        <f t="shared" si="10"/>
        <v>50</v>
      </c>
      <c r="L121" s="41">
        <f t="shared" si="15"/>
        <v>5000</v>
      </c>
      <c r="M121" s="41">
        <f t="shared" si="16"/>
        <v>0</v>
      </c>
      <c r="N121" s="51">
        <v>1</v>
      </c>
      <c r="O121" s="2">
        <v>44</v>
      </c>
      <c r="P121" s="2" t="s">
        <v>88</v>
      </c>
      <c r="Q121" s="2" t="s">
        <v>627</v>
      </c>
      <c r="R121" s="2">
        <v>40</v>
      </c>
      <c r="S121" s="2" t="s">
        <v>107</v>
      </c>
      <c r="T121" s="2" t="s">
        <v>143</v>
      </c>
      <c r="U121" s="2" t="s">
        <v>229</v>
      </c>
      <c r="V121" s="4">
        <v>3</v>
      </c>
      <c r="W121" s="2">
        <v>0</v>
      </c>
      <c r="X121" s="2">
        <v>0.15</v>
      </c>
      <c r="Y121" s="2" t="s">
        <v>217</v>
      </c>
      <c r="Z121" s="2">
        <v>0</v>
      </c>
      <c r="AA121" s="2">
        <v>0</v>
      </c>
      <c r="AB121" s="2">
        <v>2</v>
      </c>
      <c r="AC121" s="2" t="s">
        <v>628</v>
      </c>
      <c r="AD121" s="2">
        <v>5</v>
      </c>
      <c r="AE121" s="2" t="s">
        <v>222</v>
      </c>
      <c r="AF121" s="26">
        <v>2</v>
      </c>
      <c r="AG121" s="2" t="s">
        <v>307</v>
      </c>
      <c r="AH121" s="26">
        <v>24</v>
      </c>
      <c r="AI121" s="2" t="s">
        <v>307</v>
      </c>
      <c r="AJ121" s="2">
        <v>0</v>
      </c>
      <c r="AK121" s="2">
        <v>0</v>
      </c>
      <c r="AL121" s="2" t="s">
        <v>90</v>
      </c>
      <c r="AM121" s="5">
        <v>150</v>
      </c>
      <c r="AN121" s="2">
        <v>0</v>
      </c>
      <c r="AO121" s="2">
        <v>0</v>
      </c>
      <c r="AP121" s="2">
        <v>100</v>
      </c>
      <c r="AQ121" s="3">
        <f t="shared" si="17"/>
        <v>100</v>
      </c>
      <c r="AR121" s="2">
        <v>0</v>
      </c>
      <c r="AS121" s="2">
        <v>150</v>
      </c>
      <c r="AT121" s="2">
        <v>0</v>
      </c>
      <c r="AU121" s="2">
        <v>100</v>
      </c>
      <c r="AV121" s="2">
        <v>0</v>
      </c>
      <c r="AW121" s="2">
        <v>0</v>
      </c>
      <c r="AX121" s="21">
        <v>0</v>
      </c>
      <c r="AY121" s="2">
        <v>0</v>
      </c>
      <c r="AZ121" s="2">
        <v>0</v>
      </c>
      <c r="BA121" s="2">
        <v>15000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 t="s">
        <v>97</v>
      </c>
      <c r="BH121" s="2" t="s">
        <v>629</v>
      </c>
      <c r="BI121" s="2">
        <v>0</v>
      </c>
      <c r="BJ121" s="2">
        <v>0</v>
      </c>
      <c r="BK121" s="2">
        <v>1.5</v>
      </c>
      <c r="BL121" s="2">
        <v>0.5</v>
      </c>
      <c r="BM121" s="2">
        <v>3</v>
      </c>
      <c r="BN121" s="2" t="s">
        <v>90</v>
      </c>
      <c r="BO121" s="2">
        <v>30</v>
      </c>
      <c r="BP121" s="2" t="s">
        <v>134</v>
      </c>
      <c r="BQ121" s="2" t="s">
        <v>147</v>
      </c>
      <c r="BS121" s="2">
        <v>90</v>
      </c>
      <c r="BT121" s="2">
        <v>10</v>
      </c>
      <c r="BU121" s="2">
        <v>0</v>
      </c>
      <c r="BV121" s="2">
        <v>0</v>
      </c>
      <c r="BW121" s="46">
        <f t="shared" si="18"/>
        <v>100</v>
      </c>
      <c r="BX121" s="48">
        <f t="shared" si="11"/>
        <v>45</v>
      </c>
      <c r="BY121" s="48">
        <f t="shared" si="12"/>
        <v>5</v>
      </c>
      <c r="BZ121" s="48">
        <f t="shared" si="13"/>
        <v>0</v>
      </c>
      <c r="CA121" s="48">
        <f t="shared" si="14"/>
        <v>0</v>
      </c>
      <c r="CB121" s="2" t="s">
        <v>101</v>
      </c>
      <c r="CC121" s="2" t="s">
        <v>90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 t="s">
        <v>357</v>
      </c>
      <c r="CP121" s="2" t="s">
        <v>345</v>
      </c>
      <c r="CQ121" s="2" t="s">
        <v>171</v>
      </c>
      <c r="CR121" s="2">
        <v>0</v>
      </c>
      <c r="CS121" s="2">
        <v>0</v>
      </c>
      <c r="CT121" s="2" t="s">
        <v>630</v>
      </c>
    </row>
    <row r="122" spans="1:99" x14ac:dyDescent="0.2">
      <c r="A122" s="2">
        <v>78</v>
      </c>
      <c r="B122" s="2">
        <v>122</v>
      </c>
      <c r="C122" s="2" t="s">
        <v>294</v>
      </c>
      <c r="D122" s="2" t="s">
        <v>576</v>
      </c>
      <c r="E122" s="2" t="s">
        <v>577</v>
      </c>
      <c r="F122" s="2">
        <v>6</v>
      </c>
      <c r="G122" s="2" t="s">
        <v>578</v>
      </c>
      <c r="H122" s="2" t="s">
        <v>579</v>
      </c>
      <c r="I122" s="2" t="s">
        <v>141</v>
      </c>
      <c r="J122" s="2" t="s">
        <v>631</v>
      </c>
      <c r="K122" s="38">
        <f t="shared" si="10"/>
        <v>30</v>
      </c>
      <c r="L122" s="41">
        <f t="shared" si="15"/>
        <v>2500</v>
      </c>
      <c r="M122" s="41">
        <f t="shared" si="16"/>
        <v>0</v>
      </c>
      <c r="N122" s="51">
        <v>1</v>
      </c>
      <c r="O122" s="2">
        <v>30</v>
      </c>
      <c r="P122" s="2" t="s">
        <v>107</v>
      </c>
      <c r="Q122" s="2" t="s">
        <v>90</v>
      </c>
      <c r="R122" s="2" t="s">
        <v>632</v>
      </c>
      <c r="S122" s="2" t="s">
        <v>90</v>
      </c>
      <c r="T122" s="2" t="s">
        <v>143</v>
      </c>
      <c r="U122" s="2" t="s">
        <v>229</v>
      </c>
      <c r="V122" s="4">
        <v>4</v>
      </c>
      <c r="W122" s="2">
        <v>2</v>
      </c>
      <c r="X122" s="2">
        <v>0.11</v>
      </c>
      <c r="Y122" s="2" t="s">
        <v>217</v>
      </c>
      <c r="Z122" s="2">
        <v>0.3</v>
      </c>
      <c r="AA122" s="2" t="s">
        <v>209</v>
      </c>
      <c r="AB122" s="2">
        <v>0.3</v>
      </c>
      <c r="AC122" s="2" t="s">
        <v>241</v>
      </c>
      <c r="AD122" s="2">
        <v>15</v>
      </c>
      <c r="AE122" s="2" t="s">
        <v>222</v>
      </c>
      <c r="AF122" s="26">
        <v>0</v>
      </c>
      <c r="AH122" s="26">
        <v>24</v>
      </c>
      <c r="AI122" s="2" t="s">
        <v>307</v>
      </c>
      <c r="AJ122" s="2">
        <v>0</v>
      </c>
      <c r="AK122" s="2">
        <v>0</v>
      </c>
      <c r="AL122" s="2" t="s">
        <v>90</v>
      </c>
      <c r="AM122" s="5">
        <v>120</v>
      </c>
      <c r="AN122" s="2">
        <v>50</v>
      </c>
      <c r="AO122" s="2">
        <v>50</v>
      </c>
      <c r="AP122" s="2">
        <v>0</v>
      </c>
      <c r="AQ122" s="3">
        <f t="shared" si="17"/>
        <v>100</v>
      </c>
      <c r="AR122" s="2">
        <v>0</v>
      </c>
      <c r="AS122" s="2">
        <v>0</v>
      </c>
      <c r="AT122" s="2">
        <v>0</v>
      </c>
      <c r="AU122" s="2">
        <v>80</v>
      </c>
      <c r="AV122" s="2">
        <v>0</v>
      </c>
      <c r="AW122" s="2">
        <v>20</v>
      </c>
      <c r="AX122" s="21">
        <v>0</v>
      </c>
      <c r="AY122" s="2">
        <v>0</v>
      </c>
      <c r="AZ122" s="2">
        <v>0</v>
      </c>
      <c r="BA122" s="2">
        <v>10000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 t="s">
        <v>145</v>
      </c>
      <c r="BH122" s="2" t="s">
        <v>595</v>
      </c>
      <c r="BI122" s="2">
        <v>0</v>
      </c>
      <c r="BJ122" s="2">
        <v>0</v>
      </c>
      <c r="BK122" s="2">
        <v>2</v>
      </c>
      <c r="BL122" s="2">
        <v>1.5</v>
      </c>
      <c r="BM122" s="2">
        <v>2</v>
      </c>
      <c r="BN122" s="2" t="s">
        <v>90</v>
      </c>
      <c r="BO122" s="2">
        <v>10</v>
      </c>
      <c r="BP122" s="2" t="s">
        <v>134</v>
      </c>
      <c r="BQ122" s="2" t="s">
        <v>147</v>
      </c>
      <c r="BS122" s="2">
        <v>90</v>
      </c>
      <c r="BT122" s="2">
        <v>10</v>
      </c>
      <c r="BU122" s="2">
        <v>0</v>
      </c>
      <c r="BV122" s="2">
        <v>0</v>
      </c>
      <c r="BW122" s="46">
        <f t="shared" si="18"/>
        <v>100</v>
      </c>
      <c r="BX122" s="48">
        <f t="shared" si="11"/>
        <v>27</v>
      </c>
      <c r="BY122" s="48">
        <f t="shared" si="12"/>
        <v>3</v>
      </c>
      <c r="BZ122" s="48">
        <f t="shared" si="13"/>
        <v>0</v>
      </c>
      <c r="CA122" s="48">
        <f t="shared" si="14"/>
        <v>0</v>
      </c>
      <c r="CB122" s="2" t="s">
        <v>148</v>
      </c>
      <c r="CC122" s="2" t="s">
        <v>90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 t="s">
        <v>357</v>
      </c>
      <c r="CP122" s="2">
        <v>0</v>
      </c>
      <c r="CQ122" s="2" t="s">
        <v>171</v>
      </c>
      <c r="CR122" s="2">
        <v>0</v>
      </c>
      <c r="CS122" s="2" t="s">
        <v>633</v>
      </c>
      <c r="CT122" s="2" t="s">
        <v>634</v>
      </c>
      <c r="CU122" s="2" t="s">
        <v>635</v>
      </c>
    </row>
    <row r="123" spans="1:99" x14ac:dyDescent="0.2">
      <c r="A123" s="2">
        <v>79</v>
      </c>
      <c r="B123" s="2">
        <v>123</v>
      </c>
      <c r="C123" s="2" t="s">
        <v>294</v>
      </c>
      <c r="D123" s="2" t="s">
        <v>149</v>
      </c>
      <c r="E123" s="2" t="s">
        <v>636</v>
      </c>
      <c r="F123" s="2">
        <v>6</v>
      </c>
      <c r="G123" s="2" t="s">
        <v>637</v>
      </c>
      <c r="H123" s="2" t="s">
        <v>579</v>
      </c>
      <c r="I123" s="2" t="s">
        <v>141</v>
      </c>
      <c r="J123" s="2" t="s">
        <v>638</v>
      </c>
      <c r="K123" s="38">
        <f t="shared" si="10"/>
        <v>30</v>
      </c>
      <c r="L123" s="41">
        <f t="shared" si="15"/>
        <v>5000</v>
      </c>
      <c r="M123" s="41">
        <f t="shared" si="16"/>
        <v>40000</v>
      </c>
      <c r="N123" s="51">
        <v>1</v>
      </c>
      <c r="O123" s="2">
        <v>52</v>
      </c>
      <c r="P123" s="2" t="s">
        <v>88</v>
      </c>
      <c r="Q123" s="2" t="s">
        <v>639</v>
      </c>
      <c r="R123" s="2">
        <v>53</v>
      </c>
      <c r="S123" s="2" t="s">
        <v>107</v>
      </c>
      <c r="T123" s="2" t="s">
        <v>143</v>
      </c>
      <c r="U123" s="2" t="s">
        <v>244</v>
      </c>
      <c r="V123" s="4">
        <v>5</v>
      </c>
      <c r="W123" s="2">
        <v>0</v>
      </c>
      <c r="X123" s="2">
        <v>1</v>
      </c>
      <c r="Y123" s="2" t="s">
        <v>217</v>
      </c>
      <c r="Z123" s="2">
        <v>7.2</v>
      </c>
      <c r="AA123" s="2">
        <v>5.7</v>
      </c>
      <c r="AB123" s="2">
        <v>1.5</v>
      </c>
      <c r="AC123" s="2" t="s">
        <v>582</v>
      </c>
      <c r="AD123" s="2">
        <v>3</v>
      </c>
      <c r="AE123" s="2" t="s">
        <v>365</v>
      </c>
      <c r="AF123" s="26">
        <v>2</v>
      </c>
      <c r="AG123" s="2" t="s">
        <v>307</v>
      </c>
      <c r="AH123" s="26">
        <v>25</v>
      </c>
      <c r="AI123" s="2" t="s">
        <v>307</v>
      </c>
      <c r="AJ123" s="2">
        <v>0</v>
      </c>
      <c r="AK123" s="2">
        <v>0</v>
      </c>
      <c r="AL123" s="2" t="s">
        <v>90</v>
      </c>
      <c r="AM123" s="5">
        <v>150</v>
      </c>
      <c r="AN123" s="2">
        <v>0</v>
      </c>
      <c r="AO123" s="2">
        <v>50</v>
      </c>
      <c r="AP123" s="2">
        <v>50</v>
      </c>
      <c r="AQ123" s="3">
        <f t="shared" si="17"/>
        <v>100</v>
      </c>
      <c r="AR123" s="2">
        <v>0</v>
      </c>
      <c r="AS123" s="2">
        <v>0</v>
      </c>
      <c r="AT123" s="2">
        <v>0</v>
      </c>
      <c r="AU123" s="2">
        <v>0</v>
      </c>
      <c r="AV123" s="2">
        <v>100</v>
      </c>
      <c r="AW123" s="2">
        <v>0</v>
      </c>
      <c r="AX123" s="21">
        <v>0</v>
      </c>
      <c r="AY123" s="2">
        <v>0</v>
      </c>
      <c r="AZ123" s="2">
        <v>0</v>
      </c>
      <c r="BA123" s="2">
        <v>25000</v>
      </c>
      <c r="BB123" s="2">
        <v>200000</v>
      </c>
      <c r="BC123" s="2">
        <v>0</v>
      </c>
      <c r="BD123" s="2">
        <v>0</v>
      </c>
      <c r="BE123" s="2">
        <v>0</v>
      </c>
      <c r="BF123" s="2">
        <v>0</v>
      </c>
      <c r="BG123" s="2" t="s">
        <v>319</v>
      </c>
      <c r="BH123" s="2" t="s">
        <v>557</v>
      </c>
      <c r="BI123" s="2">
        <v>0.5</v>
      </c>
      <c r="BJ123" s="2">
        <v>1</v>
      </c>
      <c r="BK123" s="2">
        <v>0.5</v>
      </c>
      <c r="BL123" s="2">
        <v>1</v>
      </c>
      <c r="BM123" s="2">
        <v>3</v>
      </c>
      <c r="BN123" s="2" t="s">
        <v>90</v>
      </c>
      <c r="BO123" s="2">
        <v>30</v>
      </c>
      <c r="BP123" s="2" t="s">
        <v>640</v>
      </c>
      <c r="BQ123" s="2" t="s">
        <v>641</v>
      </c>
      <c r="BS123" s="2">
        <v>80</v>
      </c>
      <c r="BT123" s="2">
        <v>20</v>
      </c>
      <c r="BU123" s="2">
        <v>0</v>
      </c>
      <c r="BV123" s="2">
        <v>0</v>
      </c>
      <c r="BW123" s="46">
        <f t="shared" si="18"/>
        <v>100</v>
      </c>
      <c r="BX123" s="48">
        <f t="shared" si="11"/>
        <v>24</v>
      </c>
      <c r="BY123" s="48">
        <f t="shared" si="12"/>
        <v>6</v>
      </c>
      <c r="BZ123" s="48">
        <f t="shared" si="13"/>
        <v>0</v>
      </c>
      <c r="CA123" s="48">
        <f t="shared" si="14"/>
        <v>0</v>
      </c>
      <c r="CB123" s="2" t="s">
        <v>90</v>
      </c>
      <c r="CC123" s="2" t="s">
        <v>90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1</v>
      </c>
      <c r="CJ123" s="2">
        <v>0</v>
      </c>
      <c r="CK123" s="2">
        <v>0</v>
      </c>
      <c r="CL123" s="2" t="s">
        <v>642</v>
      </c>
      <c r="CM123" s="2" t="s">
        <v>643</v>
      </c>
      <c r="CN123" s="2">
        <v>0</v>
      </c>
      <c r="CO123" s="2" t="s">
        <v>357</v>
      </c>
      <c r="CP123" s="2" t="s">
        <v>357</v>
      </c>
      <c r="CQ123" s="2" t="s">
        <v>171</v>
      </c>
      <c r="CR123" s="2">
        <v>0</v>
      </c>
      <c r="CS123" s="2" t="s">
        <v>644</v>
      </c>
      <c r="CT123" s="2" t="s">
        <v>645</v>
      </c>
      <c r="CU123" s="2" t="s">
        <v>646</v>
      </c>
    </row>
    <row r="124" spans="1:99" x14ac:dyDescent="0.2">
      <c r="A124" s="2">
        <v>80</v>
      </c>
      <c r="B124" s="2">
        <v>124</v>
      </c>
      <c r="C124" s="2" t="s">
        <v>294</v>
      </c>
      <c r="D124" s="2" t="s">
        <v>149</v>
      </c>
      <c r="E124" s="2" t="s">
        <v>636</v>
      </c>
      <c r="F124" s="2">
        <v>6</v>
      </c>
      <c r="G124" s="2" t="s">
        <v>637</v>
      </c>
      <c r="H124" s="2" t="s">
        <v>579</v>
      </c>
      <c r="I124" s="2" t="s">
        <v>141</v>
      </c>
      <c r="J124" s="2" t="s">
        <v>647</v>
      </c>
      <c r="K124" s="38">
        <f t="shared" si="10"/>
        <v>75</v>
      </c>
      <c r="L124" s="41">
        <f t="shared" si="15"/>
        <v>0</v>
      </c>
      <c r="M124" s="41">
        <f t="shared" si="16"/>
        <v>0</v>
      </c>
      <c r="N124" s="51">
        <v>1</v>
      </c>
      <c r="O124" s="2">
        <v>33</v>
      </c>
      <c r="P124" s="2" t="s">
        <v>88</v>
      </c>
      <c r="Q124" s="2" t="s">
        <v>648</v>
      </c>
      <c r="R124" s="2">
        <v>32</v>
      </c>
      <c r="S124" s="2" t="s">
        <v>107</v>
      </c>
      <c r="T124" s="2" t="s">
        <v>143</v>
      </c>
      <c r="U124" s="2" t="s">
        <v>240</v>
      </c>
      <c r="V124" s="4">
        <v>4</v>
      </c>
      <c r="W124" s="2">
        <v>2</v>
      </c>
      <c r="X124" s="2">
        <v>0.04</v>
      </c>
      <c r="Y124" s="2" t="s">
        <v>217</v>
      </c>
      <c r="Z124" s="2">
        <v>0</v>
      </c>
      <c r="AA124" s="2">
        <v>2</v>
      </c>
      <c r="AB124" s="2">
        <v>0</v>
      </c>
      <c r="AC124" s="2" t="s">
        <v>90</v>
      </c>
      <c r="AD124" s="2" t="s">
        <v>90</v>
      </c>
      <c r="AE124" s="2">
        <v>0</v>
      </c>
      <c r="AF124" s="26">
        <v>2</v>
      </c>
      <c r="AG124" s="2" t="s">
        <v>260</v>
      </c>
      <c r="AH124" s="26">
        <v>25</v>
      </c>
      <c r="AI124" s="2" t="s">
        <v>260</v>
      </c>
      <c r="AJ124" s="2">
        <v>0</v>
      </c>
      <c r="AK124" s="2">
        <v>0</v>
      </c>
      <c r="AL124" s="2" t="s">
        <v>90</v>
      </c>
      <c r="AM124" s="5">
        <v>300</v>
      </c>
      <c r="AN124" s="2">
        <v>0</v>
      </c>
      <c r="AO124" s="2">
        <v>0</v>
      </c>
      <c r="AP124" s="2">
        <v>100</v>
      </c>
      <c r="AQ124" s="3">
        <f t="shared" si="17"/>
        <v>100</v>
      </c>
      <c r="AR124" s="2">
        <v>0</v>
      </c>
      <c r="AS124" s="2">
        <v>0</v>
      </c>
      <c r="AT124" s="2">
        <v>0</v>
      </c>
      <c r="AU124" s="2">
        <v>40</v>
      </c>
      <c r="AV124" s="2">
        <v>60</v>
      </c>
      <c r="AW124" s="2">
        <v>0</v>
      </c>
      <c r="AX124" s="21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 t="s">
        <v>97</v>
      </c>
      <c r="BH124" s="2" t="s">
        <v>365</v>
      </c>
      <c r="BI124" s="2">
        <v>2</v>
      </c>
      <c r="BJ124" s="2">
        <v>2</v>
      </c>
      <c r="BK124" s="2">
        <v>0</v>
      </c>
      <c r="BL124" s="2">
        <v>0</v>
      </c>
      <c r="BM124" s="2">
        <v>2.5</v>
      </c>
      <c r="BN124" s="2" t="s">
        <v>90</v>
      </c>
      <c r="BO124" s="2">
        <v>35</v>
      </c>
      <c r="BP124" s="2" t="s">
        <v>146</v>
      </c>
      <c r="BQ124" s="2" t="s">
        <v>589</v>
      </c>
      <c r="BS124" s="2">
        <v>100</v>
      </c>
      <c r="BT124" s="2">
        <v>0</v>
      </c>
      <c r="BU124" s="2">
        <v>0</v>
      </c>
      <c r="BV124" s="2">
        <v>0</v>
      </c>
      <c r="BW124" s="46">
        <f t="shared" si="18"/>
        <v>100</v>
      </c>
      <c r="BX124" s="48">
        <f t="shared" si="11"/>
        <v>75</v>
      </c>
      <c r="BY124" s="48">
        <f t="shared" si="12"/>
        <v>0</v>
      </c>
      <c r="BZ124" s="48">
        <f t="shared" si="13"/>
        <v>0</v>
      </c>
      <c r="CA124" s="48">
        <f t="shared" si="14"/>
        <v>0</v>
      </c>
      <c r="CB124" s="2" t="s">
        <v>148</v>
      </c>
      <c r="CC124" s="2" t="s">
        <v>90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 t="s">
        <v>357</v>
      </c>
      <c r="CP124" s="2" t="s">
        <v>649</v>
      </c>
      <c r="CQ124" s="2" t="s">
        <v>171</v>
      </c>
      <c r="CR124" s="2">
        <v>0</v>
      </c>
      <c r="CS124" s="2" t="s">
        <v>650</v>
      </c>
      <c r="CT124" s="2">
        <v>0</v>
      </c>
      <c r="CU124" s="2">
        <v>0</v>
      </c>
    </row>
    <row r="125" spans="1:99" x14ac:dyDescent="0.2">
      <c r="A125" s="2">
        <v>81</v>
      </c>
      <c r="B125" s="2">
        <v>125</v>
      </c>
      <c r="C125" s="2" t="s">
        <v>294</v>
      </c>
      <c r="D125" s="2" t="s">
        <v>149</v>
      </c>
      <c r="E125" s="2" t="s">
        <v>636</v>
      </c>
      <c r="F125" s="2">
        <v>6</v>
      </c>
      <c r="G125" s="2" t="s">
        <v>637</v>
      </c>
      <c r="H125" s="2" t="s">
        <v>579</v>
      </c>
      <c r="I125" s="2" t="s">
        <v>141</v>
      </c>
      <c r="J125" s="2" t="s">
        <v>651</v>
      </c>
      <c r="K125" s="38">
        <f t="shared" si="10"/>
        <v>90</v>
      </c>
      <c r="L125" s="41">
        <f t="shared" si="15"/>
        <v>3000</v>
      </c>
      <c r="M125" s="41">
        <f t="shared" si="16"/>
        <v>0</v>
      </c>
      <c r="N125" s="51">
        <v>1</v>
      </c>
      <c r="O125" s="2">
        <v>50</v>
      </c>
      <c r="P125" s="2" t="s">
        <v>88</v>
      </c>
      <c r="Q125" s="2" t="s">
        <v>652</v>
      </c>
      <c r="R125" s="2">
        <v>47</v>
      </c>
      <c r="S125" s="2" t="s">
        <v>107</v>
      </c>
      <c r="T125" s="2" t="s">
        <v>143</v>
      </c>
      <c r="U125" s="2" t="s">
        <v>244</v>
      </c>
      <c r="V125" s="4">
        <v>5</v>
      </c>
      <c r="W125" s="2">
        <v>0</v>
      </c>
      <c r="X125" s="2">
        <v>0.08</v>
      </c>
      <c r="Y125" s="2" t="s">
        <v>217</v>
      </c>
      <c r="Z125" s="2">
        <v>0</v>
      </c>
      <c r="AA125" s="2">
        <v>3</v>
      </c>
      <c r="AB125" s="2">
        <v>0</v>
      </c>
      <c r="AC125" s="2" t="s">
        <v>90</v>
      </c>
      <c r="AD125" s="2" t="s">
        <v>90</v>
      </c>
      <c r="AE125" s="2" t="s">
        <v>151</v>
      </c>
      <c r="AF125" s="26">
        <v>10</v>
      </c>
      <c r="AG125" s="2" t="s">
        <v>260</v>
      </c>
      <c r="AH125" s="26">
        <v>25</v>
      </c>
      <c r="AI125" s="2" t="s">
        <v>260</v>
      </c>
      <c r="AJ125" s="2">
        <v>0</v>
      </c>
      <c r="AK125" s="2">
        <v>0</v>
      </c>
      <c r="AL125" s="2" t="s">
        <v>90</v>
      </c>
      <c r="AM125" s="5">
        <v>450</v>
      </c>
      <c r="AN125" s="2">
        <v>0</v>
      </c>
      <c r="AO125" s="2">
        <v>0</v>
      </c>
      <c r="AP125" s="2">
        <v>100</v>
      </c>
      <c r="AQ125" s="3">
        <f t="shared" si="17"/>
        <v>100</v>
      </c>
      <c r="AR125" s="2">
        <v>0</v>
      </c>
      <c r="AS125" s="2">
        <v>0</v>
      </c>
      <c r="AT125" s="2">
        <v>0</v>
      </c>
      <c r="AU125" s="2">
        <v>30</v>
      </c>
      <c r="AV125" s="2">
        <v>70</v>
      </c>
      <c r="AW125" s="2">
        <v>0</v>
      </c>
      <c r="AX125" s="21">
        <v>0</v>
      </c>
      <c r="AY125" s="2">
        <v>0</v>
      </c>
      <c r="AZ125" s="2">
        <v>0</v>
      </c>
      <c r="BA125" s="2">
        <v>15000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 t="s">
        <v>97</v>
      </c>
      <c r="BH125" s="2" t="s">
        <v>595</v>
      </c>
      <c r="BI125" s="2">
        <v>2</v>
      </c>
      <c r="BJ125" s="2">
        <v>3</v>
      </c>
      <c r="BK125" s="2">
        <v>0</v>
      </c>
      <c r="BL125" s="2">
        <v>0</v>
      </c>
      <c r="BM125" s="2">
        <v>2</v>
      </c>
      <c r="BN125" s="2" t="s">
        <v>90</v>
      </c>
      <c r="BO125" s="2">
        <v>30</v>
      </c>
      <c r="BP125" s="2" t="s">
        <v>146</v>
      </c>
      <c r="BQ125" s="2" t="s">
        <v>589</v>
      </c>
      <c r="BS125" s="2">
        <v>100</v>
      </c>
      <c r="BT125" s="2">
        <v>0</v>
      </c>
      <c r="BU125" s="2">
        <v>0</v>
      </c>
      <c r="BV125" s="2">
        <v>0</v>
      </c>
      <c r="BW125" s="46">
        <f t="shared" si="18"/>
        <v>100</v>
      </c>
      <c r="BX125" s="48">
        <f t="shared" si="11"/>
        <v>90</v>
      </c>
      <c r="BY125" s="48">
        <f t="shared" si="12"/>
        <v>0</v>
      </c>
      <c r="BZ125" s="48">
        <f t="shared" si="13"/>
        <v>0</v>
      </c>
      <c r="CA125" s="48">
        <f t="shared" si="14"/>
        <v>0</v>
      </c>
      <c r="CB125" s="2" t="s">
        <v>113</v>
      </c>
      <c r="CC125" s="2" t="s">
        <v>90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 t="s">
        <v>357</v>
      </c>
      <c r="CP125" s="2" t="s">
        <v>357</v>
      </c>
      <c r="CQ125" s="2" t="s">
        <v>171</v>
      </c>
      <c r="CR125" s="2">
        <v>0</v>
      </c>
      <c r="CS125" s="2" t="s">
        <v>650</v>
      </c>
      <c r="CT125" s="2" t="s">
        <v>653</v>
      </c>
      <c r="CU125" s="2" t="s">
        <v>654</v>
      </c>
    </row>
    <row r="126" spans="1:99" x14ac:dyDescent="0.2">
      <c r="A126" s="2">
        <v>82</v>
      </c>
      <c r="B126" s="2">
        <v>126</v>
      </c>
      <c r="C126" s="2" t="s">
        <v>294</v>
      </c>
      <c r="D126" s="2" t="s">
        <v>149</v>
      </c>
      <c r="E126" s="2" t="s">
        <v>636</v>
      </c>
      <c r="F126" s="2">
        <v>6</v>
      </c>
      <c r="G126" s="2" t="s">
        <v>637</v>
      </c>
      <c r="H126" s="2" t="s">
        <v>579</v>
      </c>
      <c r="I126" s="2" t="s">
        <v>141</v>
      </c>
      <c r="J126" s="2" t="s">
        <v>655</v>
      </c>
      <c r="K126" s="38">
        <f t="shared" si="10"/>
        <v>100</v>
      </c>
      <c r="L126" s="41">
        <f t="shared" si="15"/>
        <v>0</v>
      </c>
      <c r="M126" s="41">
        <f t="shared" si="16"/>
        <v>0</v>
      </c>
      <c r="N126" s="51">
        <v>1</v>
      </c>
      <c r="O126" s="2">
        <v>42</v>
      </c>
      <c r="P126" s="2" t="s">
        <v>88</v>
      </c>
      <c r="Q126" s="2" t="s">
        <v>473</v>
      </c>
      <c r="R126" s="2" t="s">
        <v>90</v>
      </c>
      <c r="S126" s="2" t="s">
        <v>90</v>
      </c>
      <c r="T126" s="2" t="s">
        <v>143</v>
      </c>
      <c r="U126" s="2" t="s">
        <v>416</v>
      </c>
      <c r="V126" s="4">
        <v>3</v>
      </c>
      <c r="W126" s="2">
        <v>1</v>
      </c>
      <c r="X126" s="2">
        <v>0.03</v>
      </c>
      <c r="Y126" s="2" t="s">
        <v>217</v>
      </c>
      <c r="Z126" s="2">
        <v>0</v>
      </c>
      <c r="AA126" s="2">
        <v>0</v>
      </c>
      <c r="AB126" s="2">
        <v>1</v>
      </c>
      <c r="AC126" s="2" t="s">
        <v>90</v>
      </c>
      <c r="AD126" s="2" t="s">
        <v>90</v>
      </c>
      <c r="AE126" s="2">
        <v>0</v>
      </c>
      <c r="AF126" s="26">
        <v>4</v>
      </c>
      <c r="AG126" s="2" t="s">
        <v>307</v>
      </c>
      <c r="AH126" s="26">
        <v>25</v>
      </c>
      <c r="AI126" s="2" t="s">
        <v>307</v>
      </c>
      <c r="AJ126" s="2">
        <v>0</v>
      </c>
      <c r="AK126" s="2">
        <v>0</v>
      </c>
      <c r="AL126" s="2" t="s">
        <v>90</v>
      </c>
      <c r="AM126" s="5">
        <v>300</v>
      </c>
      <c r="AN126" s="2">
        <v>0</v>
      </c>
      <c r="AO126" s="2">
        <v>50</v>
      </c>
      <c r="AP126" s="2">
        <v>50</v>
      </c>
      <c r="AQ126" s="3">
        <f t="shared" si="17"/>
        <v>100</v>
      </c>
      <c r="AR126" s="2">
        <v>0</v>
      </c>
      <c r="AS126" s="2">
        <v>0</v>
      </c>
      <c r="AT126" s="2">
        <v>0</v>
      </c>
      <c r="AU126" s="2">
        <v>40</v>
      </c>
      <c r="AV126" s="2">
        <v>60</v>
      </c>
      <c r="AW126" s="2">
        <v>0</v>
      </c>
      <c r="AX126" s="21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 t="s">
        <v>97</v>
      </c>
      <c r="BH126" s="2" t="s">
        <v>365</v>
      </c>
      <c r="BI126" s="2">
        <v>2</v>
      </c>
      <c r="BJ126" s="2">
        <v>3</v>
      </c>
      <c r="BK126" s="2">
        <v>0</v>
      </c>
      <c r="BL126" s="2">
        <v>0</v>
      </c>
      <c r="BM126" s="2">
        <v>2</v>
      </c>
      <c r="BN126" s="2" t="s">
        <v>90</v>
      </c>
      <c r="BO126" s="2">
        <v>35</v>
      </c>
      <c r="BP126" s="2" t="s">
        <v>146</v>
      </c>
      <c r="BQ126" s="2" t="s">
        <v>589</v>
      </c>
      <c r="BS126" s="2">
        <v>100</v>
      </c>
      <c r="BT126" s="2">
        <v>0</v>
      </c>
      <c r="BU126" s="2">
        <v>0</v>
      </c>
      <c r="BV126" s="2">
        <v>0</v>
      </c>
      <c r="BW126" s="46">
        <f t="shared" si="18"/>
        <v>100</v>
      </c>
      <c r="BX126" s="48">
        <f t="shared" si="11"/>
        <v>100</v>
      </c>
      <c r="BY126" s="48">
        <f t="shared" si="12"/>
        <v>0</v>
      </c>
      <c r="BZ126" s="48">
        <f t="shared" si="13"/>
        <v>0</v>
      </c>
      <c r="CA126" s="48">
        <f t="shared" si="14"/>
        <v>0</v>
      </c>
      <c r="CB126" s="2" t="s">
        <v>148</v>
      </c>
      <c r="CC126" s="2" t="s">
        <v>90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 t="s">
        <v>357</v>
      </c>
      <c r="CP126" s="2" t="s">
        <v>357</v>
      </c>
      <c r="CQ126" s="2" t="s">
        <v>171</v>
      </c>
      <c r="CR126" s="2">
        <v>0</v>
      </c>
      <c r="CS126" s="2" t="s">
        <v>650</v>
      </c>
      <c r="CT126" s="2">
        <v>0</v>
      </c>
    </row>
    <row r="127" spans="1:99" x14ac:dyDescent="0.2">
      <c r="A127" s="2">
        <v>83</v>
      </c>
      <c r="B127" s="2">
        <v>127</v>
      </c>
      <c r="C127" s="2" t="s">
        <v>294</v>
      </c>
      <c r="D127" s="2" t="s">
        <v>149</v>
      </c>
      <c r="E127" s="2" t="s">
        <v>636</v>
      </c>
      <c r="F127" s="2">
        <v>6</v>
      </c>
      <c r="G127" s="2" t="s">
        <v>637</v>
      </c>
      <c r="H127" s="2" t="s">
        <v>579</v>
      </c>
      <c r="I127" s="2" t="s">
        <v>141</v>
      </c>
      <c r="J127" s="2" t="s">
        <v>656</v>
      </c>
      <c r="K127" s="38">
        <f t="shared" si="10"/>
        <v>30</v>
      </c>
      <c r="L127" s="41">
        <f t="shared" si="15"/>
        <v>0</v>
      </c>
      <c r="M127" s="41">
        <f t="shared" si="16"/>
        <v>0</v>
      </c>
      <c r="N127" s="51">
        <v>1</v>
      </c>
      <c r="O127" s="2">
        <v>66</v>
      </c>
      <c r="P127" s="2" t="s">
        <v>88</v>
      </c>
      <c r="Q127" s="2" t="s">
        <v>657</v>
      </c>
      <c r="R127" s="2">
        <v>63</v>
      </c>
      <c r="S127" s="2" t="s">
        <v>107</v>
      </c>
      <c r="T127" s="2" t="s">
        <v>143</v>
      </c>
      <c r="U127" s="2" t="s">
        <v>240</v>
      </c>
      <c r="V127" s="4">
        <v>5</v>
      </c>
      <c r="W127" s="2">
        <v>1</v>
      </c>
      <c r="X127" s="2">
        <v>0.1</v>
      </c>
      <c r="Y127" s="2" t="s">
        <v>217</v>
      </c>
      <c r="Z127" s="2">
        <v>0</v>
      </c>
      <c r="AA127" s="2">
        <v>2</v>
      </c>
      <c r="AB127" s="2">
        <v>0</v>
      </c>
      <c r="AC127" s="2">
        <v>0</v>
      </c>
      <c r="AD127" s="2">
        <v>0</v>
      </c>
      <c r="AE127" s="2" t="s">
        <v>222</v>
      </c>
      <c r="AF127" s="26">
        <v>2</v>
      </c>
      <c r="AG127" s="2" t="s">
        <v>260</v>
      </c>
      <c r="AH127" s="26">
        <v>25</v>
      </c>
      <c r="AI127" s="2" t="s">
        <v>260</v>
      </c>
      <c r="AJ127" s="2">
        <v>0</v>
      </c>
      <c r="AK127" s="2">
        <v>0</v>
      </c>
      <c r="AL127" s="2" t="s">
        <v>90</v>
      </c>
      <c r="AM127" s="5">
        <v>150</v>
      </c>
      <c r="AN127" s="2">
        <v>0</v>
      </c>
      <c r="AO127" s="2">
        <v>0</v>
      </c>
      <c r="AP127" s="2">
        <v>100</v>
      </c>
      <c r="AQ127" s="3">
        <f t="shared" si="17"/>
        <v>100</v>
      </c>
      <c r="AR127" s="2">
        <v>0</v>
      </c>
      <c r="AS127" s="2">
        <v>0</v>
      </c>
      <c r="AT127" s="2">
        <v>0</v>
      </c>
      <c r="AU127" s="2">
        <v>60</v>
      </c>
      <c r="AV127" s="2">
        <v>20</v>
      </c>
      <c r="AW127" s="2">
        <v>20</v>
      </c>
      <c r="AX127" s="21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 t="s">
        <v>502</v>
      </c>
      <c r="BH127" s="2" t="s">
        <v>365</v>
      </c>
      <c r="BI127" s="2" t="s">
        <v>90</v>
      </c>
      <c r="BJ127" s="2">
        <v>2</v>
      </c>
      <c r="BK127" s="2">
        <v>0</v>
      </c>
      <c r="BL127" s="2">
        <v>0</v>
      </c>
      <c r="BM127" s="2">
        <v>2</v>
      </c>
      <c r="BN127" s="2" t="s">
        <v>90</v>
      </c>
      <c r="BO127" s="2">
        <v>30</v>
      </c>
      <c r="BP127" s="2" t="s">
        <v>146</v>
      </c>
      <c r="BQ127" s="2" t="s">
        <v>589</v>
      </c>
      <c r="BS127" s="2">
        <v>100</v>
      </c>
      <c r="BT127" s="2">
        <v>0</v>
      </c>
      <c r="BU127" s="2">
        <v>0</v>
      </c>
      <c r="BV127" s="2">
        <v>0</v>
      </c>
      <c r="BW127" s="46">
        <f t="shared" si="18"/>
        <v>100</v>
      </c>
      <c r="BX127" s="48">
        <f t="shared" si="11"/>
        <v>30</v>
      </c>
      <c r="BY127" s="48">
        <f t="shared" si="12"/>
        <v>0</v>
      </c>
      <c r="BZ127" s="48">
        <f t="shared" si="13"/>
        <v>0</v>
      </c>
      <c r="CA127" s="48">
        <f t="shared" si="14"/>
        <v>0</v>
      </c>
      <c r="CB127" s="2" t="s">
        <v>148</v>
      </c>
      <c r="CC127" s="2" t="s">
        <v>90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 t="s">
        <v>357</v>
      </c>
      <c r="CP127" s="2" t="s">
        <v>357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</row>
    <row r="128" spans="1:99" x14ac:dyDescent="0.2">
      <c r="A128" s="2">
        <v>84</v>
      </c>
      <c r="B128" s="2">
        <v>128</v>
      </c>
      <c r="C128" s="2" t="s">
        <v>294</v>
      </c>
      <c r="D128" s="2" t="s">
        <v>149</v>
      </c>
      <c r="E128" s="2" t="s">
        <v>636</v>
      </c>
      <c r="F128" s="2">
        <v>6</v>
      </c>
      <c r="G128" s="2" t="s">
        <v>637</v>
      </c>
      <c r="H128" s="2" t="s">
        <v>579</v>
      </c>
      <c r="I128" s="2" t="s">
        <v>141</v>
      </c>
      <c r="J128" s="2" t="s">
        <v>658</v>
      </c>
      <c r="K128" s="38">
        <f t="shared" si="10"/>
        <v>50</v>
      </c>
      <c r="L128" s="41">
        <f t="shared" si="15"/>
        <v>0</v>
      </c>
      <c r="M128" s="41">
        <f t="shared" si="16"/>
        <v>0</v>
      </c>
      <c r="N128" s="51">
        <v>1</v>
      </c>
      <c r="O128" s="2">
        <v>54</v>
      </c>
      <c r="P128" s="2" t="s">
        <v>88</v>
      </c>
      <c r="Q128" s="2" t="s">
        <v>659</v>
      </c>
      <c r="R128" s="2">
        <v>19</v>
      </c>
      <c r="S128" s="2" t="s">
        <v>107</v>
      </c>
      <c r="T128" s="2" t="s">
        <v>143</v>
      </c>
      <c r="U128" s="2" t="s">
        <v>240</v>
      </c>
      <c r="V128" s="4">
        <v>6</v>
      </c>
      <c r="W128" s="2">
        <v>1</v>
      </c>
      <c r="X128" s="2">
        <v>7.0000000000000007E-2</v>
      </c>
      <c r="Y128" s="2" t="s">
        <v>217</v>
      </c>
      <c r="Z128" s="2">
        <v>0</v>
      </c>
      <c r="AA128" s="2">
        <v>4</v>
      </c>
      <c r="AB128" s="2">
        <v>0</v>
      </c>
      <c r="AC128" s="2">
        <v>0</v>
      </c>
      <c r="AD128" s="2">
        <v>0</v>
      </c>
      <c r="AE128" s="2">
        <v>0</v>
      </c>
      <c r="AF128" s="26">
        <v>4</v>
      </c>
      <c r="AG128" s="2" t="s">
        <v>477</v>
      </c>
      <c r="AH128" s="26">
        <v>0</v>
      </c>
      <c r="AJ128" s="2">
        <v>0</v>
      </c>
      <c r="AK128" s="2">
        <v>0</v>
      </c>
      <c r="AL128" s="2" t="s">
        <v>90</v>
      </c>
      <c r="AM128" s="5">
        <v>300</v>
      </c>
      <c r="AN128" s="2">
        <v>0</v>
      </c>
      <c r="AO128" s="2">
        <v>0</v>
      </c>
      <c r="AP128" s="2">
        <v>100</v>
      </c>
      <c r="AQ128" s="3">
        <f t="shared" si="17"/>
        <v>100</v>
      </c>
      <c r="AR128" s="2">
        <v>0</v>
      </c>
      <c r="AS128" s="2">
        <v>0</v>
      </c>
      <c r="AT128" s="2">
        <v>0</v>
      </c>
      <c r="AU128" s="2">
        <v>50</v>
      </c>
      <c r="AV128" s="2">
        <v>50</v>
      </c>
      <c r="AW128" s="2">
        <v>0</v>
      </c>
      <c r="AX128" s="21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 t="s">
        <v>502</v>
      </c>
      <c r="BH128" s="2" t="s">
        <v>365</v>
      </c>
      <c r="BI128" s="2">
        <v>2</v>
      </c>
      <c r="BJ128" s="2">
        <v>1</v>
      </c>
      <c r="BK128" s="2">
        <v>2</v>
      </c>
      <c r="BL128" s="2">
        <v>1</v>
      </c>
      <c r="BM128" s="2">
        <v>2</v>
      </c>
      <c r="BN128" s="2" t="s">
        <v>90</v>
      </c>
      <c r="BO128" s="2">
        <v>30</v>
      </c>
      <c r="BP128" s="2" t="s">
        <v>146</v>
      </c>
      <c r="BQ128" s="2" t="s">
        <v>589</v>
      </c>
      <c r="BS128" s="2">
        <v>100</v>
      </c>
      <c r="BT128" s="2">
        <v>0</v>
      </c>
      <c r="BU128" s="2">
        <v>0</v>
      </c>
      <c r="BV128" s="2">
        <v>0</v>
      </c>
      <c r="BW128" s="46">
        <f t="shared" si="18"/>
        <v>100</v>
      </c>
      <c r="BX128" s="48">
        <f t="shared" si="11"/>
        <v>50</v>
      </c>
      <c r="BY128" s="48">
        <f t="shared" si="12"/>
        <v>0</v>
      </c>
      <c r="BZ128" s="48">
        <f t="shared" si="13"/>
        <v>0</v>
      </c>
      <c r="CA128" s="48">
        <f t="shared" si="14"/>
        <v>0</v>
      </c>
      <c r="CB128" s="2" t="s">
        <v>148</v>
      </c>
      <c r="CC128" s="2" t="s">
        <v>90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 t="s">
        <v>357</v>
      </c>
      <c r="CP128" s="2" t="s">
        <v>357</v>
      </c>
      <c r="CQ128" s="2" t="s">
        <v>171</v>
      </c>
      <c r="CR128" s="2">
        <v>0</v>
      </c>
      <c r="CS128" s="2">
        <v>0</v>
      </c>
      <c r="CT128" s="2">
        <v>0</v>
      </c>
    </row>
    <row r="129" spans="1:99" x14ac:dyDescent="0.2">
      <c r="A129" s="2">
        <v>85</v>
      </c>
      <c r="B129" s="2">
        <v>129</v>
      </c>
      <c r="C129" s="2" t="s">
        <v>294</v>
      </c>
      <c r="D129" s="2" t="s">
        <v>149</v>
      </c>
      <c r="E129" s="2" t="s">
        <v>636</v>
      </c>
      <c r="F129" s="2">
        <v>6</v>
      </c>
      <c r="G129" s="2" t="s">
        <v>637</v>
      </c>
      <c r="H129" s="2" t="s">
        <v>579</v>
      </c>
      <c r="I129" s="2" t="s">
        <v>141</v>
      </c>
      <c r="J129" s="2" t="s">
        <v>660</v>
      </c>
      <c r="K129" s="38">
        <f t="shared" si="10"/>
        <v>150</v>
      </c>
      <c r="L129" s="41">
        <f t="shared" si="15"/>
        <v>0</v>
      </c>
      <c r="M129" s="41">
        <f t="shared" si="16"/>
        <v>0</v>
      </c>
      <c r="N129" s="51">
        <v>1</v>
      </c>
      <c r="O129" s="2">
        <v>76</v>
      </c>
      <c r="P129" s="2" t="s">
        <v>88</v>
      </c>
      <c r="Q129" s="2" t="s">
        <v>661</v>
      </c>
      <c r="R129" s="2">
        <v>77</v>
      </c>
      <c r="S129" s="2" t="s">
        <v>107</v>
      </c>
      <c r="T129" s="2" t="s">
        <v>662</v>
      </c>
      <c r="U129" s="2" t="s">
        <v>229</v>
      </c>
      <c r="V129" s="4">
        <v>4</v>
      </c>
      <c r="W129" s="2">
        <v>0</v>
      </c>
      <c r="X129" s="2">
        <v>0.25</v>
      </c>
      <c r="Y129" s="2" t="s">
        <v>217</v>
      </c>
      <c r="Z129" s="2">
        <v>4</v>
      </c>
      <c r="AA129" s="2">
        <v>4</v>
      </c>
      <c r="AB129" s="2">
        <v>0</v>
      </c>
      <c r="AC129" s="2">
        <v>0</v>
      </c>
      <c r="AD129" s="2">
        <v>0</v>
      </c>
      <c r="AE129" s="2">
        <v>0</v>
      </c>
      <c r="AF129" s="26">
        <v>4</v>
      </c>
      <c r="AG129" s="2" t="s">
        <v>477</v>
      </c>
      <c r="AH129" s="26">
        <v>25</v>
      </c>
      <c r="AI129" s="2" t="s">
        <v>477</v>
      </c>
      <c r="AJ129" s="2">
        <v>0</v>
      </c>
      <c r="AK129" s="2">
        <v>0</v>
      </c>
      <c r="AL129" s="2" t="s">
        <v>90</v>
      </c>
      <c r="AM129" s="5">
        <v>600</v>
      </c>
      <c r="AN129" s="2">
        <v>0</v>
      </c>
      <c r="AO129" s="2">
        <v>0</v>
      </c>
      <c r="AP129" s="2">
        <v>100</v>
      </c>
      <c r="AQ129" s="3">
        <f t="shared" si="17"/>
        <v>100</v>
      </c>
      <c r="AR129" s="2">
        <v>0</v>
      </c>
      <c r="AS129" s="2">
        <v>0</v>
      </c>
      <c r="AT129" s="2">
        <v>0</v>
      </c>
      <c r="AU129" s="2">
        <v>30</v>
      </c>
      <c r="AV129" s="2">
        <v>60</v>
      </c>
      <c r="AW129" s="2">
        <v>10</v>
      </c>
      <c r="AX129" s="21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 t="s">
        <v>502</v>
      </c>
      <c r="BH129" s="2" t="s">
        <v>365</v>
      </c>
      <c r="BI129" s="2">
        <v>1</v>
      </c>
      <c r="BJ129" s="2">
        <v>3</v>
      </c>
      <c r="BK129" s="2">
        <v>0</v>
      </c>
      <c r="BL129" s="2">
        <v>0</v>
      </c>
      <c r="BM129" s="2">
        <v>2</v>
      </c>
      <c r="BN129" s="2" t="s">
        <v>90</v>
      </c>
      <c r="BO129" s="2">
        <v>40</v>
      </c>
      <c r="BP129" s="2" t="s">
        <v>146</v>
      </c>
      <c r="BQ129" s="2" t="s">
        <v>589</v>
      </c>
      <c r="BS129" s="2">
        <v>100</v>
      </c>
      <c r="BT129" s="2">
        <v>0</v>
      </c>
      <c r="BU129" s="2">
        <v>0</v>
      </c>
      <c r="BV129" s="2">
        <v>0</v>
      </c>
      <c r="BW129" s="46">
        <f t="shared" si="18"/>
        <v>100</v>
      </c>
      <c r="BX129" s="48">
        <f t="shared" si="11"/>
        <v>150</v>
      </c>
      <c r="BY129" s="48">
        <f t="shared" si="12"/>
        <v>0</v>
      </c>
      <c r="BZ129" s="48">
        <f t="shared" si="13"/>
        <v>0</v>
      </c>
      <c r="CA129" s="48">
        <f t="shared" si="14"/>
        <v>0</v>
      </c>
      <c r="CB129" s="2" t="s">
        <v>148</v>
      </c>
      <c r="CC129" s="2" t="s">
        <v>90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 t="s">
        <v>357</v>
      </c>
      <c r="CP129" s="2" t="s">
        <v>357</v>
      </c>
      <c r="CQ129" s="2" t="s">
        <v>171</v>
      </c>
      <c r="CR129" s="2">
        <v>0</v>
      </c>
      <c r="CS129" s="2" t="s">
        <v>663</v>
      </c>
      <c r="CT129" s="2">
        <v>0</v>
      </c>
      <c r="CU129" s="2">
        <v>0</v>
      </c>
    </row>
    <row r="130" spans="1:99" x14ac:dyDescent="0.2">
      <c r="A130" s="2">
        <v>86</v>
      </c>
      <c r="B130" s="2">
        <v>130</v>
      </c>
      <c r="C130" s="2" t="s">
        <v>294</v>
      </c>
      <c r="D130" s="2" t="s">
        <v>149</v>
      </c>
      <c r="E130" s="2" t="s">
        <v>636</v>
      </c>
      <c r="F130" s="2">
        <v>6</v>
      </c>
      <c r="G130" s="2" t="s">
        <v>637</v>
      </c>
      <c r="H130" s="2" t="s">
        <v>579</v>
      </c>
      <c r="I130" s="2" t="s">
        <v>141</v>
      </c>
      <c r="J130" s="2" t="s">
        <v>664</v>
      </c>
      <c r="K130" s="38">
        <f t="shared" ref="K130:K193" si="19">AM130/V130</f>
        <v>75</v>
      </c>
      <c r="L130" s="41">
        <f t="shared" si="15"/>
        <v>1666.6666666666667</v>
      </c>
      <c r="M130" s="41">
        <f t="shared" si="16"/>
        <v>5833.333333333333</v>
      </c>
      <c r="N130" s="51">
        <v>1</v>
      </c>
      <c r="O130" s="2">
        <v>51</v>
      </c>
      <c r="P130" s="2" t="s">
        <v>88</v>
      </c>
      <c r="Q130" s="2" t="s">
        <v>665</v>
      </c>
      <c r="R130" s="2">
        <v>49</v>
      </c>
      <c r="S130" s="2" t="s">
        <v>107</v>
      </c>
      <c r="T130" s="2" t="s">
        <v>143</v>
      </c>
      <c r="U130" s="2" t="s">
        <v>240</v>
      </c>
      <c r="V130" s="4">
        <v>6</v>
      </c>
      <c r="W130" s="2">
        <v>0</v>
      </c>
      <c r="X130" s="2">
        <v>0.15</v>
      </c>
      <c r="Y130" s="2" t="s">
        <v>217</v>
      </c>
      <c r="Z130" s="2">
        <v>0</v>
      </c>
      <c r="AA130" s="2">
        <v>6</v>
      </c>
      <c r="AB130" s="2">
        <v>2</v>
      </c>
      <c r="AC130" s="2" t="s">
        <v>241</v>
      </c>
      <c r="AD130" s="2">
        <v>3</v>
      </c>
      <c r="AE130" s="2" t="s">
        <v>365</v>
      </c>
      <c r="AF130" s="26">
        <v>4</v>
      </c>
      <c r="AG130" s="2" t="s">
        <v>307</v>
      </c>
      <c r="AH130" s="26">
        <v>25</v>
      </c>
      <c r="AI130" s="2" t="s">
        <v>307</v>
      </c>
      <c r="AJ130" s="2">
        <v>0</v>
      </c>
      <c r="AK130" s="2">
        <v>0</v>
      </c>
      <c r="AL130" s="2" t="s">
        <v>90</v>
      </c>
      <c r="AM130" s="5">
        <v>450</v>
      </c>
      <c r="AN130" s="2">
        <v>50</v>
      </c>
      <c r="AO130" s="2">
        <v>0</v>
      </c>
      <c r="AP130" s="2">
        <v>50</v>
      </c>
      <c r="AQ130" s="3">
        <f t="shared" si="17"/>
        <v>100</v>
      </c>
      <c r="AR130" s="2">
        <v>0</v>
      </c>
      <c r="AS130" s="2">
        <v>0</v>
      </c>
      <c r="AT130" s="2">
        <v>0</v>
      </c>
      <c r="AU130" s="2">
        <v>0</v>
      </c>
      <c r="AV130" s="2">
        <v>80</v>
      </c>
      <c r="AW130" s="2">
        <v>20</v>
      </c>
      <c r="AX130" s="21">
        <v>0</v>
      </c>
      <c r="AY130" s="2">
        <v>0</v>
      </c>
      <c r="AZ130" s="2">
        <v>0</v>
      </c>
      <c r="BA130" s="2">
        <v>10000</v>
      </c>
      <c r="BB130" s="2">
        <v>35000</v>
      </c>
      <c r="BC130" s="2">
        <v>0</v>
      </c>
      <c r="BD130" s="2">
        <v>0</v>
      </c>
      <c r="BE130" s="2">
        <v>0</v>
      </c>
      <c r="BF130" s="2">
        <v>0</v>
      </c>
      <c r="BG130" s="2" t="s">
        <v>97</v>
      </c>
      <c r="BH130" s="2">
        <v>0</v>
      </c>
      <c r="BI130" s="2">
        <v>1</v>
      </c>
      <c r="BJ130" s="2">
        <v>2</v>
      </c>
      <c r="BK130" s="2">
        <v>0</v>
      </c>
      <c r="BL130" s="2">
        <v>0</v>
      </c>
      <c r="BM130" s="2">
        <v>2</v>
      </c>
      <c r="BN130" s="2" t="s">
        <v>90</v>
      </c>
      <c r="BO130" s="2">
        <v>30</v>
      </c>
      <c r="BP130" s="2" t="s">
        <v>146</v>
      </c>
      <c r="BQ130" s="2" t="s">
        <v>589</v>
      </c>
      <c r="BS130" s="2">
        <v>100</v>
      </c>
      <c r="BT130" s="2">
        <v>0</v>
      </c>
      <c r="BU130" s="2">
        <v>0</v>
      </c>
      <c r="BV130" s="2">
        <v>0</v>
      </c>
      <c r="BW130" s="46">
        <f t="shared" si="18"/>
        <v>100</v>
      </c>
      <c r="BX130" s="48">
        <f t="shared" ref="BX130:BX193" si="20">BS130*K130/100</f>
        <v>75</v>
      </c>
      <c r="BY130" s="48">
        <f t="shared" ref="BY130:BY193" si="21">K130*BT130/100</f>
        <v>0</v>
      </c>
      <c r="BZ130" s="48">
        <f t="shared" ref="BZ130:BZ193" si="22">K130*BU130/100</f>
        <v>0</v>
      </c>
      <c r="CA130" s="48">
        <f t="shared" ref="CA130:CA193" si="23">K130*BV130/100</f>
        <v>0</v>
      </c>
      <c r="CB130" s="2" t="s">
        <v>148</v>
      </c>
      <c r="CC130" s="2" t="s">
        <v>90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 t="s">
        <v>357</v>
      </c>
      <c r="CP130" s="2" t="s">
        <v>357</v>
      </c>
      <c r="CQ130" s="2" t="s">
        <v>171</v>
      </c>
      <c r="CR130" s="2">
        <v>0</v>
      </c>
      <c r="CS130" s="2" t="s">
        <v>663</v>
      </c>
      <c r="CT130" s="2" t="s">
        <v>666</v>
      </c>
    </row>
    <row r="131" spans="1:99" x14ac:dyDescent="0.2">
      <c r="A131" s="2">
        <v>87</v>
      </c>
      <c r="B131" s="2">
        <v>131</v>
      </c>
      <c r="C131" s="2" t="s">
        <v>294</v>
      </c>
      <c r="D131" s="2" t="s">
        <v>149</v>
      </c>
      <c r="E131" s="2" t="s">
        <v>636</v>
      </c>
      <c r="F131" s="2">
        <v>6</v>
      </c>
      <c r="G131" s="2" t="s">
        <v>637</v>
      </c>
      <c r="H131" s="2" t="s">
        <v>579</v>
      </c>
      <c r="I131" s="2" t="s">
        <v>141</v>
      </c>
      <c r="J131" s="2" t="s">
        <v>667</v>
      </c>
      <c r="K131" s="38">
        <f t="shared" si="19"/>
        <v>60</v>
      </c>
      <c r="L131" s="41">
        <f t="shared" ref="L131:L194" si="24">BA131/V131</f>
        <v>0</v>
      </c>
      <c r="M131" s="41">
        <f t="shared" ref="M131:M194" si="25">BB131/V131</f>
        <v>0</v>
      </c>
      <c r="N131" s="51">
        <v>1</v>
      </c>
      <c r="O131" s="2">
        <v>29</v>
      </c>
      <c r="P131" s="2" t="s">
        <v>88</v>
      </c>
      <c r="Q131" s="2" t="s">
        <v>668</v>
      </c>
      <c r="R131" s="2">
        <v>23</v>
      </c>
      <c r="S131" s="2" t="s">
        <v>107</v>
      </c>
      <c r="T131" s="2" t="s">
        <v>143</v>
      </c>
      <c r="U131" s="2" t="s">
        <v>240</v>
      </c>
      <c r="V131" s="4">
        <v>4</v>
      </c>
      <c r="W131" s="2">
        <v>2</v>
      </c>
      <c r="X131" s="2">
        <v>0.03</v>
      </c>
      <c r="Y131" s="2" t="s">
        <v>217</v>
      </c>
      <c r="Z131" s="2">
        <v>0</v>
      </c>
      <c r="AA131" s="2">
        <v>3.5</v>
      </c>
      <c r="AB131" s="2">
        <v>0</v>
      </c>
      <c r="AC131" s="2" t="s">
        <v>236</v>
      </c>
      <c r="AD131" s="2">
        <v>3</v>
      </c>
      <c r="AE131" s="2">
        <v>0</v>
      </c>
      <c r="AF131" s="26">
        <v>5</v>
      </c>
      <c r="AG131" s="2" t="s">
        <v>307</v>
      </c>
      <c r="AH131" s="26">
        <v>25</v>
      </c>
      <c r="AI131" s="2" t="s">
        <v>307</v>
      </c>
      <c r="AJ131" s="2">
        <v>0</v>
      </c>
      <c r="AK131" s="2">
        <v>0</v>
      </c>
      <c r="AL131" s="2" t="s">
        <v>90</v>
      </c>
      <c r="AM131" s="5">
        <v>240</v>
      </c>
      <c r="AN131" s="2">
        <v>0</v>
      </c>
      <c r="AO131" s="2">
        <v>0</v>
      </c>
      <c r="AP131" s="2">
        <v>100</v>
      </c>
      <c r="AQ131" s="3">
        <f t="shared" ref="AQ131:AQ194" si="26">AN131+AO131+AP131</f>
        <v>100</v>
      </c>
      <c r="AR131" s="2">
        <v>0</v>
      </c>
      <c r="AS131" s="2">
        <v>0</v>
      </c>
      <c r="AT131" s="2">
        <v>0</v>
      </c>
      <c r="AU131" s="2">
        <v>60</v>
      </c>
      <c r="AV131" s="2">
        <v>40</v>
      </c>
      <c r="AW131" s="2">
        <v>0</v>
      </c>
      <c r="AX131" s="21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 t="s">
        <v>502</v>
      </c>
      <c r="BH131" s="2">
        <v>0</v>
      </c>
      <c r="BI131" s="2">
        <v>1</v>
      </c>
      <c r="BJ131" s="2">
        <v>2.5</v>
      </c>
      <c r="BK131" s="2">
        <v>0</v>
      </c>
      <c r="BL131" s="2">
        <v>0</v>
      </c>
      <c r="BM131" s="2">
        <v>3</v>
      </c>
      <c r="BN131" s="2" t="s">
        <v>90</v>
      </c>
      <c r="BO131" s="2">
        <v>30</v>
      </c>
      <c r="BP131" s="2" t="s">
        <v>134</v>
      </c>
      <c r="BQ131" s="2" t="s">
        <v>589</v>
      </c>
      <c r="BS131" s="2">
        <v>100</v>
      </c>
      <c r="BT131" s="2">
        <v>0</v>
      </c>
      <c r="BU131" s="2">
        <v>0</v>
      </c>
      <c r="BV131" s="2">
        <v>0</v>
      </c>
      <c r="BW131" s="46">
        <f t="shared" ref="BW131:BW194" si="27">SUM(BS131:BV131)</f>
        <v>100</v>
      </c>
      <c r="BX131" s="48">
        <f t="shared" si="20"/>
        <v>60</v>
      </c>
      <c r="BY131" s="48">
        <f t="shared" si="21"/>
        <v>0</v>
      </c>
      <c r="BZ131" s="48">
        <f t="shared" si="22"/>
        <v>0</v>
      </c>
      <c r="CA131" s="48">
        <f t="shared" si="23"/>
        <v>0</v>
      </c>
      <c r="CB131" s="2" t="s">
        <v>101</v>
      </c>
      <c r="CC131" s="2" t="s">
        <v>90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 t="s">
        <v>357</v>
      </c>
      <c r="CP131" s="2" t="s">
        <v>357</v>
      </c>
      <c r="CQ131" s="2" t="s">
        <v>171</v>
      </c>
      <c r="CR131" s="2">
        <v>0</v>
      </c>
      <c r="CS131" s="2" t="s">
        <v>606</v>
      </c>
      <c r="CT131" s="2">
        <v>0</v>
      </c>
      <c r="CU131" s="2">
        <v>0</v>
      </c>
    </row>
    <row r="132" spans="1:99" x14ac:dyDescent="0.2">
      <c r="A132" s="2">
        <v>88</v>
      </c>
      <c r="B132" s="2">
        <v>132</v>
      </c>
      <c r="C132" s="2" t="s">
        <v>294</v>
      </c>
      <c r="D132" s="2" t="s">
        <v>149</v>
      </c>
      <c r="E132" s="2" t="s">
        <v>636</v>
      </c>
      <c r="F132" s="2">
        <v>6</v>
      </c>
      <c r="G132" s="2" t="s">
        <v>637</v>
      </c>
      <c r="H132" s="2" t="s">
        <v>579</v>
      </c>
      <c r="I132" s="2" t="s">
        <v>141</v>
      </c>
      <c r="J132" s="2" t="s">
        <v>669</v>
      </c>
      <c r="K132" s="38">
        <f t="shared" si="19"/>
        <v>60</v>
      </c>
      <c r="L132" s="41">
        <f t="shared" si="24"/>
        <v>0</v>
      </c>
      <c r="M132" s="41">
        <f t="shared" si="25"/>
        <v>0</v>
      </c>
      <c r="N132" s="51">
        <v>1</v>
      </c>
      <c r="O132" s="2">
        <v>40</v>
      </c>
      <c r="P132" s="2" t="s">
        <v>88</v>
      </c>
      <c r="Q132" s="2" t="s">
        <v>670</v>
      </c>
      <c r="R132" s="2">
        <v>34</v>
      </c>
      <c r="S132" s="2" t="s">
        <v>107</v>
      </c>
      <c r="T132" s="2" t="s">
        <v>143</v>
      </c>
      <c r="U132" s="2" t="s">
        <v>240</v>
      </c>
      <c r="V132" s="4">
        <v>5</v>
      </c>
      <c r="W132" s="2">
        <v>1</v>
      </c>
      <c r="X132" s="2">
        <v>7.0000000000000007E-2</v>
      </c>
      <c r="Y132" s="2" t="s">
        <v>217</v>
      </c>
      <c r="Z132" s="2">
        <v>0</v>
      </c>
      <c r="AA132" s="2">
        <v>4</v>
      </c>
      <c r="AB132" s="2">
        <v>0</v>
      </c>
      <c r="AC132" s="2">
        <v>0</v>
      </c>
      <c r="AD132" s="2">
        <v>0</v>
      </c>
      <c r="AE132" s="2">
        <v>0</v>
      </c>
      <c r="AF132" s="26">
        <v>2</v>
      </c>
      <c r="AG132" s="2" t="s">
        <v>477</v>
      </c>
      <c r="AH132" s="26">
        <v>25</v>
      </c>
      <c r="AI132" s="2" t="s">
        <v>477</v>
      </c>
      <c r="AJ132" s="2">
        <v>0</v>
      </c>
      <c r="AK132" s="2">
        <v>0</v>
      </c>
      <c r="AL132" s="2" t="s">
        <v>90</v>
      </c>
      <c r="AM132" s="5">
        <v>300</v>
      </c>
      <c r="AN132" s="2">
        <v>0</v>
      </c>
      <c r="AO132" s="2">
        <v>0</v>
      </c>
      <c r="AP132" s="2">
        <v>100</v>
      </c>
      <c r="AQ132" s="3">
        <f t="shared" si="26"/>
        <v>100</v>
      </c>
      <c r="AR132" s="2">
        <v>0</v>
      </c>
      <c r="AS132" s="2">
        <v>0</v>
      </c>
      <c r="AT132" s="2">
        <v>0</v>
      </c>
      <c r="AU132" s="2">
        <v>80</v>
      </c>
      <c r="AV132" s="2">
        <v>20</v>
      </c>
      <c r="AW132" s="2">
        <v>0</v>
      </c>
      <c r="AX132" s="21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 t="s">
        <v>502</v>
      </c>
      <c r="BH132" s="2">
        <v>0</v>
      </c>
      <c r="BI132" s="2">
        <v>1</v>
      </c>
      <c r="BJ132" s="2">
        <v>3</v>
      </c>
      <c r="BK132" s="2">
        <v>0</v>
      </c>
      <c r="BL132" s="2">
        <v>0</v>
      </c>
      <c r="BM132" s="2">
        <v>1</v>
      </c>
      <c r="BN132" s="2" t="s">
        <v>90</v>
      </c>
      <c r="BO132" s="2">
        <v>40</v>
      </c>
      <c r="BP132" s="2" t="s">
        <v>146</v>
      </c>
      <c r="BQ132" s="2" t="s">
        <v>589</v>
      </c>
      <c r="BS132" s="2">
        <v>100</v>
      </c>
      <c r="BT132" s="2">
        <v>0</v>
      </c>
      <c r="BU132" s="2">
        <v>0</v>
      </c>
      <c r="BV132" s="2">
        <v>0</v>
      </c>
      <c r="BW132" s="46">
        <f t="shared" si="27"/>
        <v>100</v>
      </c>
      <c r="BX132" s="48">
        <f t="shared" si="20"/>
        <v>60</v>
      </c>
      <c r="BY132" s="48">
        <f t="shared" si="21"/>
        <v>0</v>
      </c>
      <c r="BZ132" s="48">
        <f t="shared" si="22"/>
        <v>0</v>
      </c>
      <c r="CA132" s="48">
        <f t="shared" si="23"/>
        <v>0</v>
      </c>
      <c r="CB132" s="2" t="s">
        <v>148</v>
      </c>
      <c r="CC132" s="2" t="s">
        <v>90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 t="s">
        <v>357</v>
      </c>
      <c r="CP132" s="2" t="s">
        <v>357</v>
      </c>
      <c r="CQ132" s="2" t="s">
        <v>171</v>
      </c>
      <c r="CR132" s="2">
        <v>0</v>
      </c>
      <c r="CS132" s="2" t="s">
        <v>671</v>
      </c>
      <c r="CT132" s="2">
        <v>0</v>
      </c>
      <c r="CU132" s="2">
        <v>0</v>
      </c>
    </row>
    <row r="133" spans="1:99" x14ac:dyDescent="0.2">
      <c r="A133" s="2">
        <v>89</v>
      </c>
      <c r="B133" s="2">
        <v>133</v>
      </c>
      <c r="C133" s="2" t="s">
        <v>294</v>
      </c>
      <c r="D133" s="2" t="s">
        <v>149</v>
      </c>
      <c r="E133" s="2" t="s">
        <v>636</v>
      </c>
      <c r="F133" s="2">
        <v>6</v>
      </c>
      <c r="G133" s="2" t="s">
        <v>637</v>
      </c>
      <c r="H133" s="2" t="s">
        <v>579</v>
      </c>
      <c r="I133" s="2" t="s">
        <v>141</v>
      </c>
      <c r="J133" s="2" t="s">
        <v>672</v>
      </c>
      <c r="K133" s="38">
        <f t="shared" si="19"/>
        <v>90</v>
      </c>
      <c r="L133" s="41">
        <f t="shared" si="24"/>
        <v>0</v>
      </c>
      <c r="M133" s="41">
        <f t="shared" si="25"/>
        <v>0</v>
      </c>
      <c r="N133" s="51">
        <v>1</v>
      </c>
      <c r="O133" s="2">
        <v>21</v>
      </c>
      <c r="P133" s="2" t="s">
        <v>88</v>
      </c>
      <c r="Q133" s="2" t="s">
        <v>673</v>
      </c>
      <c r="R133" s="2">
        <v>49</v>
      </c>
      <c r="S133" s="2" t="s">
        <v>107</v>
      </c>
      <c r="T133" s="2" t="s">
        <v>143</v>
      </c>
      <c r="U133" s="2" t="s">
        <v>240</v>
      </c>
      <c r="V133" s="4">
        <v>3</v>
      </c>
      <c r="W133" s="2">
        <v>0</v>
      </c>
      <c r="X133" s="2">
        <v>0.08</v>
      </c>
      <c r="Y133" s="2" t="s">
        <v>217</v>
      </c>
      <c r="Z133" s="2">
        <v>0</v>
      </c>
      <c r="AA133" s="2">
        <v>3</v>
      </c>
      <c r="AB133" s="2">
        <v>0</v>
      </c>
      <c r="AC133" s="2">
        <v>0</v>
      </c>
      <c r="AD133" s="2">
        <v>0</v>
      </c>
      <c r="AE133" s="2">
        <v>0</v>
      </c>
      <c r="AF133" s="26">
        <v>4</v>
      </c>
      <c r="AG133" s="2" t="s">
        <v>260</v>
      </c>
      <c r="AH133" s="26">
        <v>25</v>
      </c>
      <c r="AI133" s="2" t="s">
        <v>260</v>
      </c>
      <c r="AJ133" s="2">
        <v>0</v>
      </c>
      <c r="AK133" s="2">
        <v>0</v>
      </c>
      <c r="AL133" s="2" t="s">
        <v>90</v>
      </c>
      <c r="AM133" s="5">
        <v>270</v>
      </c>
      <c r="AN133" s="2">
        <v>0</v>
      </c>
      <c r="AO133" s="2">
        <v>0</v>
      </c>
      <c r="AP133" s="2">
        <v>100</v>
      </c>
      <c r="AQ133" s="3">
        <f t="shared" si="26"/>
        <v>100</v>
      </c>
      <c r="AR133" s="2">
        <v>0</v>
      </c>
      <c r="AS133" s="2">
        <v>0</v>
      </c>
      <c r="AT133" s="2">
        <v>0</v>
      </c>
      <c r="AU133" s="2">
        <v>40</v>
      </c>
      <c r="AV133" s="2">
        <v>60</v>
      </c>
      <c r="AW133" s="2">
        <v>0</v>
      </c>
      <c r="AX133" s="21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 t="s">
        <v>502</v>
      </c>
      <c r="BH133" s="2">
        <v>0</v>
      </c>
      <c r="BI133" s="2">
        <v>3</v>
      </c>
      <c r="BJ133" s="2">
        <v>4</v>
      </c>
      <c r="BK133" s="2">
        <v>0</v>
      </c>
      <c r="BL133" s="2">
        <v>0</v>
      </c>
      <c r="BM133" s="2">
        <v>1</v>
      </c>
      <c r="BN133" s="2" t="s">
        <v>90</v>
      </c>
      <c r="BO133" s="2">
        <v>30</v>
      </c>
      <c r="BP133" s="2" t="s">
        <v>146</v>
      </c>
      <c r="BQ133" s="2" t="s">
        <v>589</v>
      </c>
      <c r="BS133" s="2">
        <v>100</v>
      </c>
      <c r="BT133" s="2">
        <v>0</v>
      </c>
      <c r="BU133" s="2">
        <v>0</v>
      </c>
      <c r="BV133" s="2">
        <v>0</v>
      </c>
      <c r="BW133" s="46">
        <f t="shared" si="27"/>
        <v>100</v>
      </c>
      <c r="BX133" s="48">
        <f t="shared" si="20"/>
        <v>90</v>
      </c>
      <c r="BY133" s="48">
        <f t="shared" si="21"/>
        <v>0</v>
      </c>
      <c r="BZ133" s="48">
        <f t="shared" si="22"/>
        <v>0</v>
      </c>
      <c r="CA133" s="48">
        <f t="shared" si="23"/>
        <v>0</v>
      </c>
      <c r="CB133" s="2" t="s">
        <v>148</v>
      </c>
      <c r="CC133" s="2" t="s">
        <v>90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 t="s">
        <v>357</v>
      </c>
      <c r="CP133" s="2" t="s">
        <v>357</v>
      </c>
      <c r="CQ133" s="2" t="s">
        <v>171</v>
      </c>
      <c r="CR133" s="2">
        <v>0</v>
      </c>
      <c r="CS133" s="2" t="s">
        <v>606</v>
      </c>
      <c r="CT133" s="2">
        <v>0</v>
      </c>
      <c r="CU133" s="2">
        <v>0</v>
      </c>
    </row>
    <row r="134" spans="1:99" x14ac:dyDescent="0.2">
      <c r="A134" s="2">
        <v>90</v>
      </c>
      <c r="B134" s="2">
        <v>134</v>
      </c>
      <c r="C134" s="2" t="s">
        <v>294</v>
      </c>
      <c r="D134" s="2" t="s">
        <v>149</v>
      </c>
      <c r="E134" s="2" t="s">
        <v>636</v>
      </c>
      <c r="F134" s="2">
        <v>6</v>
      </c>
      <c r="G134" s="2" t="s">
        <v>637</v>
      </c>
      <c r="H134" s="2" t="s">
        <v>579</v>
      </c>
      <c r="I134" s="2" t="s">
        <v>141</v>
      </c>
      <c r="J134" s="2" t="s">
        <v>674</v>
      </c>
      <c r="K134" s="38">
        <f t="shared" si="19"/>
        <v>100</v>
      </c>
      <c r="L134" s="41">
        <f t="shared" si="24"/>
        <v>0</v>
      </c>
      <c r="M134" s="41">
        <f t="shared" si="25"/>
        <v>0</v>
      </c>
      <c r="N134" s="51">
        <v>1</v>
      </c>
      <c r="O134" s="2">
        <v>43</v>
      </c>
      <c r="P134" s="2" t="s">
        <v>88</v>
      </c>
      <c r="Q134" s="2" t="s">
        <v>675</v>
      </c>
      <c r="R134" s="2">
        <v>38</v>
      </c>
      <c r="S134" s="2" t="s">
        <v>107</v>
      </c>
      <c r="T134" s="2" t="s">
        <v>143</v>
      </c>
      <c r="U134" s="2" t="s">
        <v>240</v>
      </c>
      <c r="V134" s="4">
        <v>4</v>
      </c>
      <c r="W134" s="2">
        <v>0</v>
      </c>
      <c r="X134" s="2">
        <v>0.09</v>
      </c>
      <c r="Y134" s="2" t="s">
        <v>217</v>
      </c>
      <c r="Z134" s="2">
        <v>5</v>
      </c>
      <c r="AA134" s="2">
        <v>5</v>
      </c>
      <c r="AB134" s="2">
        <v>0</v>
      </c>
      <c r="AC134" s="2" t="s">
        <v>582</v>
      </c>
      <c r="AD134" s="2">
        <v>4</v>
      </c>
      <c r="AE134" s="2">
        <v>0</v>
      </c>
      <c r="AF134" s="26">
        <v>3</v>
      </c>
      <c r="AG134" s="2" t="s">
        <v>307</v>
      </c>
      <c r="AH134" s="26">
        <v>25</v>
      </c>
      <c r="AI134" s="2" t="s">
        <v>307</v>
      </c>
      <c r="AJ134" s="2">
        <v>0</v>
      </c>
      <c r="AK134" s="2">
        <v>0</v>
      </c>
      <c r="AL134" s="2" t="s">
        <v>90</v>
      </c>
      <c r="AM134" s="5">
        <v>400</v>
      </c>
      <c r="AN134" s="2">
        <v>0</v>
      </c>
      <c r="AO134" s="2">
        <v>50</v>
      </c>
      <c r="AP134" s="2">
        <v>50</v>
      </c>
      <c r="AQ134" s="3">
        <f t="shared" si="26"/>
        <v>100</v>
      </c>
      <c r="AR134" s="2">
        <v>0</v>
      </c>
      <c r="AS134" s="2">
        <v>0</v>
      </c>
      <c r="AT134" s="2">
        <v>0</v>
      </c>
      <c r="AU134" s="2">
        <v>40</v>
      </c>
      <c r="AV134" s="2">
        <v>50</v>
      </c>
      <c r="AW134" s="2">
        <v>10</v>
      </c>
      <c r="AX134" s="21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 t="s">
        <v>152</v>
      </c>
      <c r="BH134" s="2" t="s">
        <v>222</v>
      </c>
      <c r="BI134" s="2">
        <v>1</v>
      </c>
      <c r="BJ134" s="2">
        <v>3</v>
      </c>
      <c r="BK134" s="2">
        <v>0</v>
      </c>
      <c r="BL134" s="2">
        <v>0</v>
      </c>
      <c r="BM134" s="2">
        <v>1</v>
      </c>
      <c r="BN134" s="2" t="s">
        <v>90</v>
      </c>
      <c r="BO134" s="2">
        <v>40</v>
      </c>
      <c r="BP134" s="2" t="s">
        <v>146</v>
      </c>
      <c r="BQ134" s="2" t="s">
        <v>589</v>
      </c>
      <c r="BS134" s="2">
        <v>100</v>
      </c>
      <c r="BT134" s="2">
        <v>0</v>
      </c>
      <c r="BU134" s="2">
        <v>0</v>
      </c>
      <c r="BV134" s="2">
        <v>0</v>
      </c>
      <c r="BW134" s="46">
        <f t="shared" si="27"/>
        <v>100</v>
      </c>
      <c r="BX134" s="48">
        <f t="shared" si="20"/>
        <v>100</v>
      </c>
      <c r="BY134" s="48">
        <f t="shared" si="21"/>
        <v>0</v>
      </c>
      <c r="BZ134" s="48">
        <f t="shared" si="22"/>
        <v>0</v>
      </c>
      <c r="CA134" s="48">
        <f t="shared" si="23"/>
        <v>0</v>
      </c>
      <c r="CB134" s="2" t="s">
        <v>113</v>
      </c>
      <c r="CC134" s="2" t="s">
        <v>90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 t="s">
        <v>357</v>
      </c>
      <c r="CP134" s="2" t="s">
        <v>357</v>
      </c>
      <c r="CQ134" s="2" t="s">
        <v>171</v>
      </c>
      <c r="CR134" s="2">
        <v>0</v>
      </c>
      <c r="CS134" s="2" t="s">
        <v>506</v>
      </c>
      <c r="CT134" s="2" t="s">
        <v>676</v>
      </c>
      <c r="CU134" s="2">
        <v>0</v>
      </c>
    </row>
    <row r="135" spans="1:99" x14ac:dyDescent="0.2">
      <c r="A135" s="2">
        <v>91</v>
      </c>
      <c r="B135" s="2">
        <v>135</v>
      </c>
      <c r="C135" s="2" t="s">
        <v>294</v>
      </c>
      <c r="D135" s="2" t="s">
        <v>149</v>
      </c>
      <c r="E135" s="2" t="s">
        <v>636</v>
      </c>
      <c r="F135" s="2">
        <v>6</v>
      </c>
      <c r="G135" s="2" t="s">
        <v>637</v>
      </c>
      <c r="H135" s="2" t="s">
        <v>579</v>
      </c>
      <c r="I135" s="2" t="s">
        <v>141</v>
      </c>
      <c r="J135" s="2" t="s">
        <v>677</v>
      </c>
      <c r="K135" s="38">
        <f t="shared" si="19"/>
        <v>60</v>
      </c>
      <c r="L135" s="41">
        <f t="shared" si="24"/>
        <v>0</v>
      </c>
      <c r="M135" s="41">
        <f t="shared" si="25"/>
        <v>0</v>
      </c>
      <c r="N135" s="51">
        <v>1</v>
      </c>
      <c r="O135" s="2">
        <v>65</v>
      </c>
      <c r="P135" s="2" t="s">
        <v>88</v>
      </c>
      <c r="Q135" s="2" t="s">
        <v>678</v>
      </c>
      <c r="R135" s="2" t="s">
        <v>90</v>
      </c>
      <c r="S135" s="2" t="s">
        <v>107</v>
      </c>
      <c r="T135" s="2" t="s">
        <v>143</v>
      </c>
      <c r="U135" s="2" t="s">
        <v>229</v>
      </c>
      <c r="V135" s="4">
        <v>5</v>
      </c>
      <c r="W135" s="2">
        <v>2</v>
      </c>
      <c r="X135" s="2">
        <v>0.13</v>
      </c>
      <c r="Y135" s="2" t="s">
        <v>217</v>
      </c>
      <c r="Z135" s="2">
        <v>7.8</v>
      </c>
      <c r="AA135" s="2">
        <v>7</v>
      </c>
      <c r="AB135" s="2">
        <v>0.8</v>
      </c>
      <c r="AC135" s="2" t="s">
        <v>411</v>
      </c>
      <c r="AD135" s="2">
        <v>3</v>
      </c>
      <c r="AE135" s="2">
        <v>0</v>
      </c>
      <c r="AF135" s="26">
        <v>2</v>
      </c>
      <c r="AG135" s="2" t="s">
        <v>307</v>
      </c>
      <c r="AH135" s="26">
        <v>25</v>
      </c>
      <c r="AI135" s="2" t="s">
        <v>307</v>
      </c>
      <c r="AJ135" s="2">
        <v>0</v>
      </c>
      <c r="AK135" s="2">
        <v>0</v>
      </c>
      <c r="AL135" s="2" t="s">
        <v>90</v>
      </c>
      <c r="AM135" s="5">
        <v>300</v>
      </c>
      <c r="AN135" s="2">
        <v>0</v>
      </c>
      <c r="AO135" s="2">
        <v>50</v>
      </c>
      <c r="AP135" s="2">
        <v>50</v>
      </c>
      <c r="AQ135" s="3">
        <f t="shared" si="26"/>
        <v>100</v>
      </c>
      <c r="AR135" s="2">
        <v>0</v>
      </c>
      <c r="AS135" s="2">
        <v>0</v>
      </c>
      <c r="AT135" s="2">
        <v>0</v>
      </c>
      <c r="AU135" s="2">
        <v>100</v>
      </c>
      <c r="AV135" s="2">
        <v>0</v>
      </c>
      <c r="AW135" s="2">
        <v>0</v>
      </c>
      <c r="AX135" s="21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 t="s">
        <v>97</v>
      </c>
      <c r="BH135" s="2" t="s">
        <v>365</v>
      </c>
      <c r="BI135" s="2">
        <v>1</v>
      </c>
      <c r="BJ135" s="2">
        <v>3</v>
      </c>
      <c r="BK135" s="2">
        <v>1</v>
      </c>
      <c r="BL135" s="2">
        <v>0.5</v>
      </c>
      <c r="BM135" s="2">
        <v>2</v>
      </c>
      <c r="BN135" s="2" t="s">
        <v>90</v>
      </c>
      <c r="BO135" s="2">
        <v>35</v>
      </c>
      <c r="BP135" s="2" t="s">
        <v>146</v>
      </c>
      <c r="BQ135" s="2" t="s">
        <v>679</v>
      </c>
      <c r="BS135" s="2">
        <v>80</v>
      </c>
      <c r="BT135" s="2">
        <v>20</v>
      </c>
      <c r="BU135" s="2">
        <v>0</v>
      </c>
      <c r="BV135" s="2">
        <v>0</v>
      </c>
      <c r="BW135" s="46">
        <f t="shared" si="27"/>
        <v>100</v>
      </c>
      <c r="BX135" s="48">
        <f t="shared" si="20"/>
        <v>48</v>
      </c>
      <c r="BY135" s="48">
        <f t="shared" si="21"/>
        <v>12</v>
      </c>
      <c r="BZ135" s="48">
        <f t="shared" si="22"/>
        <v>0</v>
      </c>
      <c r="CA135" s="48">
        <f t="shared" si="23"/>
        <v>0</v>
      </c>
      <c r="CB135" s="2" t="s">
        <v>148</v>
      </c>
      <c r="CC135" s="2" t="s">
        <v>90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 t="s">
        <v>357</v>
      </c>
      <c r="CP135" s="2" t="s">
        <v>357</v>
      </c>
      <c r="CQ135" s="2" t="s">
        <v>171</v>
      </c>
      <c r="CR135" s="2">
        <v>0</v>
      </c>
      <c r="CS135" s="2" t="s">
        <v>680</v>
      </c>
      <c r="CT135" s="2" t="s">
        <v>681</v>
      </c>
      <c r="CU135" s="2" t="s">
        <v>682</v>
      </c>
    </row>
    <row r="136" spans="1:99" x14ac:dyDescent="0.2">
      <c r="A136" s="2">
        <v>92</v>
      </c>
      <c r="B136" s="2">
        <v>136</v>
      </c>
      <c r="C136" s="2" t="s">
        <v>294</v>
      </c>
      <c r="D136" s="2" t="s">
        <v>149</v>
      </c>
      <c r="E136" s="2" t="s">
        <v>636</v>
      </c>
      <c r="F136" s="2">
        <v>6</v>
      </c>
      <c r="G136" s="2" t="s">
        <v>637</v>
      </c>
      <c r="H136" s="2" t="s">
        <v>579</v>
      </c>
      <c r="I136" s="2" t="s">
        <v>141</v>
      </c>
      <c r="J136" s="2" t="s">
        <v>683</v>
      </c>
      <c r="K136" s="38">
        <f t="shared" si="19"/>
        <v>42</v>
      </c>
      <c r="L136" s="41">
        <f t="shared" si="24"/>
        <v>0</v>
      </c>
      <c r="M136" s="41">
        <f t="shared" si="25"/>
        <v>0</v>
      </c>
      <c r="N136" s="51">
        <v>1</v>
      </c>
      <c r="O136" s="2">
        <v>49</v>
      </c>
      <c r="P136" s="2" t="s">
        <v>88</v>
      </c>
      <c r="Q136" s="2" t="s">
        <v>684</v>
      </c>
      <c r="R136" s="2">
        <v>27</v>
      </c>
      <c r="S136" s="2" t="s">
        <v>107</v>
      </c>
      <c r="T136" s="2" t="s">
        <v>143</v>
      </c>
      <c r="U136" s="2" t="s">
        <v>244</v>
      </c>
      <c r="V136" s="4">
        <v>5</v>
      </c>
      <c r="W136" s="2">
        <v>1</v>
      </c>
      <c r="X136" s="2">
        <v>0.17</v>
      </c>
      <c r="Y136" s="2" t="s">
        <v>217</v>
      </c>
      <c r="Z136" s="2">
        <v>4.4000000000000004</v>
      </c>
      <c r="AA136" s="2">
        <v>3.4</v>
      </c>
      <c r="AB136" s="2">
        <v>1</v>
      </c>
      <c r="AC136" s="2" t="s">
        <v>241</v>
      </c>
      <c r="AD136" s="3">
        <v>4</v>
      </c>
      <c r="AE136" s="2" t="s">
        <v>222</v>
      </c>
      <c r="AF136" s="26">
        <v>2</v>
      </c>
      <c r="AG136" s="2" t="s">
        <v>307</v>
      </c>
      <c r="AH136" s="26">
        <v>25</v>
      </c>
      <c r="AI136" s="2" t="s">
        <v>307</v>
      </c>
      <c r="AJ136" s="2">
        <v>0</v>
      </c>
      <c r="AK136" s="2">
        <v>0</v>
      </c>
      <c r="AL136" s="2" t="s">
        <v>90</v>
      </c>
      <c r="AM136" s="5">
        <v>210</v>
      </c>
      <c r="AN136" s="2">
        <v>0</v>
      </c>
      <c r="AO136" s="2">
        <v>50</v>
      </c>
      <c r="AP136" s="2">
        <v>50</v>
      </c>
      <c r="AQ136" s="3">
        <f t="shared" si="26"/>
        <v>100</v>
      </c>
      <c r="AR136" s="2">
        <v>0</v>
      </c>
      <c r="AS136" s="2">
        <v>0</v>
      </c>
      <c r="AT136" s="2">
        <v>0</v>
      </c>
      <c r="AU136" s="2">
        <v>40</v>
      </c>
      <c r="AV136" s="2">
        <v>60</v>
      </c>
      <c r="AW136" s="2">
        <v>0</v>
      </c>
      <c r="AX136" s="21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 t="s">
        <v>145</v>
      </c>
      <c r="BH136" s="2" t="s">
        <v>365</v>
      </c>
      <c r="BI136" s="2">
        <v>1</v>
      </c>
      <c r="BJ136" s="2">
        <v>4</v>
      </c>
      <c r="BK136" s="2">
        <v>1</v>
      </c>
      <c r="BL136" s="2">
        <v>4</v>
      </c>
      <c r="BM136" s="2">
        <v>2</v>
      </c>
      <c r="BN136" s="2" t="s">
        <v>90</v>
      </c>
      <c r="BO136" s="2">
        <v>30</v>
      </c>
      <c r="BP136" s="2" t="s">
        <v>146</v>
      </c>
      <c r="BQ136" s="2" t="s">
        <v>679</v>
      </c>
      <c r="BS136" s="2">
        <v>90</v>
      </c>
      <c r="BT136" s="2">
        <v>10</v>
      </c>
      <c r="BU136" s="2">
        <v>0</v>
      </c>
      <c r="BV136" s="2">
        <v>0</v>
      </c>
      <c r="BW136" s="46">
        <f t="shared" si="27"/>
        <v>100</v>
      </c>
      <c r="BX136" s="48">
        <f t="shared" si="20"/>
        <v>37.799999999999997</v>
      </c>
      <c r="BY136" s="48">
        <f t="shared" si="21"/>
        <v>4.2</v>
      </c>
      <c r="BZ136" s="48">
        <f t="shared" si="22"/>
        <v>0</v>
      </c>
      <c r="CA136" s="48">
        <f t="shared" si="23"/>
        <v>0</v>
      </c>
      <c r="CB136" s="2" t="s">
        <v>148</v>
      </c>
      <c r="CC136" s="2" t="s">
        <v>90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 t="s">
        <v>357</v>
      </c>
      <c r="CP136" s="2" t="s">
        <v>357</v>
      </c>
      <c r="CQ136" s="2" t="s">
        <v>171</v>
      </c>
      <c r="CR136" s="2">
        <v>0</v>
      </c>
      <c r="CS136" s="2" t="s">
        <v>685</v>
      </c>
      <c r="CT136" s="2" t="s">
        <v>686</v>
      </c>
      <c r="CU136" s="2" t="s">
        <v>682</v>
      </c>
    </row>
    <row r="137" spans="1:99" x14ac:dyDescent="0.2">
      <c r="A137" s="2">
        <v>93</v>
      </c>
      <c r="B137" s="2">
        <v>137</v>
      </c>
      <c r="C137" s="2" t="s">
        <v>294</v>
      </c>
      <c r="D137" s="2" t="s">
        <v>149</v>
      </c>
      <c r="E137" s="2" t="s">
        <v>636</v>
      </c>
      <c r="F137" s="2">
        <v>6</v>
      </c>
      <c r="G137" s="2" t="s">
        <v>637</v>
      </c>
      <c r="H137" s="2" t="s">
        <v>579</v>
      </c>
      <c r="I137" s="2" t="s">
        <v>141</v>
      </c>
      <c r="J137" s="2" t="s">
        <v>687</v>
      </c>
      <c r="K137" s="38">
        <f t="shared" si="19"/>
        <v>60</v>
      </c>
      <c r="L137" s="41">
        <f t="shared" si="24"/>
        <v>2500</v>
      </c>
      <c r="M137" s="41">
        <f t="shared" si="25"/>
        <v>0</v>
      </c>
      <c r="N137" s="51">
        <v>1</v>
      </c>
      <c r="O137" s="2">
        <v>34</v>
      </c>
      <c r="P137" s="2" t="s">
        <v>88</v>
      </c>
      <c r="Q137" s="2" t="s">
        <v>688</v>
      </c>
      <c r="R137" s="2">
        <v>30</v>
      </c>
      <c r="S137" s="2" t="s">
        <v>107</v>
      </c>
      <c r="T137" s="2" t="s">
        <v>143</v>
      </c>
      <c r="U137" s="2" t="s">
        <v>240</v>
      </c>
      <c r="V137" s="4">
        <v>4</v>
      </c>
      <c r="W137" s="2">
        <v>2</v>
      </c>
      <c r="X137" s="2">
        <v>0.03</v>
      </c>
      <c r="Y137" s="2" t="s">
        <v>689</v>
      </c>
      <c r="Z137" s="2">
        <v>6.7</v>
      </c>
      <c r="AA137" s="2">
        <v>6.7</v>
      </c>
      <c r="AB137" s="2">
        <v>0</v>
      </c>
      <c r="AC137" s="2">
        <v>0</v>
      </c>
      <c r="AD137" s="2">
        <v>0</v>
      </c>
      <c r="AE137" s="2" t="s">
        <v>222</v>
      </c>
      <c r="AF137" s="26">
        <v>2</v>
      </c>
      <c r="AG137" s="2" t="s">
        <v>471</v>
      </c>
      <c r="AH137" s="26">
        <v>0</v>
      </c>
      <c r="AJ137" s="2">
        <v>0</v>
      </c>
      <c r="AK137" s="2">
        <v>0</v>
      </c>
      <c r="AL137" s="2" t="s">
        <v>90</v>
      </c>
      <c r="AM137" s="5">
        <v>240</v>
      </c>
      <c r="AN137" s="2">
        <v>0</v>
      </c>
      <c r="AO137" s="2">
        <v>50</v>
      </c>
      <c r="AP137" s="2">
        <v>50</v>
      </c>
      <c r="AQ137" s="3">
        <f t="shared" si="26"/>
        <v>100</v>
      </c>
      <c r="AR137" s="2">
        <v>0</v>
      </c>
      <c r="AS137" s="2">
        <v>0</v>
      </c>
      <c r="AT137" s="2">
        <v>0</v>
      </c>
      <c r="AU137" s="2">
        <v>80</v>
      </c>
      <c r="AV137" s="2">
        <v>0</v>
      </c>
      <c r="AW137" s="2">
        <v>20</v>
      </c>
      <c r="AX137" s="21">
        <v>0</v>
      </c>
      <c r="AY137" s="2">
        <v>0</v>
      </c>
      <c r="AZ137" s="2">
        <v>0</v>
      </c>
      <c r="BA137" s="2">
        <v>10000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 t="s">
        <v>690</v>
      </c>
      <c r="BH137" s="2">
        <v>0</v>
      </c>
      <c r="BI137" s="2">
        <v>1</v>
      </c>
      <c r="BJ137" s="2">
        <v>3</v>
      </c>
      <c r="BK137" s="2">
        <v>0</v>
      </c>
      <c r="BL137" s="2">
        <v>0</v>
      </c>
      <c r="BM137" s="2">
        <v>5</v>
      </c>
      <c r="BN137" s="2" t="s">
        <v>90</v>
      </c>
      <c r="BO137" s="2">
        <v>40</v>
      </c>
      <c r="BP137" s="2" t="s">
        <v>146</v>
      </c>
      <c r="BQ137" s="2" t="s">
        <v>589</v>
      </c>
      <c r="BS137" s="2">
        <v>100</v>
      </c>
      <c r="BT137" s="2">
        <v>0</v>
      </c>
      <c r="BU137" s="2">
        <v>0</v>
      </c>
      <c r="BV137" s="2">
        <v>0</v>
      </c>
      <c r="BW137" s="46">
        <f t="shared" si="27"/>
        <v>100</v>
      </c>
      <c r="BX137" s="48">
        <f t="shared" si="20"/>
        <v>60</v>
      </c>
      <c r="BY137" s="48">
        <f t="shared" si="21"/>
        <v>0</v>
      </c>
      <c r="BZ137" s="48">
        <f t="shared" si="22"/>
        <v>0</v>
      </c>
      <c r="CA137" s="48">
        <f t="shared" si="23"/>
        <v>0</v>
      </c>
      <c r="CB137" s="2" t="s">
        <v>113</v>
      </c>
      <c r="CC137" s="2" t="s">
        <v>90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 t="s">
        <v>357</v>
      </c>
      <c r="CP137" s="2" t="s">
        <v>357</v>
      </c>
      <c r="CQ137" s="2" t="s">
        <v>171</v>
      </c>
      <c r="CR137" s="2">
        <v>0</v>
      </c>
      <c r="CS137" s="2" t="s">
        <v>691</v>
      </c>
      <c r="CT137" s="2">
        <v>0</v>
      </c>
      <c r="CU137" s="2">
        <v>0</v>
      </c>
    </row>
    <row r="138" spans="1:99" x14ac:dyDescent="0.2">
      <c r="A138" s="2">
        <v>201</v>
      </c>
      <c r="B138" s="2">
        <v>138</v>
      </c>
      <c r="C138" s="2" t="s">
        <v>692</v>
      </c>
      <c r="D138" s="2" t="s">
        <v>351</v>
      </c>
      <c r="E138" s="2" t="s">
        <v>693</v>
      </c>
      <c r="F138" s="2">
        <v>4</v>
      </c>
      <c r="G138" s="2" t="s">
        <v>694</v>
      </c>
      <c r="H138" s="2" t="s">
        <v>695</v>
      </c>
      <c r="I138" s="2" t="s">
        <v>696</v>
      </c>
      <c r="J138" s="2" t="s">
        <v>697</v>
      </c>
      <c r="K138" s="38">
        <f t="shared" si="19"/>
        <v>48</v>
      </c>
      <c r="L138" s="41">
        <f t="shared" si="24"/>
        <v>4000</v>
      </c>
      <c r="M138" s="41">
        <f t="shared" si="25"/>
        <v>0</v>
      </c>
      <c r="N138" s="51">
        <v>0</v>
      </c>
      <c r="O138" s="2">
        <v>32</v>
      </c>
      <c r="P138" s="2" t="s">
        <v>88</v>
      </c>
      <c r="Q138" s="2" t="s">
        <v>698</v>
      </c>
      <c r="T138" s="2" t="s">
        <v>91</v>
      </c>
      <c r="U138" s="2" t="s">
        <v>90</v>
      </c>
      <c r="V138" s="4">
        <v>5</v>
      </c>
      <c r="W138" s="2">
        <v>2</v>
      </c>
      <c r="X138" s="2">
        <v>2</v>
      </c>
      <c r="Y138" s="2" t="s">
        <v>92</v>
      </c>
      <c r="Z138" s="2">
        <v>1.5</v>
      </c>
      <c r="AA138" s="2">
        <v>0</v>
      </c>
      <c r="AB138" s="2">
        <v>1.5</v>
      </c>
      <c r="AC138" s="2" t="s">
        <v>130</v>
      </c>
      <c r="AD138" s="2">
        <v>8</v>
      </c>
      <c r="AF138" s="26">
        <v>0</v>
      </c>
      <c r="AH138" s="26">
        <v>0</v>
      </c>
      <c r="AJ138" s="2">
        <v>0</v>
      </c>
      <c r="AK138" s="2">
        <v>0</v>
      </c>
      <c r="AL138" s="2" t="s">
        <v>90</v>
      </c>
      <c r="AM138" s="5">
        <v>240</v>
      </c>
      <c r="AN138" s="2">
        <v>5</v>
      </c>
      <c r="AO138" s="2">
        <v>10</v>
      </c>
      <c r="AP138" s="2">
        <v>85</v>
      </c>
      <c r="AQ138" s="3">
        <f t="shared" si="26"/>
        <v>100</v>
      </c>
      <c r="AR138" s="2">
        <v>0</v>
      </c>
      <c r="AS138" s="2">
        <v>0</v>
      </c>
      <c r="AT138" s="2">
        <v>0</v>
      </c>
      <c r="AU138" s="2">
        <v>100</v>
      </c>
      <c r="AV138" s="2">
        <v>0</v>
      </c>
      <c r="AW138" s="2">
        <v>0</v>
      </c>
      <c r="AX138" s="21">
        <v>0</v>
      </c>
      <c r="AY138" s="2">
        <v>0</v>
      </c>
      <c r="AZ138" s="2">
        <v>0</v>
      </c>
      <c r="BA138" s="2">
        <v>20000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 t="s">
        <v>99</v>
      </c>
      <c r="BH138" s="2" t="s">
        <v>699</v>
      </c>
      <c r="BI138" s="2">
        <v>1.5</v>
      </c>
      <c r="BJ138" s="2">
        <v>2</v>
      </c>
      <c r="BK138" s="2">
        <v>1</v>
      </c>
      <c r="BL138" s="2">
        <v>1</v>
      </c>
      <c r="BM138" s="2">
        <v>3</v>
      </c>
      <c r="BN138" s="2" t="s">
        <v>90</v>
      </c>
      <c r="BO138" s="2">
        <v>30</v>
      </c>
      <c r="BP138" s="2" t="s">
        <v>146</v>
      </c>
      <c r="BQ138" s="2" t="s">
        <v>700</v>
      </c>
      <c r="BS138" s="2">
        <v>50</v>
      </c>
      <c r="BT138" s="2">
        <v>30</v>
      </c>
      <c r="BU138" s="2">
        <v>20</v>
      </c>
      <c r="BV138" s="2">
        <v>0</v>
      </c>
      <c r="BW138" s="46">
        <f t="shared" si="27"/>
        <v>100</v>
      </c>
      <c r="BX138" s="48">
        <f t="shared" si="20"/>
        <v>24</v>
      </c>
      <c r="BY138" s="48">
        <f t="shared" si="21"/>
        <v>14.4</v>
      </c>
      <c r="BZ138" s="48">
        <f t="shared" si="22"/>
        <v>9.6</v>
      </c>
      <c r="CA138" s="48">
        <f t="shared" si="23"/>
        <v>0</v>
      </c>
      <c r="CB138" s="2" t="s">
        <v>113</v>
      </c>
      <c r="CC138" s="2" t="s">
        <v>90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 t="s">
        <v>102</v>
      </c>
      <c r="CQ138" s="2" t="s">
        <v>701</v>
      </c>
      <c r="CR138" s="2" t="s">
        <v>702</v>
      </c>
    </row>
    <row r="139" spans="1:99" x14ac:dyDescent="0.2">
      <c r="A139" s="2">
        <v>202</v>
      </c>
      <c r="B139" s="2">
        <v>139</v>
      </c>
      <c r="C139" s="2" t="s">
        <v>692</v>
      </c>
      <c r="D139" s="2" t="s">
        <v>351</v>
      </c>
      <c r="E139" s="2" t="s">
        <v>693</v>
      </c>
      <c r="F139" s="2">
        <v>4</v>
      </c>
      <c r="G139" s="2" t="s">
        <v>694</v>
      </c>
      <c r="H139" s="2" t="s">
        <v>695</v>
      </c>
      <c r="I139" s="2" t="s">
        <v>696</v>
      </c>
      <c r="J139" s="2" t="s">
        <v>703</v>
      </c>
      <c r="K139" s="38">
        <f t="shared" si="19"/>
        <v>50</v>
      </c>
      <c r="L139" s="41">
        <f t="shared" si="24"/>
        <v>2142.8571428571427</v>
      </c>
      <c r="M139" s="41">
        <f t="shared" si="25"/>
        <v>0</v>
      </c>
      <c r="N139" s="51">
        <v>0</v>
      </c>
      <c r="O139" s="2">
        <v>41</v>
      </c>
      <c r="P139" s="2" t="s">
        <v>88</v>
      </c>
      <c r="Q139" s="2" t="s">
        <v>698</v>
      </c>
      <c r="T139" s="2" t="s">
        <v>91</v>
      </c>
      <c r="U139" s="2" t="s">
        <v>90</v>
      </c>
      <c r="V139" s="4">
        <v>7</v>
      </c>
      <c r="W139" s="2">
        <v>3</v>
      </c>
      <c r="X139" s="2">
        <v>0.2</v>
      </c>
      <c r="Y139" s="2" t="s">
        <v>92</v>
      </c>
      <c r="Z139" s="2">
        <v>2</v>
      </c>
      <c r="AA139" s="2">
        <v>0</v>
      </c>
      <c r="AB139" s="2">
        <v>2</v>
      </c>
      <c r="AC139" s="2" t="s">
        <v>130</v>
      </c>
      <c r="AD139" s="2">
        <v>20</v>
      </c>
      <c r="AF139" s="26">
        <v>0</v>
      </c>
      <c r="AH139" s="26">
        <v>0</v>
      </c>
      <c r="AJ139" s="2">
        <v>0</v>
      </c>
      <c r="AK139" s="2">
        <v>0</v>
      </c>
      <c r="AL139" s="2" t="s">
        <v>90</v>
      </c>
      <c r="AM139" s="5">
        <v>350</v>
      </c>
      <c r="AN139" s="2">
        <v>0</v>
      </c>
      <c r="AO139" s="2">
        <v>10</v>
      </c>
      <c r="AP139" s="2">
        <v>90</v>
      </c>
      <c r="AQ139" s="3">
        <f t="shared" si="26"/>
        <v>100</v>
      </c>
      <c r="AR139" s="2">
        <v>0</v>
      </c>
      <c r="AS139" s="2">
        <v>0</v>
      </c>
      <c r="AT139" s="2">
        <v>0</v>
      </c>
      <c r="AU139" s="2">
        <v>100</v>
      </c>
      <c r="AV139" s="2">
        <v>0</v>
      </c>
      <c r="AW139" s="2">
        <v>0</v>
      </c>
      <c r="AX139" s="21">
        <v>0</v>
      </c>
      <c r="AY139" s="2">
        <v>0</v>
      </c>
      <c r="AZ139" s="2">
        <v>0</v>
      </c>
      <c r="BA139" s="2">
        <v>15000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 t="s">
        <v>99</v>
      </c>
      <c r="BH139" s="2" t="s">
        <v>160</v>
      </c>
      <c r="BI139" s="2">
        <v>1.5</v>
      </c>
      <c r="BJ139" s="2">
        <v>2</v>
      </c>
      <c r="BK139" s="2">
        <v>1.5</v>
      </c>
      <c r="BL139" s="2">
        <v>1</v>
      </c>
      <c r="BM139" s="2">
        <v>2</v>
      </c>
      <c r="BN139" s="2" t="s">
        <v>90</v>
      </c>
      <c r="BO139" s="2">
        <v>30</v>
      </c>
      <c r="BP139" s="2" t="s">
        <v>99</v>
      </c>
      <c r="BQ139" s="2" t="s">
        <v>700</v>
      </c>
      <c r="BS139" s="2">
        <v>60</v>
      </c>
      <c r="BT139" s="2">
        <v>20</v>
      </c>
      <c r="BU139" s="2">
        <v>20</v>
      </c>
      <c r="BV139" s="2">
        <v>0</v>
      </c>
      <c r="BW139" s="46">
        <f t="shared" si="27"/>
        <v>100</v>
      </c>
      <c r="BX139" s="48">
        <f t="shared" si="20"/>
        <v>30</v>
      </c>
      <c r="BY139" s="48">
        <f t="shared" si="21"/>
        <v>10</v>
      </c>
      <c r="BZ139" s="48">
        <f t="shared" si="22"/>
        <v>10</v>
      </c>
      <c r="CA139" s="48">
        <f t="shared" si="23"/>
        <v>0</v>
      </c>
      <c r="CB139" s="2" t="s">
        <v>113</v>
      </c>
      <c r="CC139" s="2" t="s">
        <v>90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 t="s">
        <v>102</v>
      </c>
      <c r="CQ139" s="2" t="s">
        <v>701</v>
      </c>
      <c r="CR139" s="2" t="s">
        <v>702</v>
      </c>
      <c r="CS139" s="2" t="s">
        <v>704</v>
      </c>
    </row>
    <row r="140" spans="1:99" x14ac:dyDescent="0.2">
      <c r="A140" s="2">
        <v>203</v>
      </c>
      <c r="B140" s="2">
        <v>140</v>
      </c>
      <c r="C140" s="2" t="s">
        <v>692</v>
      </c>
      <c r="D140" s="2" t="s">
        <v>351</v>
      </c>
      <c r="E140" s="2" t="s">
        <v>693</v>
      </c>
      <c r="F140" s="2">
        <v>4</v>
      </c>
      <c r="G140" s="2" t="s">
        <v>694</v>
      </c>
      <c r="H140" s="2" t="s">
        <v>695</v>
      </c>
      <c r="I140" s="2" t="s">
        <v>696</v>
      </c>
      <c r="J140" s="2" t="s">
        <v>705</v>
      </c>
      <c r="K140" s="38">
        <f t="shared" si="19"/>
        <v>25</v>
      </c>
      <c r="L140" s="41">
        <f t="shared" si="24"/>
        <v>3333.3333333333335</v>
      </c>
      <c r="M140" s="41">
        <f t="shared" si="25"/>
        <v>0</v>
      </c>
      <c r="N140" s="51">
        <v>0</v>
      </c>
      <c r="O140" s="2">
        <v>58</v>
      </c>
      <c r="P140" s="2" t="s">
        <v>88</v>
      </c>
      <c r="Q140" s="2" t="s">
        <v>698</v>
      </c>
      <c r="T140" s="2" t="s">
        <v>91</v>
      </c>
      <c r="U140" s="2" t="s">
        <v>90</v>
      </c>
      <c r="V140" s="4">
        <v>6</v>
      </c>
      <c r="W140" s="2">
        <v>1</v>
      </c>
      <c r="X140" s="2">
        <v>0.25</v>
      </c>
      <c r="Y140" s="2" t="s">
        <v>92</v>
      </c>
      <c r="Z140" s="2">
        <v>2</v>
      </c>
      <c r="AA140" s="2">
        <v>0</v>
      </c>
      <c r="AB140" s="2">
        <v>2</v>
      </c>
      <c r="AC140" s="2" t="s">
        <v>130</v>
      </c>
      <c r="AD140" s="2">
        <v>20</v>
      </c>
      <c r="AE140" s="2" t="s">
        <v>706</v>
      </c>
      <c r="AF140" s="26">
        <v>0</v>
      </c>
      <c r="AH140" s="26">
        <v>0</v>
      </c>
      <c r="AJ140" s="2">
        <v>0</v>
      </c>
      <c r="AK140" s="2">
        <v>0</v>
      </c>
      <c r="AL140" s="2" t="s">
        <v>90</v>
      </c>
      <c r="AM140" s="5">
        <v>150</v>
      </c>
      <c r="AN140" s="2">
        <v>0</v>
      </c>
      <c r="AO140" s="2">
        <v>20</v>
      </c>
      <c r="AP140" s="2">
        <v>80</v>
      </c>
      <c r="AQ140" s="3">
        <f t="shared" si="26"/>
        <v>100</v>
      </c>
      <c r="AR140" s="2">
        <v>0</v>
      </c>
      <c r="AS140" s="2">
        <v>0</v>
      </c>
      <c r="AT140" s="2">
        <v>0</v>
      </c>
      <c r="AU140" s="2">
        <v>100</v>
      </c>
      <c r="AV140" s="2">
        <v>0</v>
      </c>
      <c r="AW140" s="2">
        <v>0</v>
      </c>
      <c r="AX140" s="21">
        <v>0</v>
      </c>
      <c r="AY140" s="2">
        <v>0</v>
      </c>
      <c r="AZ140" s="2">
        <v>0</v>
      </c>
      <c r="BA140" s="2">
        <v>20000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 t="s">
        <v>99</v>
      </c>
      <c r="BH140" s="2" t="s">
        <v>160</v>
      </c>
      <c r="BI140" s="2">
        <v>2</v>
      </c>
      <c r="BJ140" s="2">
        <v>2</v>
      </c>
      <c r="BK140" s="2">
        <v>2</v>
      </c>
      <c r="BL140" s="2">
        <v>1.5</v>
      </c>
      <c r="BM140" s="2">
        <v>2.5</v>
      </c>
      <c r="BN140" s="2" t="s">
        <v>90</v>
      </c>
      <c r="BO140" s="2">
        <v>30</v>
      </c>
      <c r="BP140" s="2" t="s">
        <v>99</v>
      </c>
      <c r="BQ140" s="2" t="s">
        <v>707</v>
      </c>
      <c r="BS140" s="2">
        <v>70</v>
      </c>
      <c r="BT140" s="2">
        <v>30</v>
      </c>
      <c r="BU140" s="2">
        <v>0</v>
      </c>
      <c r="BV140" s="2">
        <v>0</v>
      </c>
      <c r="BW140" s="46">
        <f t="shared" si="27"/>
        <v>100</v>
      </c>
      <c r="BX140" s="48">
        <f t="shared" si="20"/>
        <v>17.5</v>
      </c>
      <c r="BY140" s="48">
        <f t="shared" si="21"/>
        <v>7.5</v>
      </c>
      <c r="BZ140" s="48">
        <f t="shared" si="22"/>
        <v>0</v>
      </c>
      <c r="CA140" s="48">
        <f t="shared" si="23"/>
        <v>0</v>
      </c>
      <c r="CB140" s="2" t="s">
        <v>113</v>
      </c>
      <c r="CC140" s="2" t="s">
        <v>90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 t="s">
        <v>102</v>
      </c>
      <c r="CQ140" s="2" t="s">
        <v>708</v>
      </c>
      <c r="CR140" s="2" t="s">
        <v>702</v>
      </c>
      <c r="CS140" s="2" t="s">
        <v>709</v>
      </c>
    </row>
    <row r="141" spans="1:99" x14ac:dyDescent="0.2">
      <c r="A141" s="2">
        <v>204</v>
      </c>
      <c r="B141" s="2">
        <v>141</v>
      </c>
      <c r="C141" s="2" t="s">
        <v>692</v>
      </c>
      <c r="D141" s="2" t="s">
        <v>351</v>
      </c>
      <c r="E141" s="2" t="s">
        <v>693</v>
      </c>
      <c r="F141" s="2">
        <v>4</v>
      </c>
      <c r="G141" s="2" t="s">
        <v>694</v>
      </c>
      <c r="H141" s="2" t="s">
        <v>695</v>
      </c>
      <c r="I141" s="2" t="s">
        <v>696</v>
      </c>
      <c r="J141" s="2" t="s">
        <v>710</v>
      </c>
      <c r="K141" s="38">
        <f t="shared" si="19"/>
        <v>22.222222222222221</v>
      </c>
      <c r="L141" s="41">
        <f t="shared" si="24"/>
        <v>5555.5555555555557</v>
      </c>
      <c r="M141" s="41">
        <f t="shared" si="25"/>
        <v>0</v>
      </c>
      <c r="N141" s="51">
        <v>0</v>
      </c>
      <c r="O141" s="2">
        <v>50</v>
      </c>
      <c r="P141" s="2" t="s">
        <v>88</v>
      </c>
      <c r="Q141" s="2" t="s">
        <v>698</v>
      </c>
      <c r="T141" s="2" t="s">
        <v>91</v>
      </c>
      <c r="U141" s="2" t="s">
        <v>90</v>
      </c>
      <c r="V141" s="4">
        <v>9</v>
      </c>
      <c r="W141" s="2">
        <v>2</v>
      </c>
      <c r="X141" s="2">
        <v>1</v>
      </c>
      <c r="Y141" s="2" t="s">
        <v>92</v>
      </c>
      <c r="Z141" s="2">
        <v>3</v>
      </c>
      <c r="AA141" s="2">
        <v>0</v>
      </c>
      <c r="AB141" s="2">
        <v>3</v>
      </c>
      <c r="AC141" s="2" t="s">
        <v>130</v>
      </c>
      <c r="AD141" s="2">
        <v>20</v>
      </c>
      <c r="AE141" s="2" t="s">
        <v>706</v>
      </c>
      <c r="AF141" s="26">
        <v>0</v>
      </c>
      <c r="AH141" s="26">
        <v>0</v>
      </c>
      <c r="AJ141" s="2">
        <v>0</v>
      </c>
      <c r="AK141" s="2">
        <v>0</v>
      </c>
      <c r="AL141" s="2" t="s">
        <v>90</v>
      </c>
      <c r="AM141" s="5">
        <v>200</v>
      </c>
      <c r="AN141" s="2">
        <v>0</v>
      </c>
      <c r="AO141" s="2">
        <v>40</v>
      </c>
      <c r="AP141" s="2">
        <v>60</v>
      </c>
      <c r="AQ141" s="3">
        <f t="shared" si="26"/>
        <v>100</v>
      </c>
      <c r="AR141" s="2">
        <v>0</v>
      </c>
      <c r="AS141" s="2">
        <v>0</v>
      </c>
      <c r="AT141" s="2">
        <v>0</v>
      </c>
      <c r="AU141" s="2">
        <v>100</v>
      </c>
      <c r="AV141" s="2">
        <v>0</v>
      </c>
      <c r="AW141" s="2">
        <v>0</v>
      </c>
      <c r="AX141" s="21">
        <v>0</v>
      </c>
      <c r="AY141" s="2">
        <v>0</v>
      </c>
      <c r="AZ141" s="2">
        <v>0</v>
      </c>
      <c r="BA141" s="2">
        <v>50000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 t="s">
        <v>99</v>
      </c>
      <c r="BH141" s="2">
        <v>0</v>
      </c>
      <c r="BI141" s="2">
        <v>1</v>
      </c>
      <c r="BJ141" s="2">
        <v>2</v>
      </c>
      <c r="BK141" s="2">
        <v>1</v>
      </c>
      <c r="BL141" s="2">
        <v>1.5</v>
      </c>
      <c r="BM141" s="2">
        <v>1</v>
      </c>
      <c r="BN141" s="2" t="s">
        <v>90</v>
      </c>
      <c r="BO141" s="2">
        <v>25</v>
      </c>
      <c r="BP141" s="2" t="s">
        <v>99</v>
      </c>
      <c r="BQ141" s="2" t="s">
        <v>124</v>
      </c>
      <c r="BS141" s="2">
        <v>60</v>
      </c>
      <c r="BT141" s="2">
        <v>20</v>
      </c>
      <c r="BU141" s="2">
        <v>20</v>
      </c>
      <c r="BV141" s="2">
        <v>0</v>
      </c>
      <c r="BW141" s="46">
        <f t="shared" si="27"/>
        <v>100</v>
      </c>
      <c r="BX141" s="48">
        <f t="shared" si="20"/>
        <v>13.333333333333332</v>
      </c>
      <c r="BY141" s="48">
        <f t="shared" si="21"/>
        <v>4.4444444444444446</v>
      </c>
      <c r="BZ141" s="48">
        <f t="shared" si="22"/>
        <v>4.4444444444444446</v>
      </c>
      <c r="CA141" s="48">
        <f t="shared" si="23"/>
        <v>0</v>
      </c>
      <c r="CB141" s="2" t="s">
        <v>113</v>
      </c>
      <c r="CC141" s="2" t="s">
        <v>90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 t="s">
        <v>102</v>
      </c>
      <c r="CQ141" s="2" t="s">
        <v>341</v>
      </c>
      <c r="CR141" s="2" t="s">
        <v>702</v>
      </c>
    </row>
    <row r="142" spans="1:99" x14ac:dyDescent="0.2">
      <c r="A142" s="2">
        <v>205</v>
      </c>
      <c r="B142" s="2">
        <v>142</v>
      </c>
      <c r="C142" s="2" t="s">
        <v>692</v>
      </c>
      <c r="D142" s="2" t="s">
        <v>351</v>
      </c>
      <c r="E142" s="2" t="s">
        <v>693</v>
      </c>
      <c r="F142" s="2">
        <v>4</v>
      </c>
      <c r="G142" s="2" t="s">
        <v>694</v>
      </c>
      <c r="H142" s="2" t="s">
        <v>695</v>
      </c>
      <c r="I142" s="2" t="s">
        <v>696</v>
      </c>
      <c r="J142" s="2" t="s">
        <v>711</v>
      </c>
      <c r="K142" s="38">
        <f t="shared" si="19"/>
        <v>60</v>
      </c>
      <c r="L142" s="41">
        <f t="shared" si="24"/>
        <v>8000</v>
      </c>
      <c r="M142" s="41">
        <f t="shared" si="25"/>
        <v>0</v>
      </c>
      <c r="N142" s="51">
        <v>1</v>
      </c>
      <c r="O142" s="2">
        <v>45</v>
      </c>
      <c r="P142" s="2" t="s">
        <v>88</v>
      </c>
      <c r="Q142" s="2" t="s">
        <v>698</v>
      </c>
      <c r="T142" s="2" t="s">
        <v>91</v>
      </c>
      <c r="U142" s="2" t="s">
        <v>90</v>
      </c>
      <c r="V142" s="4">
        <v>5</v>
      </c>
      <c r="W142" s="2">
        <v>0</v>
      </c>
      <c r="X142" s="2">
        <v>1</v>
      </c>
      <c r="Y142" s="2" t="s">
        <v>92</v>
      </c>
      <c r="Z142" s="2">
        <v>1.5</v>
      </c>
      <c r="AA142" s="2">
        <v>0</v>
      </c>
      <c r="AB142" s="2">
        <v>1.5</v>
      </c>
      <c r="AC142" s="2" t="s">
        <v>130</v>
      </c>
      <c r="AD142" s="2">
        <v>10</v>
      </c>
      <c r="AF142" s="26">
        <v>2</v>
      </c>
      <c r="AH142" s="26">
        <v>0</v>
      </c>
      <c r="AJ142" s="2">
        <v>0</v>
      </c>
      <c r="AK142" s="2">
        <v>0</v>
      </c>
      <c r="AL142" s="2" t="s">
        <v>90</v>
      </c>
      <c r="AM142" s="5">
        <v>300</v>
      </c>
      <c r="AN142" s="2">
        <v>0</v>
      </c>
      <c r="AO142" s="2">
        <v>10</v>
      </c>
      <c r="AP142" s="2">
        <v>90</v>
      </c>
      <c r="AQ142" s="3">
        <f t="shared" si="26"/>
        <v>100</v>
      </c>
      <c r="AR142" s="2">
        <v>0</v>
      </c>
      <c r="AS142" s="2">
        <v>0</v>
      </c>
      <c r="AT142" s="2">
        <v>0</v>
      </c>
      <c r="AU142" s="2">
        <v>20</v>
      </c>
      <c r="AV142" s="2">
        <v>80</v>
      </c>
      <c r="AW142" s="2">
        <v>0</v>
      </c>
      <c r="AX142" s="21">
        <v>0</v>
      </c>
      <c r="AY142" s="2">
        <v>0</v>
      </c>
      <c r="AZ142" s="2">
        <v>0</v>
      </c>
      <c r="BA142" s="2">
        <v>40000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 t="s">
        <v>99</v>
      </c>
      <c r="BH142" s="2" t="s">
        <v>160</v>
      </c>
      <c r="BI142" s="2">
        <v>1</v>
      </c>
      <c r="BJ142" s="2">
        <v>1</v>
      </c>
      <c r="BK142" s="2">
        <v>1.5</v>
      </c>
      <c r="BL142" s="2">
        <v>1</v>
      </c>
      <c r="BM142" s="2">
        <v>3</v>
      </c>
      <c r="BN142" s="2">
        <v>5</v>
      </c>
      <c r="BO142" s="2">
        <v>30</v>
      </c>
      <c r="BP142" s="2" t="s">
        <v>99</v>
      </c>
      <c r="BQ142" s="2" t="s">
        <v>707</v>
      </c>
      <c r="BS142" s="2">
        <v>80</v>
      </c>
      <c r="BT142" s="2">
        <v>10</v>
      </c>
      <c r="BU142" s="2">
        <v>10</v>
      </c>
      <c r="BV142" s="2">
        <v>0</v>
      </c>
      <c r="BW142" s="46">
        <f t="shared" si="27"/>
        <v>100</v>
      </c>
      <c r="BX142" s="48">
        <f t="shared" si="20"/>
        <v>48</v>
      </c>
      <c r="BY142" s="48">
        <f t="shared" si="21"/>
        <v>6</v>
      </c>
      <c r="BZ142" s="48">
        <f t="shared" si="22"/>
        <v>6</v>
      </c>
      <c r="CA142" s="48">
        <f t="shared" si="23"/>
        <v>0</v>
      </c>
      <c r="CB142" s="2" t="s">
        <v>113</v>
      </c>
      <c r="CC142" s="2" t="s">
        <v>90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 t="s">
        <v>102</v>
      </c>
      <c r="CP142" s="2" t="s">
        <v>357</v>
      </c>
      <c r="CQ142" s="2" t="s">
        <v>171</v>
      </c>
      <c r="CR142" s="2" t="s">
        <v>702</v>
      </c>
    </row>
    <row r="143" spans="1:99" x14ac:dyDescent="0.2">
      <c r="A143" s="2">
        <v>206</v>
      </c>
      <c r="B143" s="2">
        <v>143</v>
      </c>
      <c r="C143" s="2" t="s">
        <v>692</v>
      </c>
      <c r="D143" s="2" t="s">
        <v>351</v>
      </c>
      <c r="E143" s="2" t="s">
        <v>693</v>
      </c>
      <c r="F143" s="2">
        <v>4</v>
      </c>
      <c r="G143" s="2" t="s">
        <v>694</v>
      </c>
      <c r="H143" s="2" t="s">
        <v>695</v>
      </c>
      <c r="I143" s="2" t="s">
        <v>696</v>
      </c>
      <c r="J143" s="2" t="s">
        <v>712</v>
      </c>
      <c r="K143" s="38">
        <f t="shared" si="19"/>
        <v>37.5</v>
      </c>
      <c r="L143" s="41">
        <f t="shared" si="24"/>
        <v>11250</v>
      </c>
      <c r="M143" s="41">
        <f t="shared" si="25"/>
        <v>0</v>
      </c>
      <c r="N143" s="51">
        <v>0</v>
      </c>
      <c r="O143" s="2">
        <v>56</v>
      </c>
      <c r="P143" s="2" t="s">
        <v>88</v>
      </c>
      <c r="Q143" s="2" t="s">
        <v>698</v>
      </c>
      <c r="T143" s="2" t="s">
        <v>91</v>
      </c>
      <c r="U143" s="2" t="s">
        <v>90</v>
      </c>
      <c r="V143" s="4">
        <v>4</v>
      </c>
      <c r="W143" s="2">
        <v>1</v>
      </c>
      <c r="X143" s="2">
        <v>0.1</v>
      </c>
      <c r="Y143" s="2" t="s">
        <v>92</v>
      </c>
      <c r="Z143" s="2">
        <v>2</v>
      </c>
      <c r="AA143" s="2">
        <v>0</v>
      </c>
      <c r="AB143" s="2">
        <v>2</v>
      </c>
      <c r="AC143" s="2" t="s">
        <v>130</v>
      </c>
      <c r="AD143" s="2">
        <v>20</v>
      </c>
      <c r="AE143" s="2" t="s">
        <v>713</v>
      </c>
      <c r="AF143" s="26">
        <v>0</v>
      </c>
      <c r="AH143" s="26">
        <v>0</v>
      </c>
      <c r="AJ143" s="2">
        <v>0</v>
      </c>
      <c r="AK143" s="2">
        <v>0</v>
      </c>
      <c r="AL143" s="2" t="s">
        <v>90</v>
      </c>
      <c r="AM143" s="5">
        <v>150</v>
      </c>
      <c r="AN143" s="2">
        <v>0</v>
      </c>
      <c r="AO143" s="2">
        <v>0</v>
      </c>
      <c r="AP143" s="2">
        <v>100</v>
      </c>
      <c r="AQ143" s="3">
        <f t="shared" si="26"/>
        <v>100</v>
      </c>
      <c r="AR143" s="2">
        <v>0</v>
      </c>
      <c r="AS143" s="2">
        <v>0</v>
      </c>
      <c r="AT143" s="2">
        <v>0</v>
      </c>
      <c r="AU143" s="2">
        <v>100</v>
      </c>
      <c r="AV143" s="2">
        <v>0</v>
      </c>
      <c r="AW143" s="2">
        <v>0</v>
      </c>
      <c r="AX143" s="21">
        <v>0</v>
      </c>
      <c r="AY143" s="2">
        <v>0</v>
      </c>
      <c r="AZ143" s="2">
        <v>0</v>
      </c>
      <c r="BA143" s="2">
        <v>45000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 t="s">
        <v>99</v>
      </c>
      <c r="BH143" s="2" t="s">
        <v>160</v>
      </c>
      <c r="BI143" s="2">
        <v>2</v>
      </c>
      <c r="BJ143" s="2">
        <v>1</v>
      </c>
      <c r="BK143" s="2">
        <v>2</v>
      </c>
      <c r="BL143" s="2">
        <v>1.5</v>
      </c>
      <c r="BM143" s="2">
        <v>2.5</v>
      </c>
      <c r="BN143" s="2" t="s">
        <v>90</v>
      </c>
      <c r="BO143" s="2">
        <v>17.5</v>
      </c>
      <c r="BP143" s="2" t="s">
        <v>99</v>
      </c>
      <c r="BQ143" s="2" t="s">
        <v>679</v>
      </c>
      <c r="BS143" s="2">
        <v>70</v>
      </c>
      <c r="BT143" s="2">
        <v>20</v>
      </c>
      <c r="BU143" s="2">
        <v>10</v>
      </c>
      <c r="BV143" s="2">
        <v>0</v>
      </c>
      <c r="BW143" s="46">
        <f t="shared" si="27"/>
        <v>100</v>
      </c>
      <c r="BX143" s="48">
        <f t="shared" si="20"/>
        <v>26.25</v>
      </c>
      <c r="BY143" s="48">
        <f t="shared" si="21"/>
        <v>7.5</v>
      </c>
      <c r="BZ143" s="48">
        <f t="shared" si="22"/>
        <v>3.75</v>
      </c>
      <c r="CA143" s="48">
        <f t="shared" si="23"/>
        <v>0</v>
      </c>
      <c r="CB143" s="2" t="s">
        <v>113</v>
      </c>
      <c r="CC143" s="2" t="s">
        <v>90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 t="s">
        <v>102</v>
      </c>
      <c r="CQ143" s="2" t="s">
        <v>171</v>
      </c>
      <c r="CR143" s="2" t="s">
        <v>702</v>
      </c>
    </row>
    <row r="144" spans="1:99" x14ac:dyDescent="0.2">
      <c r="A144" s="2">
        <v>207</v>
      </c>
      <c r="B144" s="2">
        <v>144</v>
      </c>
      <c r="C144" s="2" t="s">
        <v>692</v>
      </c>
      <c r="D144" s="2" t="s">
        <v>351</v>
      </c>
      <c r="E144" s="2" t="s">
        <v>693</v>
      </c>
      <c r="F144" s="2">
        <v>4</v>
      </c>
      <c r="G144" s="2" t="s">
        <v>694</v>
      </c>
      <c r="H144" s="2" t="s">
        <v>695</v>
      </c>
      <c r="I144" s="2" t="s">
        <v>696</v>
      </c>
      <c r="J144" s="2" t="s">
        <v>714</v>
      </c>
      <c r="K144" s="38">
        <f t="shared" si="19"/>
        <v>25</v>
      </c>
      <c r="L144" s="41">
        <f t="shared" si="24"/>
        <v>5833.333333333333</v>
      </c>
      <c r="M144" s="41">
        <f t="shared" si="25"/>
        <v>13333.333333333334</v>
      </c>
      <c r="N144" s="51">
        <v>0</v>
      </c>
      <c r="O144" s="2">
        <v>35</v>
      </c>
      <c r="P144" s="2" t="s">
        <v>88</v>
      </c>
      <c r="Q144" s="2" t="s">
        <v>698</v>
      </c>
      <c r="T144" s="2" t="s">
        <v>91</v>
      </c>
      <c r="U144" s="2" t="s">
        <v>90</v>
      </c>
      <c r="V144" s="4">
        <v>6</v>
      </c>
      <c r="W144" s="2">
        <v>3</v>
      </c>
      <c r="X144" s="2">
        <v>0.4</v>
      </c>
      <c r="Y144" s="2" t="s">
        <v>92</v>
      </c>
      <c r="Z144" s="2">
        <v>2.5</v>
      </c>
      <c r="AA144" s="2">
        <v>0</v>
      </c>
      <c r="AB144" s="2">
        <v>2.5</v>
      </c>
      <c r="AC144" s="2" t="s">
        <v>130</v>
      </c>
      <c r="AD144" s="2">
        <v>10</v>
      </c>
      <c r="AE144" s="2" t="s">
        <v>715</v>
      </c>
      <c r="AF144" s="26">
        <v>0</v>
      </c>
      <c r="AH144" s="26">
        <v>0</v>
      </c>
      <c r="AJ144" s="2">
        <v>0</v>
      </c>
      <c r="AK144" s="2">
        <v>0</v>
      </c>
      <c r="AL144" s="2" t="s">
        <v>90</v>
      </c>
      <c r="AM144" s="5">
        <v>150</v>
      </c>
      <c r="AN144" s="2">
        <v>0</v>
      </c>
      <c r="AO144" s="2">
        <v>0</v>
      </c>
      <c r="AP144" s="2">
        <v>100</v>
      </c>
      <c r="AQ144" s="3">
        <f t="shared" si="26"/>
        <v>100</v>
      </c>
      <c r="AR144" s="2">
        <v>0</v>
      </c>
      <c r="AS144" s="2">
        <v>0</v>
      </c>
      <c r="AT144" s="2">
        <v>0</v>
      </c>
      <c r="AU144" s="2">
        <v>100</v>
      </c>
      <c r="AV144" s="2">
        <v>0</v>
      </c>
      <c r="AW144" s="2">
        <v>0</v>
      </c>
      <c r="AX144" s="21">
        <v>0</v>
      </c>
      <c r="AY144" s="2">
        <v>0</v>
      </c>
      <c r="AZ144" s="2">
        <v>0</v>
      </c>
      <c r="BA144" s="2">
        <v>35000</v>
      </c>
      <c r="BB144" s="2">
        <v>80000</v>
      </c>
      <c r="BC144" s="2">
        <v>0</v>
      </c>
      <c r="BD144" s="2">
        <v>0</v>
      </c>
      <c r="BE144" s="2">
        <v>0</v>
      </c>
      <c r="BF144" s="2">
        <v>0</v>
      </c>
      <c r="BG144" s="2" t="s">
        <v>97</v>
      </c>
      <c r="BH144" s="2">
        <v>0</v>
      </c>
      <c r="BI144" s="2">
        <v>1</v>
      </c>
      <c r="BJ144" s="2">
        <v>1</v>
      </c>
      <c r="BK144" s="2">
        <v>1</v>
      </c>
      <c r="BL144" s="2">
        <v>1.5</v>
      </c>
      <c r="BM144" s="2">
        <v>2.5</v>
      </c>
      <c r="BN144" s="2" t="s">
        <v>90</v>
      </c>
      <c r="BO144" s="2">
        <v>25</v>
      </c>
      <c r="BP144" s="2" t="s">
        <v>146</v>
      </c>
      <c r="BQ144" s="2" t="s">
        <v>679</v>
      </c>
      <c r="BS144" s="2">
        <v>60</v>
      </c>
      <c r="BT144" s="2">
        <v>10</v>
      </c>
      <c r="BU144" s="2">
        <v>30</v>
      </c>
      <c r="BV144" s="2">
        <v>0</v>
      </c>
      <c r="BW144" s="46">
        <f t="shared" si="27"/>
        <v>100</v>
      </c>
      <c r="BX144" s="48">
        <f t="shared" si="20"/>
        <v>15</v>
      </c>
      <c r="BY144" s="48">
        <f t="shared" si="21"/>
        <v>2.5</v>
      </c>
      <c r="BZ144" s="48">
        <f t="shared" si="22"/>
        <v>7.5</v>
      </c>
      <c r="CA144" s="48">
        <f t="shared" si="23"/>
        <v>0</v>
      </c>
      <c r="CB144" s="2" t="s">
        <v>148</v>
      </c>
      <c r="CC144" s="2" t="s">
        <v>90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 t="s">
        <v>102</v>
      </c>
      <c r="CQ144" s="2" t="s">
        <v>171</v>
      </c>
      <c r="CR144" s="2" t="s">
        <v>702</v>
      </c>
      <c r="CS144" s="2" t="s">
        <v>704</v>
      </c>
    </row>
    <row r="145" spans="1:96" x14ac:dyDescent="0.2">
      <c r="A145" s="2">
        <v>208</v>
      </c>
      <c r="B145" s="2">
        <v>145</v>
      </c>
      <c r="C145" s="2" t="s">
        <v>692</v>
      </c>
      <c r="D145" s="2" t="s">
        <v>351</v>
      </c>
      <c r="E145" s="2" t="s">
        <v>693</v>
      </c>
      <c r="F145" s="2">
        <v>4</v>
      </c>
      <c r="G145" s="2" t="s">
        <v>694</v>
      </c>
      <c r="H145" s="2" t="s">
        <v>695</v>
      </c>
      <c r="I145" s="2" t="s">
        <v>696</v>
      </c>
      <c r="J145" s="2" t="s">
        <v>716</v>
      </c>
      <c r="K145" s="38">
        <f t="shared" si="19"/>
        <v>66.666666666666671</v>
      </c>
      <c r="L145" s="41">
        <f t="shared" si="24"/>
        <v>0</v>
      </c>
      <c r="M145" s="41">
        <f t="shared" si="25"/>
        <v>0</v>
      </c>
      <c r="N145" s="51">
        <v>0</v>
      </c>
      <c r="O145" s="2">
        <v>47</v>
      </c>
      <c r="P145" s="2" t="s">
        <v>88</v>
      </c>
      <c r="Q145" s="2" t="s">
        <v>698</v>
      </c>
      <c r="T145" s="2" t="s">
        <v>91</v>
      </c>
      <c r="U145" s="2" t="s">
        <v>174</v>
      </c>
      <c r="V145" s="4">
        <v>3</v>
      </c>
      <c r="W145" s="2">
        <v>1</v>
      </c>
      <c r="X145" s="2">
        <v>0.15</v>
      </c>
      <c r="Y145" s="2" t="s">
        <v>92</v>
      </c>
      <c r="Z145" s="2">
        <v>1</v>
      </c>
      <c r="AA145" s="2">
        <v>0</v>
      </c>
      <c r="AB145" s="2">
        <v>1</v>
      </c>
      <c r="AC145" s="2" t="s">
        <v>130</v>
      </c>
      <c r="AD145" s="2">
        <v>13</v>
      </c>
      <c r="AF145" s="26">
        <v>0</v>
      </c>
      <c r="AH145" s="26">
        <v>0</v>
      </c>
      <c r="AJ145" s="2">
        <v>0</v>
      </c>
      <c r="AK145" s="2">
        <v>0</v>
      </c>
      <c r="AL145" s="2" t="s">
        <v>90</v>
      </c>
      <c r="AM145" s="5">
        <v>200</v>
      </c>
      <c r="AN145" s="2">
        <v>0</v>
      </c>
      <c r="AO145" s="2">
        <v>70</v>
      </c>
      <c r="AP145" s="2">
        <v>30</v>
      </c>
      <c r="AQ145" s="3">
        <f t="shared" si="26"/>
        <v>100</v>
      </c>
      <c r="AR145" s="2">
        <v>0</v>
      </c>
      <c r="AS145" s="2">
        <v>0</v>
      </c>
      <c r="AT145" s="2">
        <v>0</v>
      </c>
      <c r="AU145" s="2">
        <v>100</v>
      </c>
      <c r="AV145" s="2">
        <v>0</v>
      </c>
      <c r="AW145" s="2">
        <v>0</v>
      </c>
      <c r="AX145" s="21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 t="s">
        <v>99</v>
      </c>
      <c r="BH145" s="2">
        <v>0</v>
      </c>
      <c r="BI145" s="2">
        <v>1</v>
      </c>
      <c r="BJ145" s="2">
        <v>1.75</v>
      </c>
      <c r="BK145" s="2">
        <v>1.5</v>
      </c>
      <c r="BL145" s="2">
        <v>1.5</v>
      </c>
      <c r="BM145" s="2">
        <v>2</v>
      </c>
      <c r="BN145" s="2" t="s">
        <v>90</v>
      </c>
      <c r="BO145" s="2">
        <v>30</v>
      </c>
      <c r="BP145" s="2" t="s">
        <v>134</v>
      </c>
      <c r="BQ145" s="2" t="s">
        <v>679</v>
      </c>
      <c r="BS145" s="2">
        <v>80</v>
      </c>
      <c r="BT145" s="2">
        <v>0</v>
      </c>
      <c r="BU145" s="2">
        <v>20</v>
      </c>
      <c r="BV145" s="2">
        <v>0</v>
      </c>
      <c r="BW145" s="46">
        <f t="shared" si="27"/>
        <v>100</v>
      </c>
      <c r="BX145" s="48">
        <f t="shared" si="20"/>
        <v>53.333333333333343</v>
      </c>
      <c r="BY145" s="48">
        <f t="shared" si="21"/>
        <v>0</v>
      </c>
      <c r="BZ145" s="48">
        <f t="shared" si="22"/>
        <v>13.333333333333336</v>
      </c>
      <c r="CA145" s="48">
        <f t="shared" si="23"/>
        <v>0</v>
      </c>
      <c r="CB145" s="2" t="s">
        <v>101</v>
      </c>
      <c r="CC145" s="2" t="s">
        <v>90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 t="s">
        <v>102</v>
      </c>
      <c r="CP145" s="2" t="s">
        <v>357</v>
      </c>
      <c r="CQ145" s="2" t="s">
        <v>717</v>
      </c>
      <c r="CR145" s="2" t="s">
        <v>702</v>
      </c>
    </row>
    <row r="146" spans="1:96" x14ac:dyDescent="0.2">
      <c r="A146" s="2">
        <v>209</v>
      </c>
      <c r="B146" s="2">
        <v>146</v>
      </c>
      <c r="C146" s="2" t="s">
        <v>692</v>
      </c>
      <c r="D146" s="2" t="s">
        <v>351</v>
      </c>
      <c r="E146" s="2" t="s">
        <v>693</v>
      </c>
      <c r="F146" s="2">
        <v>4</v>
      </c>
      <c r="G146" s="2" t="s">
        <v>694</v>
      </c>
      <c r="H146" s="2" t="s">
        <v>695</v>
      </c>
      <c r="I146" s="2" t="s">
        <v>696</v>
      </c>
      <c r="J146" s="2" t="s">
        <v>718</v>
      </c>
      <c r="K146" s="38">
        <f t="shared" si="19"/>
        <v>50</v>
      </c>
      <c r="L146" s="41">
        <f t="shared" si="24"/>
        <v>0</v>
      </c>
      <c r="M146" s="41">
        <f t="shared" si="25"/>
        <v>0</v>
      </c>
      <c r="N146" s="51">
        <v>1</v>
      </c>
      <c r="O146" s="2">
        <v>53</v>
      </c>
      <c r="P146" s="2" t="s">
        <v>88</v>
      </c>
      <c r="Q146" s="2" t="s">
        <v>719</v>
      </c>
      <c r="S146" s="2" t="s">
        <v>107</v>
      </c>
      <c r="T146" s="2" t="s">
        <v>91</v>
      </c>
      <c r="U146" s="2" t="s">
        <v>720</v>
      </c>
      <c r="V146" s="4">
        <v>6</v>
      </c>
      <c r="W146" s="2">
        <v>1</v>
      </c>
      <c r="X146" s="2">
        <v>0.4</v>
      </c>
      <c r="Y146" s="2" t="s">
        <v>92</v>
      </c>
      <c r="Z146" s="2">
        <v>1</v>
      </c>
      <c r="AA146" s="2">
        <v>0</v>
      </c>
      <c r="AB146" s="2">
        <v>1</v>
      </c>
      <c r="AC146" s="2" t="s">
        <v>130</v>
      </c>
      <c r="AD146" s="2">
        <v>5</v>
      </c>
      <c r="AF146" s="26">
        <v>2</v>
      </c>
      <c r="AH146" s="26">
        <v>0</v>
      </c>
      <c r="AJ146" s="2">
        <v>0</v>
      </c>
      <c r="AK146" s="2">
        <v>0</v>
      </c>
      <c r="AL146" s="2" t="s">
        <v>90</v>
      </c>
      <c r="AM146" s="5">
        <v>300</v>
      </c>
      <c r="AN146" s="2">
        <v>0</v>
      </c>
      <c r="AO146" s="2">
        <v>80</v>
      </c>
      <c r="AP146" s="2">
        <v>20</v>
      </c>
      <c r="AQ146" s="3">
        <f t="shared" si="26"/>
        <v>100</v>
      </c>
      <c r="AR146" s="2">
        <v>0</v>
      </c>
      <c r="AS146" s="2">
        <v>0</v>
      </c>
      <c r="AT146" s="2">
        <v>0</v>
      </c>
      <c r="AU146" s="2">
        <v>60</v>
      </c>
      <c r="AV146" s="2">
        <v>40</v>
      </c>
      <c r="AW146" s="2">
        <v>0</v>
      </c>
      <c r="AX146" s="21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 t="s">
        <v>99</v>
      </c>
      <c r="BH146" s="2">
        <v>0</v>
      </c>
      <c r="BI146" s="2">
        <v>3.5</v>
      </c>
      <c r="BJ146" s="2">
        <v>2</v>
      </c>
      <c r="BK146" s="2">
        <v>2</v>
      </c>
      <c r="BL146" s="2">
        <v>1.5</v>
      </c>
      <c r="BM146" s="2">
        <v>2</v>
      </c>
      <c r="BN146" s="2" t="s">
        <v>90</v>
      </c>
      <c r="BO146" s="2">
        <v>30</v>
      </c>
      <c r="BP146" s="2" t="s">
        <v>134</v>
      </c>
      <c r="BQ146" s="2" t="s">
        <v>914</v>
      </c>
      <c r="BS146" s="2">
        <v>80</v>
      </c>
      <c r="BT146" s="2">
        <v>20</v>
      </c>
      <c r="BU146" s="2">
        <v>0</v>
      </c>
      <c r="BV146" s="2">
        <v>0</v>
      </c>
      <c r="BW146" s="46">
        <f t="shared" si="27"/>
        <v>100</v>
      </c>
      <c r="BX146" s="48">
        <f t="shared" si="20"/>
        <v>40</v>
      </c>
      <c r="BY146" s="48">
        <f t="shared" si="21"/>
        <v>10</v>
      </c>
      <c r="BZ146" s="48">
        <f t="shared" si="22"/>
        <v>0</v>
      </c>
      <c r="CA146" s="48">
        <f t="shared" si="23"/>
        <v>0</v>
      </c>
      <c r="CB146" s="2" t="s">
        <v>113</v>
      </c>
      <c r="CC146" s="2" t="s">
        <v>90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 t="s">
        <v>102</v>
      </c>
      <c r="CP146" s="2" t="s">
        <v>357</v>
      </c>
      <c r="CQ146" s="2" t="s">
        <v>721</v>
      </c>
      <c r="CR146" s="2" t="s">
        <v>702</v>
      </c>
    </row>
    <row r="147" spans="1:96" x14ac:dyDescent="0.2">
      <c r="A147" s="2">
        <v>210</v>
      </c>
      <c r="B147" s="2">
        <v>147</v>
      </c>
      <c r="C147" s="2" t="s">
        <v>692</v>
      </c>
      <c r="D147" s="2" t="s">
        <v>351</v>
      </c>
      <c r="E147" s="2" t="s">
        <v>693</v>
      </c>
      <c r="F147" s="2">
        <v>4</v>
      </c>
      <c r="G147" s="2" t="s">
        <v>694</v>
      </c>
      <c r="H147" s="2" t="s">
        <v>695</v>
      </c>
      <c r="I147" s="2" t="s">
        <v>696</v>
      </c>
      <c r="J147" s="2" t="s">
        <v>722</v>
      </c>
      <c r="K147" s="38">
        <f t="shared" si="19"/>
        <v>20</v>
      </c>
      <c r="L147" s="41">
        <f t="shared" si="24"/>
        <v>7500</v>
      </c>
      <c r="M147" s="41">
        <f t="shared" si="25"/>
        <v>32500</v>
      </c>
      <c r="N147" s="51">
        <v>0</v>
      </c>
      <c r="O147" s="2">
        <v>34</v>
      </c>
      <c r="P147" s="2" t="s">
        <v>88</v>
      </c>
      <c r="Q147" s="2" t="s">
        <v>698</v>
      </c>
      <c r="T147" s="2" t="s">
        <v>91</v>
      </c>
      <c r="U147" s="2" t="s">
        <v>90</v>
      </c>
      <c r="V147" s="4">
        <v>4</v>
      </c>
      <c r="W147" s="2">
        <v>2</v>
      </c>
      <c r="X147" s="2">
        <v>0.15</v>
      </c>
      <c r="Y147" s="2" t="s">
        <v>92</v>
      </c>
      <c r="Z147" s="2">
        <v>1.5</v>
      </c>
      <c r="AA147" s="2">
        <v>0</v>
      </c>
      <c r="AB147" s="2">
        <v>1.5</v>
      </c>
      <c r="AC147" s="2" t="s">
        <v>130</v>
      </c>
      <c r="AD147" s="2">
        <v>12</v>
      </c>
      <c r="AE147" s="2" t="s">
        <v>706</v>
      </c>
      <c r="AF147" s="26">
        <v>0</v>
      </c>
      <c r="AH147" s="26">
        <v>0</v>
      </c>
      <c r="AJ147" s="2">
        <v>0</v>
      </c>
      <c r="AK147" s="2">
        <v>0</v>
      </c>
      <c r="AL147" s="2" t="s">
        <v>90</v>
      </c>
      <c r="AM147" s="5">
        <v>80</v>
      </c>
      <c r="AN147" s="2">
        <v>0</v>
      </c>
      <c r="AO147" s="2">
        <v>80</v>
      </c>
      <c r="AP147" s="2">
        <v>20</v>
      </c>
      <c r="AQ147" s="3">
        <f t="shared" si="26"/>
        <v>100</v>
      </c>
      <c r="AR147" s="2">
        <v>0</v>
      </c>
      <c r="AS147" s="2">
        <v>0</v>
      </c>
      <c r="AT147" s="2">
        <v>0</v>
      </c>
      <c r="AU147" s="2">
        <v>100</v>
      </c>
      <c r="AV147" s="2">
        <v>0</v>
      </c>
      <c r="AW147" s="2">
        <v>0</v>
      </c>
      <c r="AX147" s="21">
        <v>0</v>
      </c>
      <c r="AY147" s="2">
        <v>0</v>
      </c>
      <c r="AZ147" s="2">
        <v>0</v>
      </c>
      <c r="BA147" s="2">
        <v>30000</v>
      </c>
      <c r="BB147" s="2">
        <v>130000</v>
      </c>
      <c r="BC147" s="2">
        <v>0</v>
      </c>
      <c r="BD147" s="2">
        <v>0</v>
      </c>
      <c r="BE147" s="2">
        <v>0</v>
      </c>
      <c r="BF147" s="2">
        <v>0</v>
      </c>
      <c r="BG147" s="2" t="s">
        <v>97</v>
      </c>
      <c r="BH147" s="2">
        <v>0</v>
      </c>
      <c r="BI147" s="2">
        <v>1</v>
      </c>
      <c r="BJ147" s="2">
        <v>1.5</v>
      </c>
      <c r="BK147" s="2">
        <v>1</v>
      </c>
      <c r="BL147" s="2">
        <v>1.5</v>
      </c>
      <c r="BM147" s="2">
        <v>6</v>
      </c>
      <c r="BN147" s="2" t="s">
        <v>90</v>
      </c>
      <c r="BO147" s="2">
        <v>25</v>
      </c>
      <c r="BP147" s="2" t="s">
        <v>134</v>
      </c>
      <c r="BQ147" s="2" t="s">
        <v>679</v>
      </c>
      <c r="BS147" s="2">
        <v>80</v>
      </c>
      <c r="BT147" s="2">
        <v>10</v>
      </c>
      <c r="BU147" s="2">
        <v>10</v>
      </c>
      <c r="BV147" s="2">
        <v>0</v>
      </c>
      <c r="BW147" s="46">
        <f t="shared" si="27"/>
        <v>100</v>
      </c>
      <c r="BX147" s="48">
        <f t="shared" si="20"/>
        <v>16</v>
      </c>
      <c r="BY147" s="48">
        <f t="shared" si="21"/>
        <v>2</v>
      </c>
      <c r="BZ147" s="48">
        <f t="shared" si="22"/>
        <v>2</v>
      </c>
      <c r="CA147" s="48">
        <f t="shared" si="23"/>
        <v>0</v>
      </c>
      <c r="CB147" s="2" t="s">
        <v>90</v>
      </c>
      <c r="CC147" s="2" t="s">
        <v>90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 t="s">
        <v>102</v>
      </c>
      <c r="CQ147" s="2" t="s">
        <v>717</v>
      </c>
      <c r="CR147" s="2" t="s">
        <v>702</v>
      </c>
    </row>
    <row r="148" spans="1:96" x14ac:dyDescent="0.2">
      <c r="A148" s="2">
        <v>211</v>
      </c>
      <c r="B148" s="2">
        <v>148</v>
      </c>
      <c r="C148" s="2" t="s">
        <v>692</v>
      </c>
      <c r="D148" s="2" t="s">
        <v>351</v>
      </c>
      <c r="E148" s="2" t="s">
        <v>693</v>
      </c>
      <c r="F148" s="2">
        <v>4</v>
      </c>
      <c r="G148" s="2" t="s">
        <v>694</v>
      </c>
      <c r="H148" s="2" t="s">
        <v>695</v>
      </c>
      <c r="I148" s="2" t="s">
        <v>696</v>
      </c>
      <c r="J148" s="2" t="s">
        <v>723</v>
      </c>
      <c r="K148" s="38">
        <f t="shared" si="19"/>
        <v>75</v>
      </c>
      <c r="L148" s="41">
        <f t="shared" si="24"/>
        <v>0</v>
      </c>
      <c r="M148" s="41">
        <f t="shared" si="25"/>
        <v>0</v>
      </c>
      <c r="N148" s="51">
        <v>1</v>
      </c>
      <c r="O148" s="2">
        <v>33</v>
      </c>
      <c r="P148" s="2" t="s">
        <v>88</v>
      </c>
      <c r="Q148" s="2" t="s">
        <v>698</v>
      </c>
      <c r="T148" s="2" t="s">
        <v>91</v>
      </c>
      <c r="U148" s="2" t="s">
        <v>720</v>
      </c>
      <c r="V148" s="4">
        <v>4</v>
      </c>
      <c r="W148" s="2">
        <v>2</v>
      </c>
      <c r="X148" s="2">
        <v>0.1</v>
      </c>
      <c r="Y148" s="2" t="s">
        <v>92</v>
      </c>
      <c r="Z148" s="2">
        <v>1</v>
      </c>
      <c r="AA148" s="2">
        <v>0</v>
      </c>
      <c r="AB148" s="2">
        <v>1</v>
      </c>
      <c r="AC148" s="2" t="s">
        <v>130</v>
      </c>
      <c r="AD148" s="2">
        <v>4</v>
      </c>
      <c r="AF148" s="26">
        <v>2</v>
      </c>
      <c r="AH148" s="26">
        <v>0</v>
      </c>
      <c r="AJ148" s="2">
        <v>0</v>
      </c>
      <c r="AK148" s="2">
        <v>0</v>
      </c>
      <c r="AL148" s="2" t="s">
        <v>90</v>
      </c>
      <c r="AM148" s="5">
        <v>300</v>
      </c>
      <c r="AN148" s="2">
        <v>0</v>
      </c>
      <c r="AO148" s="2">
        <v>0</v>
      </c>
      <c r="AP148" s="2">
        <v>100</v>
      </c>
      <c r="AQ148" s="3">
        <f t="shared" si="26"/>
        <v>100</v>
      </c>
      <c r="AR148" s="2">
        <v>0</v>
      </c>
      <c r="AS148" s="2">
        <v>0</v>
      </c>
      <c r="AT148" s="2">
        <v>0</v>
      </c>
      <c r="AU148" s="2">
        <v>40</v>
      </c>
      <c r="AV148" s="2">
        <v>60</v>
      </c>
      <c r="AW148" s="2">
        <v>0</v>
      </c>
      <c r="AX148" s="21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 t="s">
        <v>145</v>
      </c>
      <c r="BH148" s="2">
        <v>0</v>
      </c>
      <c r="BI148" s="2">
        <v>2.5</v>
      </c>
      <c r="BJ148" s="2">
        <v>2</v>
      </c>
      <c r="BK148" s="2">
        <v>2</v>
      </c>
      <c r="BL148" s="2">
        <v>2</v>
      </c>
      <c r="BM148" s="2">
        <v>2</v>
      </c>
      <c r="BN148" s="2" t="s">
        <v>90</v>
      </c>
      <c r="BO148" s="2">
        <v>30</v>
      </c>
      <c r="BP148" s="2" t="s">
        <v>146</v>
      </c>
      <c r="BQ148" s="2" t="s">
        <v>679</v>
      </c>
      <c r="BS148" s="2">
        <v>70</v>
      </c>
      <c r="BT148" s="2">
        <v>30</v>
      </c>
      <c r="BU148" s="2">
        <v>0</v>
      </c>
      <c r="BV148" s="2">
        <v>0</v>
      </c>
      <c r="BW148" s="46">
        <f t="shared" si="27"/>
        <v>100</v>
      </c>
      <c r="BX148" s="48">
        <f t="shared" si="20"/>
        <v>52.5</v>
      </c>
      <c r="BY148" s="48">
        <f t="shared" si="21"/>
        <v>22.5</v>
      </c>
      <c r="BZ148" s="48">
        <f t="shared" si="22"/>
        <v>0</v>
      </c>
      <c r="CA148" s="48">
        <f t="shared" si="23"/>
        <v>0</v>
      </c>
      <c r="CB148" s="2" t="s">
        <v>90</v>
      </c>
      <c r="CC148" s="2" t="s">
        <v>90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 t="s">
        <v>102</v>
      </c>
      <c r="CP148" s="2" t="s">
        <v>357</v>
      </c>
      <c r="CQ148" s="2" t="s">
        <v>171</v>
      </c>
      <c r="CR148" s="2" t="s">
        <v>702</v>
      </c>
    </row>
    <row r="149" spans="1:96" x14ac:dyDescent="0.2">
      <c r="A149" s="2">
        <v>212</v>
      </c>
      <c r="B149" s="2">
        <v>149</v>
      </c>
      <c r="C149" s="2" t="s">
        <v>692</v>
      </c>
      <c r="D149" s="2" t="s">
        <v>351</v>
      </c>
      <c r="E149" s="2" t="s">
        <v>693</v>
      </c>
      <c r="F149" s="2">
        <v>4</v>
      </c>
      <c r="G149" s="2" t="s">
        <v>694</v>
      </c>
      <c r="H149" s="2" t="s">
        <v>695</v>
      </c>
      <c r="I149" s="2" t="s">
        <v>696</v>
      </c>
      <c r="J149" s="2" t="s">
        <v>724</v>
      </c>
      <c r="K149" s="38">
        <f t="shared" si="19"/>
        <v>75</v>
      </c>
      <c r="L149" s="41">
        <f t="shared" si="24"/>
        <v>7500</v>
      </c>
      <c r="M149" s="41">
        <f t="shared" si="25"/>
        <v>0</v>
      </c>
      <c r="N149" s="51">
        <v>0</v>
      </c>
      <c r="O149" s="2">
        <v>37</v>
      </c>
      <c r="P149" s="2" t="s">
        <v>88</v>
      </c>
      <c r="Q149" s="2" t="s">
        <v>698</v>
      </c>
      <c r="T149" s="2" t="s">
        <v>91</v>
      </c>
      <c r="U149" s="2" t="s">
        <v>90</v>
      </c>
      <c r="V149" s="4">
        <v>4</v>
      </c>
      <c r="W149" s="2">
        <v>1</v>
      </c>
      <c r="X149" s="2">
        <v>0.15</v>
      </c>
      <c r="Y149" s="2" t="s">
        <v>92</v>
      </c>
      <c r="Z149" s="2">
        <v>0.8</v>
      </c>
      <c r="AA149" s="2">
        <v>0</v>
      </c>
      <c r="AB149" s="2">
        <v>0.8</v>
      </c>
      <c r="AC149" s="2" t="s">
        <v>130</v>
      </c>
      <c r="AD149" s="2">
        <v>18</v>
      </c>
      <c r="AE149" s="2" t="s">
        <v>713</v>
      </c>
      <c r="AF149" s="26">
        <v>0</v>
      </c>
      <c r="AH149" s="26">
        <v>0</v>
      </c>
      <c r="AJ149" s="2">
        <v>0</v>
      </c>
      <c r="AK149" s="2">
        <v>0</v>
      </c>
      <c r="AL149" s="2" t="s">
        <v>90</v>
      </c>
      <c r="AM149" s="5">
        <v>300</v>
      </c>
      <c r="AN149" s="2">
        <v>0</v>
      </c>
      <c r="AO149" s="2">
        <v>0</v>
      </c>
      <c r="AP149" s="2">
        <v>100</v>
      </c>
      <c r="AQ149" s="3">
        <f t="shared" si="26"/>
        <v>100</v>
      </c>
      <c r="AR149" s="2">
        <v>0</v>
      </c>
      <c r="AS149" s="2">
        <v>0</v>
      </c>
      <c r="AT149" s="2">
        <v>0</v>
      </c>
      <c r="AU149" s="2">
        <v>90</v>
      </c>
      <c r="AV149" s="2">
        <v>0</v>
      </c>
      <c r="AW149" s="2">
        <v>10</v>
      </c>
      <c r="AX149" s="21">
        <v>0</v>
      </c>
      <c r="AY149" s="2">
        <v>0</v>
      </c>
      <c r="AZ149" s="2">
        <v>0</v>
      </c>
      <c r="BA149" s="2">
        <v>30000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 t="s">
        <v>97</v>
      </c>
      <c r="BH149" s="2">
        <v>0</v>
      </c>
      <c r="BI149" s="2">
        <v>1.5</v>
      </c>
      <c r="BJ149" s="2">
        <v>1</v>
      </c>
      <c r="BK149" s="2">
        <v>1.5</v>
      </c>
      <c r="BL149" s="2">
        <v>2</v>
      </c>
      <c r="BM149" s="2">
        <v>1.5</v>
      </c>
      <c r="BN149" s="2" t="s">
        <v>90</v>
      </c>
      <c r="BO149" s="2">
        <v>17.5</v>
      </c>
      <c r="BP149" s="2" t="s">
        <v>99</v>
      </c>
      <c r="BQ149" s="2" t="s">
        <v>679</v>
      </c>
      <c r="BS149" s="2">
        <v>60</v>
      </c>
      <c r="BT149" s="2">
        <v>20</v>
      </c>
      <c r="BU149" s="2">
        <v>20</v>
      </c>
      <c r="BV149" s="2">
        <v>0</v>
      </c>
      <c r="BW149" s="46">
        <f t="shared" si="27"/>
        <v>100</v>
      </c>
      <c r="BX149" s="48">
        <f t="shared" si="20"/>
        <v>45</v>
      </c>
      <c r="BY149" s="48">
        <f t="shared" si="21"/>
        <v>15</v>
      </c>
      <c r="BZ149" s="48">
        <f t="shared" si="22"/>
        <v>15</v>
      </c>
      <c r="CA149" s="48">
        <f t="shared" si="23"/>
        <v>0</v>
      </c>
      <c r="CB149" s="2" t="s">
        <v>113</v>
      </c>
      <c r="CC149" s="2" t="s">
        <v>90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 t="s">
        <v>102</v>
      </c>
      <c r="CP149" s="2" t="s">
        <v>357</v>
      </c>
    </row>
    <row r="150" spans="1:96" x14ac:dyDescent="0.2">
      <c r="A150" s="2">
        <v>213</v>
      </c>
      <c r="B150" s="2">
        <v>150</v>
      </c>
      <c r="C150" s="2" t="s">
        <v>692</v>
      </c>
      <c r="D150" s="2" t="s">
        <v>351</v>
      </c>
      <c r="E150" s="2" t="s">
        <v>693</v>
      </c>
      <c r="F150" s="2">
        <v>4</v>
      </c>
      <c r="G150" s="2" t="s">
        <v>694</v>
      </c>
      <c r="H150" s="2" t="s">
        <v>695</v>
      </c>
      <c r="I150" s="2" t="s">
        <v>696</v>
      </c>
      <c r="J150" s="2" t="s">
        <v>725</v>
      </c>
      <c r="K150" s="38">
        <f t="shared" si="19"/>
        <v>66.666666666666671</v>
      </c>
      <c r="L150" s="41">
        <f t="shared" si="24"/>
        <v>0</v>
      </c>
      <c r="M150" s="41">
        <f t="shared" si="25"/>
        <v>0</v>
      </c>
      <c r="N150" s="51">
        <v>0</v>
      </c>
      <c r="O150" s="2">
        <v>63</v>
      </c>
      <c r="P150" s="2" t="s">
        <v>88</v>
      </c>
      <c r="Q150" s="2" t="s">
        <v>698</v>
      </c>
      <c r="T150" s="2" t="s">
        <v>91</v>
      </c>
      <c r="U150" s="2" t="s">
        <v>174</v>
      </c>
      <c r="V150" s="4">
        <v>3</v>
      </c>
      <c r="W150" s="2">
        <v>0</v>
      </c>
      <c r="X150" s="2">
        <v>0.15</v>
      </c>
      <c r="Y150" s="2" t="s">
        <v>92</v>
      </c>
      <c r="Z150" s="2">
        <v>0.8</v>
      </c>
      <c r="AA150" s="2">
        <v>0</v>
      </c>
      <c r="AB150" s="2">
        <v>0.8</v>
      </c>
      <c r="AC150" s="2" t="s">
        <v>130</v>
      </c>
      <c r="AD150" s="2">
        <v>15</v>
      </c>
      <c r="AF150" s="26">
        <v>0</v>
      </c>
      <c r="AH150" s="26">
        <v>0</v>
      </c>
      <c r="AJ150" s="2">
        <v>0</v>
      </c>
      <c r="AK150" s="2">
        <v>0</v>
      </c>
      <c r="AL150" s="2" t="s">
        <v>90</v>
      </c>
      <c r="AM150" s="5">
        <v>200</v>
      </c>
      <c r="AN150" s="2">
        <v>0</v>
      </c>
      <c r="AO150" s="2">
        <v>0</v>
      </c>
      <c r="AP150" s="2">
        <v>100</v>
      </c>
      <c r="AQ150" s="3">
        <f t="shared" si="26"/>
        <v>100</v>
      </c>
      <c r="AR150" s="2">
        <v>0</v>
      </c>
      <c r="AS150" s="2">
        <v>0</v>
      </c>
      <c r="AT150" s="2">
        <v>0</v>
      </c>
      <c r="AU150" s="2">
        <v>90</v>
      </c>
      <c r="AV150" s="2">
        <v>0</v>
      </c>
      <c r="AW150" s="2">
        <v>10</v>
      </c>
      <c r="AX150" s="21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 t="s">
        <v>99</v>
      </c>
      <c r="BH150" s="2">
        <v>0</v>
      </c>
      <c r="BI150" s="2">
        <v>1.5</v>
      </c>
      <c r="BJ150" s="2">
        <v>1</v>
      </c>
      <c r="BK150" s="2">
        <v>1.5</v>
      </c>
      <c r="BL150" s="2">
        <v>2</v>
      </c>
      <c r="BM150" s="2">
        <v>3</v>
      </c>
      <c r="BN150" s="2" t="s">
        <v>90</v>
      </c>
      <c r="BO150" s="2">
        <v>30</v>
      </c>
      <c r="BP150" s="2" t="s">
        <v>99</v>
      </c>
      <c r="BQ150" s="2" t="s">
        <v>276</v>
      </c>
      <c r="BS150" s="2">
        <v>50</v>
      </c>
      <c r="BT150" s="2">
        <v>50</v>
      </c>
      <c r="BU150" s="2">
        <v>0</v>
      </c>
      <c r="BV150" s="2">
        <v>0</v>
      </c>
      <c r="BW150" s="46">
        <f t="shared" si="27"/>
        <v>100</v>
      </c>
      <c r="BX150" s="48">
        <f t="shared" si="20"/>
        <v>33.333333333333336</v>
      </c>
      <c r="BY150" s="48">
        <f t="shared" si="21"/>
        <v>33.333333333333336</v>
      </c>
      <c r="BZ150" s="48">
        <f t="shared" si="22"/>
        <v>0</v>
      </c>
      <c r="CA150" s="48">
        <f t="shared" si="23"/>
        <v>0</v>
      </c>
      <c r="CB150" s="2" t="s">
        <v>113</v>
      </c>
      <c r="CC150" s="2" t="s">
        <v>90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 t="s">
        <v>102</v>
      </c>
      <c r="CP150" s="2" t="s">
        <v>357</v>
      </c>
    </row>
    <row r="151" spans="1:96" x14ac:dyDescent="0.2">
      <c r="A151" s="2">
        <v>214</v>
      </c>
      <c r="B151" s="2">
        <v>151</v>
      </c>
      <c r="C151" s="2" t="s">
        <v>692</v>
      </c>
      <c r="D151" s="2" t="s">
        <v>351</v>
      </c>
      <c r="E151" s="2" t="s">
        <v>693</v>
      </c>
      <c r="F151" s="2">
        <v>4</v>
      </c>
      <c r="G151" s="2" t="s">
        <v>694</v>
      </c>
      <c r="H151" s="2" t="s">
        <v>695</v>
      </c>
      <c r="I151" s="2" t="s">
        <v>696</v>
      </c>
      <c r="J151" s="2" t="s">
        <v>726</v>
      </c>
      <c r="K151" s="38">
        <f t="shared" si="19"/>
        <v>58.333333333333336</v>
      </c>
      <c r="L151" s="41">
        <f t="shared" si="24"/>
        <v>0</v>
      </c>
      <c r="M151" s="41">
        <f t="shared" si="25"/>
        <v>0</v>
      </c>
      <c r="N151" s="51">
        <v>1</v>
      </c>
      <c r="O151" s="2">
        <v>53</v>
      </c>
      <c r="P151" s="2" t="s">
        <v>88</v>
      </c>
      <c r="Q151" s="2" t="s">
        <v>698</v>
      </c>
      <c r="T151" s="2" t="s">
        <v>91</v>
      </c>
      <c r="U151" s="2" t="s">
        <v>90</v>
      </c>
      <c r="V151" s="4">
        <v>6</v>
      </c>
      <c r="W151" s="2">
        <v>1</v>
      </c>
      <c r="X151" s="2">
        <v>0.25</v>
      </c>
      <c r="Y151" s="2" t="s">
        <v>92</v>
      </c>
      <c r="Z151" s="2">
        <v>4</v>
      </c>
      <c r="AA151" s="2">
        <v>0</v>
      </c>
      <c r="AB151" s="2">
        <v>4</v>
      </c>
      <c r="AC151" s="2" t="s">
        <v>130</v>
      </c>
      <c r="AD151" s="2">
        <v>15</v>
      </c>
      <c r="AF151" s="26">
        <v>2</v>
      </c>
      <c r="AH151" s="26">
        <v>0</v>
      </c>
      <c r="AJ151" s="2">
        <v>0</v>
      </c>
      <c r="AK151" s="2">
        <v>0</v>
      </c>
      <c r="AL151" s="2" t="s">
        <v>90</v>
      </c>
      <c r="AM151" s="5">
        <v>350</v>
      </c>
      <c r="AN151" s="2">
        <v>0</v>
      </c>
      <c r="AO151" s="2">
        <v>0</v>
      </c>
      <c r="AP151" s="2">
        <v>100</v>
      </c>
      <c r="AQ151" s="3">
        <f t="shared" si="26"/>
        <v>100</v>
      </c>
      <c r="AR151" s="2">
        <v>0</v>
      </c>
      <c r="AS151" s="2">
        <v>0</v>
      </c>
      <c r="AT151" s="2">
        <v>0</v>
      </c>
      <c r="AU151" s="2">
        <v>40</v>
      </c>
      <c r="AV151" s="2">
        <v>50</v>
      </c>
      <c r="AW151" s="2">
        <v>10</v>
      </c>
      <c r="AX151" s="21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 t="s">
        <v>145</v>
      </c>
      <c r="BH151" s="2" t="s">
        <v>727</v>
      </c>
      <c r="BI151" s="2">
        <v>1.5</v>
      </c>
      <c r="BJ151" s="2">
        <v>1</v>
      </c>
      <c r="BK151" s="2">
        <v>1</v>
      </c>
      <c r="BL151" s="2">
        <v>1</v>
      </c>
      <c r="BM151" s="2">
        <v>2</v>
      </c>
      <c r="BN151" s="2" t="s">
        <v>90</v>
      </c>
      <c r="BO151" s="2">
        <v>35</v>
      </c>
      <c r="BP151" s="2" t="s">
        <v>99</v>
      </c>
      <c r="BQ151" s="2" t="s">
        <v>90</v>
      </c>
      <c r="BS151" s="2">
        <v>70</v>
      </c>
      <c r="BT151" s="2">
        <v>30</v>
      </c>
      <c r="BU151" s="2">
        <v>0</v>
      </c>
      <c r="BV151" s="2">
        <v>0</v>
      </c>
      <c r="BW151" s="46">
        <f t="shared" si="27"/>
        <v>100</v>
      </c>
      <c r="BX151" s="48">
        <f t="shared" si="20"/>
        <v>40.833333333333336</v>
      </c>
      <c r="BY151" s="48">
        <f t="shared" si="21"/>
        <v>17.5</v>
      </c>
      <c r="BZ151" s="48">
        <f t="shared" si="22"/>
        <v>0</v>
      </c>
      <c r="CA151" s="48">
        <f t="shared" si="23"/>
        <v>0</v>
      </c>
      <c r="CB151" s="2" t="s">
        <v>113</v>
      </c>
      <c r="CC151" s="2" t="s">
        <v>90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 t="s">
        <v>102</v>
      </c>
      <c r="CP151" s="2" t="s">
        <v>357</v>
      </c>
      <c r="CQ151" s="2" t="s">
        <v>728</v>
      </c>
      <c r="CR151" s="2" t="s">
        <v>702</v>
      </c>
    </row>
    <row r="152" spans="1:96" x14ac:dyDescent="0.2">
      <c r="A152" s="2">
        <v>215</v>
      </c>
      <c r="B152" s="2">
        <v>152</v>
      </c>
      <c r="C152" s="2" t="s">
        <v>692</v>
      </c>
      <c r="D152" s="2" t="s">
        <v>351</v>
      </c>
      <c r="E152" s="2" t="s">
        <v>693</v>
      </c>
      <c r="F152" s="2">
        <v>4</v>
      </c>
      <c r="G152" s="2" t="s">
        <v>694</v>
      </c>
      <c r="H152" s="2" t="s">
        <v>695</v>
      </c>
      <c r="I152" s="2" t="s">
        <v>696</v>
      </c>
      <c r="J152" s="2" t="s">
        <v>525</v>
      </c>
      <c r="K152" s="38">
        <f t="shared" si="19"/>
        <v>25</v>
      </c>
      <c r="L152" s="41">
        <f t="shared" si="24"/>
        <v>0</v>
      </c>
      <c r="M152" s="41">
        <f t="shared" si="25"/>
        <v>0</v>
      </c>
      <c r="N152" s="51">
        <v>0</v>
      </c>
      <c r="O152" s="2">
        <v>50</v>
      </c>
      <c r="P152" s="2" t="s">
        <v>88</v>
      </c>
      <c r="Q152" s="2" t="s">
        <v>698</v>
      </c>
      <c r="T152" s="2" t="s">
        <v>91</v>
      </c>
      <c r="U152" s="2" t="s">
        <v>129</v>
      </c>
      <c r="V152" s="4">
        <v>4</v>
      </c>
      <c r="W152" s="2">
        <v>0</v>
      </c>
      <c r="X152" s="2">
        <v>0.2</v>
      </c>
      <c r="Y152" s="2" t="s">
        <v>92</v>
      </c>
      <c r="Z152" s="2">
        <v>3</v>
      </c>
      <c r="AA152" s="2">
        <v>0</v>
      </c>
      <c r="AB152" s="2">
        <v>3</v>
      </c>
      <c r="AC152" s="2" t="s">
        <v>130</v>
      </c>
      <c r="AD152" s="2">
        <v>15</v>
      </c>
      <c r="AE152" s="2" t="s">
        <v>729</v>
      </c>
      <c r="AF152" s="26">
        <v>0</v>
      </c>
      <c r="AH152" s="26">
        <v>0</v>
      </c>
      <c r="AJ152" s="2">
        <v>0</v>
      </c>
      <c r="AK152" s="2">
        <v>0</v>
      </c>
      <c r="AL152" s="2" t="s">
        <v>90</v>
      </c>
      <c r="AM152" s="5">
        <v>100</v>
      </c>
      <c r="AN152" s="2">
        <v>30</v>
      </c>
      <c r="AO152" s="2">
        <v>50</v>
      </c>
      <c r="AP152" s="2">
        <v>20</v>
      </c>
      <c r="AQ152" s="3">
        <f t="shared" si="26"/>
        <v>100</v>
      </c>
      <c r="AR152" s="2">
        <v>0</v>
      </c>
      <c r="AS152" s="2">
        <v>0</v>
      </c>
      <c r="AT152" s="2">
        <v>0</v>
      </c>
      <c r="AU152" s="2">
        <v>100</v>
      </c>
      <c r="AV152" s="2">
        <v>0</v>
      </c>
      <c r="AW152" s="2">
        <v>0</v>
      </c>
      <c r="AX152" s="21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 t="s">
        <v>97</v>
      </c>
      <c r="BH152" s="2">
        <v>0</v>
      </c>
      <c r="BI152" s="2">
        <v>1</v>
      </c>
      <c r="BJ152" s="2">
        <v>1</v>
      </c>
      <c r="BK152" s="2">
        <v>1.5</v>
      </c>
      <c r="BL152" s="2">
        <v>1</v>
      </c>
      <c r="BM152" s="2">
        <v>2</v>
      </c>
      <c r="BN152" s="2" t="s">
        <v>90</v>
      </c>
      <c r="BO152" s="2">
        <v>30</v>
      </c>
      <c r="BP152" s="2" t="s">
        <v>134</v>
      </c>
      <c r="BQ152" s="2" t="s">
        <v>679</v>
      </c>
      <c r="BS152" s="2">
        <v>70</v>
      </c>
      <c r="BT152" s="2">
        <v>20</v>
      </c>
      <c r="BU152" s="2">
        <v>10</v>
      </c>
      <c r="BV152" s="2">
        <v>0</v>
      </c>
      <c r="BW152" s="46">
        <f t="shared" si="27"/>
        <v>100</v>
      </c>
      <c r="BX152" s="48">
        <f t="shared" si="20"/>
        <v>17.5</v>
      </c>
      <c r="BY152" s="48">
        <f t="shared" si="21"/>
        <v>5</v>
      </c>
      <c r="BZ152" s="48">
        <f t="shared" si="22"/>
        <v>2.5</v>
      </c>
      <c r="CA152" s="48">
        <f t="shared" si="23"/>
        <v>0</v>
      </c>
      <c r="CB152" s="2" t="s">
        <v>101</v>
      </c>
      <c r="CC152" s="2" t="s">
        <v>90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 t="s">
        <v>102</v>
      </c>
      <c r="CP152" s="2" t="s">
        <v>357</v>
      </c>
    </row>
    <row r="153" spans="1:96" x14ac:dyDescent="0.2">
      <c r="A153" s="2">
        <v>216</v>
      </c>
      <c r="B153" s="2">
        <v>153</v>
      </c>
      <c r="C153" s="2" t="s">
        <v>692</v>
      </c>
      <c r="D153" s="2" t="s">
        <v>730</v>
      </c>
      <c r="E153" s="2" t="s">
        <v>731</v>
      </c>
      <c r="F153" s="2">
        <v>6</v>
      </c>
      <c r="G153" s="2" t="s">
        <v>732</v>
      </c>
      <c r="H153" s="2" t="s">
        <v>695</v>
      </c>
      <c r="I153" s="2" t="s">
        <v>696</v>
      </c>
      <c r="J153" s="2" t="s">
        <v>733</v>
      </c>
      <c r="K153" s="38">
        <f t="shared" si="19"/>
        <v>112.5</v>
      </c>
      <c r="L153" s="41">
        <f t="shared" si="24"/>
        <v>7500</v>
      </c>
      <c r="M153" s="41">
        <f t="shared" si="25"/>
        <v>0</v>
      </c>
      <c r="N153" s="51">
        <v>1</v>
      </c>
      <c r="O153" s="2">
        <v>47</v>
      </c>
      <c r="P153" s="2" t="s">
        <v>88</v>
      </c>
      <c r="Q153" s="2" t="s">
        <v>698</v>
      </c>
      <c r="T153" s="2" t="s">
        <v>91</v>
      </c>
      <c r="U153" s="2" t="s">
        <v>90</v>
      </c>
      <c r="V153" s="4">
        <v>4</v>
      </c>
      <c r="W153" s="2">
        <v>2</v>
      </c>
      <c r="X153" s="2">
        <v>0.1</v>
      </c>
      <c r="Y153" s="2" t="s">
        <v>92</v>
      </c>
      <c r="Z153" s="2">
        <v>0</v>
      </c>
      <c r="AA153" s="2">
        <v>0</v>
      </c>
      <c r="AB153" s="2">
        <v>0</v>
      </c>
      <c r="AD153" s="2"/>
      <c r="AE153" s="2" t="s">
        <v>734</v>
      </c>
      <c r="AF153" s="26">
        <v>2</v>
      </c>
      <c r="AH153" s="26">
        <v>0</v>
      </c>
      <c r="AJ153" s="2">
        <v>0</v>
      </c>
      <c r="AK153" s="2">
        <v>0</v>
      </c>
      <c r="AL153" s="2" t="s">
        <v>90</v>
      </c>
      <c r="AM153" s="5">
        <v>450</v>
      </c>
      <c r="AN153" s="2">
        <v>0</v>
      </c>
      <c r="AO153" s="2">
        <v>0</v>
      </c>
      <c r="AP153" s="2">
        <v>100</v>
      </c>
      <c r="AQ153" s="3">
        <f t="shared" si="26"/>
        <v>100</v>
      </c>
      <c r="AR153" s="2">
        <v>0</v>
      </c>
      <c r="AS153" s="2">
        <v>0</v>
      </c>
      <c r="AT153" s="2">
        <v>0</v>
      </c>
      <c r="AU153" s="2">
        <v>30</v>
      </c>
      <c r="AV153" s="2">
        <v>70</v>
      </c>
      <c r="AW153" s="2">
        <v>0</v>
      </c>
      <c r="AX153" s="21">
        <v>0</v>
      </c>
      <c r="AY153" s="2">
        <v>0</v>
      </c>
      <c r="AZ153" s="2">
        <v>0</v>
      </c>
      <c r="BA153" s="2">
        <v>30000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 t="s">
        <v>99</v>
      </c>
      <c r="BH153" s="2">
        <v>0</v>
      </c>
      <c r="BI153" s="2">
        <v>5</v>
      </c>
      <c r="BJ153" s="2">
        <v>3</v>
      </c>
      <c r="BK153" s="2">
        <v>0</v>
      </c>
      <c r="BL153" s="2">
        <v>0</v>
      </c>
      <c r="BM153" s="2">
        <v>1</v>
      </c>
      <c r="BN153" s="2" t="s">
        <v>90</v>
      </c>
      <c r="BO153" s="2">
        <v>17.5</v>
      </c>
      <c r="BP153" s="2" t="s">
        <v>146</v>
      </c>
      <c r="BQ153" s="2" t="s">
        <v>735</v>
      </c>
      <c r="BS153" s="2">
        <v>80</v>
      </c>
      <c r="BT153" s="2">
        <v>0</v>
      </c>
      <c r="BU153" s="2">
        <v>10</v>
      </c>
      <c r="BV153" s="2">
        <v>10</v>
      </c>
      <c r="BW153" s="46">
        <f t="shared" si="27"/>
        <v>100</v>
      </c>
      <c r="BX153" s="48">
        <f t="shared" si="20"/>
        <v>90</v>
      </c>
      <c r="BY153" s="48">
        <f t="shared" si="21"/>
        <v>0</v>
      </c>
      <c r="BZ153" s="48">
        <f t="shared" si="22"/>
        <v>11.25</v>
      </c>
      <c r="CA153" s="48">
        <f t="shared" si="23"/>
        <v>11.25</v>
      </c>
      <c r="CB153" s="2" t="s">
        <v>148</v>
      </c>
      <c r="CC153" s="2" t="s">
        <v>90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 t="s">
        <v>102</v>
      </c>
      <c r="CP153" s="2" t="s">
        <v>357</v>
      </c>
      <c r="CR153" s="2" t="s">
        <v>702</v>
      </c>
    </row>
    <row r="154" spans="1:96" x14ac:dyDescent="0.2">
      <c r="A154" s="2">
        <v>217</v>
      </c>
      <c r="B154" s="2">
        <v>154</v>
      </c>
      <c r="C154" s="2" t="s">
        <v>692</v>
      </c>
      <c r="D154" s="2" t="s">
        <v>730</v>
      </c>
      <c r="E154" s="2" t="s">
        <v>731</v>
      </c>
      <c r="F154" s="2">
        <v>6</v>
      </c>
      <c r="G154" s="2" t="s">
        <v>732</v>
      </c>
      <c r="H154" s="2" t="s">
        <v>695</v>
      </c>
      <c r="I154" s="2" t="s">
        <v>696</v>
      </c>
      <c r="J154" s="2" t="s">
        <v>736</v>
      </c>
      <c r="K154" s="38">
        <f t="shared" si="19"/>
        <v>75</v>
      </c>
      <c r="L154" s="41">
        <f t="shared" si="24"/>
        <v>12500</v>
      </c>
      <c r="M154" s="41">
        <f t="shared" si="25"/>
        <v>35000</v>
      </c>
      <c r="N154" s="51">
        <v>1</v>
      </c>
      <c r="O154" s="2">
        <v>44</v>
      </c>
      <c r="P154" s="2" t="s">
        <v>88</v>
      </c>
      <c r="Q154" s="2" t="s">
        <v>698</v>
      </c>
      <c r="T154" s="2" t="s">
        <v>143</v>
      </c>
      <c r="U154" s="2" t="s">
        <v>90</v>
      </c>
      <c r="V154" s="4">
        <v>4</v>
      </c>
      <c r="W154" s="2">
        <v>0</v>
      </c>
      <c r="X154" s="2">
        <v>0.1</v>
      </c>
      <c r="Y154" s="2" t="s">
        <v>737</v>
      </c>
      <c r="Z154" s="2">
        <v>1</v>
      </c>
      <c r="AA154" s="2">
        <v>0</v>
      </c>
      <c r="AB154" s="2">
        <v>1</v>
      </c>
      <c r="AC154" s="2" t="s">
        <v>130</v>
      </c>
      <c r="AD154" s="2">
        <v>10</v>
      </c>
      <c r="AE154" s="2" t="s">
        <v>729</v>
      </c>
      <c r="AF154" s="26">
        <v>50</v>
      </c>
      <c r="AH154" s="26">
        <v>2400</v>
      </c>
      <c r="AJ154" s="2">
        <v>0</v>
      </c>
      <c r="AK154" s="2">
        <v>0</v>
      </c>
      <c r="AL154" s="2" t="s">
        <v>90</v>
      </c>
      <c r="AM154" s="5">
        <v>300</v>
      </c>
      <c r="AN154" s="2">
        <v>0</v>
      </c>
      <c r="AO154" s="2">
        <v>10</v>
      </c>
      <c r="AP154" s="2">
        <v>90</v>
      </c>
      <c r="AQ154" s="3">
        <f t="shared" si="26"/>
        <v>100</v>
      </c>
      <c r="AR154" s="2">
        <v>0</v>
      </c>
      <c r="AS154" s="2">
        <v>0</v>
      </c>
      <c r="AT154" s="2">
        <v>0</v>
      </c>
      <c r="AU154" s="2">
        <v>0</v>
      </c>
      <c r="AV154" s="2">
        <v>100</v>
      </c>
      <c r="AW154" s="2">
        <v>0</v>
      </c>
      <c r="AX154" s="21">
        <v>0</v>
      </c>
      <c r="AY154" s="2">
        <v>0</v>
      </c>
      <c r="AZ154" s="2">
        <v>0</v>
      </c>
      <c r="BA154" s="2">
        <v>50000</v>
      </c>
      <c r="BB154" s="2">
        <v>140000</v>
      </c>
      <c r="BC154" s="2">
        <v>0</v>
      </c>
      <c r="BD154" s="2">
        <v>0</v>
      </c>
      <c r="BE154" s="2">
        <v>0</v>
      </c>
      <c r="BF154" s="2">
        <v>0</v>
      </c>
      <c r="BG154" s="2" t="s">
        <v>99</v>
      </c>
      <c r="BH154" s="2">
        <v>0</v>
      </c>
      <c r="BI154" s="2">
        <v>1</v>
      </c>
      <c r="BJ154" s="2">
        <v>1</v>
      </c>
      <c r="BK154" s="2">
        <v>0.5</v>
      </c>
      <c r="BL154" s="2">
        <v>0.5</v>
      </c>
      <c r="BM154" s="2">
        <v>15</v>
      </c>
      <c r="BN154" s="2" t="s">
        <v>90</v>
      </c>
      <c r="BO154" s="2">
        <v>37.5</v>
      </c>
      <c r="BP154" s="2" t="s">
        <v>146</v>
      </c>
      <c r="BQ154" s="2" t="s">
        <v>147</v>
      </c>
      <c r="BS154" s="2">
        <v>80</v>
      </c>
      <c r="BT154" s="2">
        <v>10</v>
      </c>
      <c r="BU154" s="2">
        <v>10</v>
      </c>
      <c r="BV154" s="2">
        <v>0</v>
      </c>
      <c r="BW154" s="46">
        <f t="shared" si="27"/>
        <v>100</v>
      </c>
      <c r="BX154" s="48">
        <f t="shared" si="20"/>
        <v>60</v>
      </c>
      <c r="BY154" s="48">
        <f t="shared" si="21"/>
        <v>7.5</v>
      </c>
      <c r="BZ154" s="48">
        <f t="shared" si="22"/>
        <v>7.5</v>
      </c>
      <c r="CA154" s="48">
        <f t="shared" si="23"/>
        <v>0</v>
      </c>
      <c r="CB154" s="2" t="s">
        <v>113</v>
      </c>
      <c r="CC154" s="2" t="s">
        <v>90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 t="s">
        <v>529</v>
      </c>
      <c r="CP154" s="2" t="s">
        <v>345</v>
      </c>
      <c r="CQ154" s="2" t="s">
        <v>209</v>
      </c>
      <c r="CR154" s="2" t="s">
        <v>702</v>
      </c>
    </row>
    <row r="155" spans="1:96" x14ac:dyDescent="0.2">
      <c r="A155" s="2">
        <v>218</v>
      </c>
      <c r="B155" s="2">
        <v>155</v>
      </c>
      <c r="C155" s="2" t="s">
        <v>692</v>
      </c>
      <c r="D155" s="2" t="s">
        <v>730</v>
      </c>
      <c r="E155" s="2" t="s">
        <v>731</v>
      </c>
      <c r="F155" s="2">
        <v>6</v>
      </c>
      <c r="G155" s="2" t="s">
        <v>732</v>
      </c>
      <c r="H155" s="2" t="s">
        <v>695</v>
      </c>
      <c r="I155" s="2" t="s">
        <v>696</v>
      </c>
      <c r="J155" s="2" t="s">
        <v>738</v>
      </c>
      <c r="K155" s="38">
        <f t="shared" si="19"/>
        <v>75</v>
      </c>
      <c r="L155" s="41">
        <f t="shared" si="24"/>
        <v>10000</v>
      </c>
      <c r="M155" s="41">
        <f t="shared" si="25"/>
        <v>0</v>
      </c>
      <c r="N155" s="51">
        <v>1</v>
      </c>
      <c r="O155" s="2">
        <v>30</v>
      </c>
      <c r="P155" s="2" t="s">
        <v>88</v>
      </c>
      <c r="Q155" s="2" t="s">
        <v>698</v>
      </c>
      <c r="T155" s="2" t="s">
        <v>143</v>
      </c>
      <c r="U155" s="2" t="s">
        <v>90</v>
      </c>
      <c r="V155" s="4">
        <v>4</v>
      </c>
      <c r="W155" s="2">
        <v>2</v>
      </c>
      <c r="X155" s="2">
        <v>0.05</v>
      </c>
      <c r="Y155" s="2" t="s">
        <v>92</v>
      </c>
      <c r="Z155" s="2">
        <v>0</v>
      </c>
      <c r="AA155" s="2">
        <v>0</v>
      </c>
      <c r="AB155" s="2">
        <v>0</v>
      </c>
      <c r="AD155" s="2"/>
      <c r="AE155" s="2" t="s">
        <v>734</v>
      </c>
      <c r="AF155" s="26">
        <v>20</v>
      </c>
      <c r="AH155" s="26">
        <v>0</v>
      </c>
      <c r="AJ155" s="2">
        <v>0</v>
      </c>
      <c r="AK155" s="2">
        <v>0</v>
      </c>
      <c r="AL155" s="2" t="s">
        <v>90</v>
      </c>
      <c r="AM155" s="5">
        <v>300</v>
      </c>
      <c r="AN155" s="2">
        <v>0</v>
      </c>
      <c r="AO155" s="2">
        <v>0</v>
      </c>
      <c r="AP155" s="2">
        <v>100</v>
      </c>
      <c r="AQ155" s="3">
        <f t="shared" si="26"/>
        <v>100</v>
      </c>
      <c r="AR155" s="2">
        <v>0</v>
      </c>
      <c r="AS155" s="2">
        <v>0</v>
      </c>
      <c r="AT155" s="2">
        <v>0</v>
      </c>
      <c r="AU155" s="2">
        <v>40</v>
      </c>
      <c r="AV155" s="2">
        <v>60</v>
      </c>
      <c r="AW155" s="2">
        <v>0</v>
      </c>
      <c r="AX155" s="21">
        <v>0</v>
      </c>
      <c r="AY155" s="2">
        <v>0</v>
      </c>
      <c r="AZ155" s="2">
        <v>0</v>
      </c>
      <c r="BA155" s="2">
        <v>40000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 t="s">
        <v>145</v>
      </c>
      <c r="BH155" s="2" t="s">
        <v>308</v>
      </c>
      <c r="BI155" s="2">
        <v>2</v>
      </c>
      <c r="BJ155" s="2">
        <v>1.5</v>
      </c>
      <c r="BK155" s="2">
        <v>0</v>
      </c>
      <c r="BL155" s="2">
        <v>0</v>
      </c>
      <c r="BM155" s="2">
        <v>2</v>
      </c>
      <c r="BN155" s="2" t="s">
        <v>90</v>
      </c>
      <c r="BO155" s="2">
        <v>27.5</v>
      </c>
      <c r="BP155" s="2" t="s">
        <v>146</v>
      </c>
      <c r="BQ155" s="2" t="s">
        <v>735</v>
      </c>
      <c r="BS155" s="2">
        <v>90</v>
      </c>
      <c r="BT155" s="2">
        <v>0</v>
      </c>
      <c r="BU155" s="2">
        <v>10</v>
      </c>
      <c r="BV155" s="2">
        <v>0</v>
      </c>
      <c r="BW155" s="46">
        <f t="shared" si="27"/>
        <v>100</v>
      </c>
      <c r="BX155" s="48">
        <f t="shared" si="20"/>
        <v>67.5</v>
      </c>
      <c r="BY155" s="48">
        <f t="shared" si="21"/>
        <v>0</v>
      </c>
      <c r="BZ155" s="48">
        <f t="shared" si="22"/>
        <v>7.5</v>
      </c>
      <c r="CA155" s="48">
        <f t="shared" si="23"/>
        <v>0</v>
      </c>
      <c r="CB155" s="2" t="s">
        <v>148</v>
      </c>
      <c r="CC155" s="2" t="s">
        <v>90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 t="s">
        <v>102</v>
      </c>
      <c r="CP155" s="2" t="s">
        <v>357</v>
      </c>
    </row>
    <row r="156" spans="1:96" x14ac:dyDescent="0.2">
      <c r="A156" s="2">
        <v>219</v>
      </c>
      <c r="B156" s="2">
        <v>156</v>
      </c>
      <c r="C156" s="2" t="s">
        <v>692</v>
      </c>
      <c r="D156" s="2" t="s">
        <v>730</v>
      </c>
      <c r="E156" s="2" t="s">
        <v>731</v>
      </c>
      <c r="F156" s="2">
        <v>6</v>
      </c>
      <c r="G156" s="2" t="s">
        <v>732</v>
      </c>
      <c r="H156" s="2" t="s">
        <v>695</v>
      </c>
      <c r="I156" s="2" t="s">
        <v>696</v>
      </c>
      <c r="J156" s="2" t="s">
        <v>739</v>
      </c>
      <c r="K156" s="38">
        <f t="shared" si="19"/>
        <v>150</v>
      </c>
      <c r="L156" s="41">
        <f t="shared" si="24"/>
        <v>6666.666666666667</v>
      </c>
      <c r="M156" s="41">
        <f t="shared" si="25"/>
        <v>26666.666666666668</v>
      </c>
      <c r="N156" s="51">
        <v>1</v>
      </c>
      <c r="O156" s="2">
        <v>39</v>
      </c>
      <c r="P156" s="2" t="s">
        <v>107</v>
      </c>
      <c r="Q156" s="2" t="s">
        <v>698</v>
      </c>
      <c r="T156" s="2" t="s">
        <v>143</v>
      </c>
      <c r="U156" s="2" t="s">
        <v>90</v>
      </c>
      <c r="V156" s="4">
        <v>3</v>
      </c>
      <c r="W156" s="2">
        <v>0</v>
      </c>
      <c r="X156" s="2">
        <v>0.15</v>
      </c>
      <c r="Y156" s="2" t="s">
        <v>740</v>
      </c>
      <c r="Z156" s="2">
        <v>2</v>
      </c>
      <c r="AA156" s="2">
        <v>0</v>
      </c>
      <c r="AB156" s="2">
        <v>2</v>
      </c>
      <c r="AC156" s="2" t="s">
        <v>130</v>
      </c>
      <c r="AD156" s="2">
        <v>8</v>
      </c>
      <c r="AE156" s="2" t="s">
        <v>715</v>
      </c>
      <c r="AF156" s="26">
        <v>4</v>
      </c>
      <c r="AH156" s="26">
        <v>0</v>
      </c>
      <c r="AJ156" s="2">
        <v>0</v>
      </c>
      <c r="AK156" s="2">
        <v>0</v>
      </c>
      <c r="AL156" s="2" t="s">
        <v>90</v>
      </c>
      <c r="AM156" s="5">
        <v>450</v>
      </c>
      <c r="AN156" s="2">
        <v>0</v>
      </c>
      <c r="AO156" s="2">
        <v>0</v>
      </c>
      <c r="AP156" s="2">
        <v>100</v>
      </c>
      <c r="AQ156" s="3">
        <f t="shared" si="26"/>
        <v>100</v>
      </c>
      <c r="AR156" s="2">
        <v>0</v>
      </c>
      <c r="AS156" s="2">
        <v>0</v>
      </c>
      <c r="AT156" s="2">
        <v>0</v>
      </c>
      <c r="AU156" s="2">
        <v>40</v>
      </c>
      <c r="AV156" s="2">
        <v>60</v>
      </c>
      <c r="AW156" s="2">
        <v>0</v>
      </c>
      <c r="AX156" s="21">
        <v>0</v>
      </c>
      <c r="AY156" s="2">
        <v>0</v>
      </c>
      <c r="AZ156" s="2">
        <v>0</v>
      </c>
      <c r="BA156" s="2">
        <v>20000</v>
      </c>
      <c r="BB156" s="2">
        <v>80000</v>
      </c>
      <c r="BC156" s="2">
        <v>0</v>
      </c>
      <c r="BD156" s="2">
        <v>0</v>
      </c>
      <c r="BE156" s="2">
        <v>0</v>
      </c>
      <c r="BF156" s="2">
        <v>0</v>
      </c>
      <c r="BG156" s="2" t="s">
        <v>232</v>
      </c>
      <c r="BH156" s="2">
        <v>0</v>
      </c>
      <c r="BI156" s="2">
        <v>2</v>
      </c>
      <c r="BJ156" s="2">
        <v>1.5</v>
      </c>
      <c r="BK156" s="2">
        <v>2</v>
      </c>
      <c r="BL156" s="2">
        <v>3</v>
      </c>
      <c r="BM156" s="2">
        <v>2</v>
      </c>
      <c r="BN156" s="2" t="s">
        <v>90</v>
      </c>
      <c r="BO156" s="2">
        <v>30</v>
      </c>
      <c r="BP156" s="2" t="s">
        <v>146</v>
      </c>
      <c r="BQ156" s="2" t="s">
        <v>741</v>
      </c>
      <c r="BS156" s="2">
        <v>70</v>
      </c>
      <c r="BT156" s="2">
        <v>30</v>
      </c>
      <c r="BU156" s="2">
        <v>0</v>
      </c>
      <c r="BV156" s="2">
        <v>0</v>
      </c>
      <c r="BW156" s="46">
        <f t="shared" si="27"/>
        <v>100</v>
      </c>
      <c r="BX156" s="48">
        <f t="shared" si="20"/>
        <v>105</v>
      </c>
      <c r="BY156" s="48">
        <f t="shared" si="21"/>
        <v>45</v>
      </c>
      <c r="BZ156" s="48">
        <f t="shared" si="22"/>
        <v>0</v>
      </c>
      <c r="CA156" s="48">
        <f t="shared" si="23"/>
        <v>0</v>
      </c>
      <c r="CB156" s="2" t="s">
        <v>148</v>
      </c>
      <c r="CC156" s="2" t="s">
        <v>90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 t="s">
        <v>102</v>
      </c>
      <c r="CP156" s="2" t="s">
        <v>357</v>
      </c>
    </row>
    <row r="157" spans="1:96" x14ac:dyDescent="0.2">
      <c r="A157" s="2">
        <v>220</v>
      </c>
      <c r="B157" s="2">
        <v>157</v>
      </c>
      <c r="C157" s="2" t="s">
        <v>692</v>
      </c>
      <c r="D157" s="2" t="s">
        <v>730</v>
      </c>
      <c r="E157" s="2" t="s">
        <v>731</v>
      </c>
      <c r="F157" s="2">
        <v>6</v>
      </c>
      <c r="G157" s="2" t="s">
        <v>732</v>
      </c>
      <c r="H157" s="2" t="s">
        <v>695</v>
      </c>
      <c r="I157" s="2" t="s">
        <v>696</v>
      </c>
      <c r="J157" s="2" t="s">
        <v>742</v>
      </c>
      <c r="K157" s="38">
        <f t="shared" si="19"/>
        <v>90</v>
      </c>
      <c r="L157" s="41">
        <f t="shared" si="24"/>
        <v>6000</v>
      </c>
      <c r="M157" s="41">
        <f t="shared" si="25"/>
        <v>0</v>
      </c>
      <c r="N157" s="51">
        <v>1</v>
      </c>
      <c r="O157" s="2">
        <v>48</v>
      </c>
      <c r="P157" s="2" t="s">
        <v>107</v>
      </c>
      <c r="Q157" s="2" t="s">
        <v>698</v>
      </c>
      <c r="T157" s="2" t="s">
        <v>143</v>
      </c>
      <c r="U157" s="2" t="s">
        <v>90</v>
      </c>
      <c r="V157" s="4">
        <v>5</v>
      </c>
      <c r="W157" s="2">
        <v>0</v>
      </c>
      <c r="X157" s="2">
        <v>0.15</v>
      </c>
      <c r="Y157" s="2" t="s">
        <v>92</v>
      </c>
      <c r="Z157" s="2">
        <v>1.6</v>
      </c>
      <c r="AA157" s="2">
        <v>0</v>
      </c>
      <c r="AB157" s="2">
        <v>1.6</v>
      </c>
      <c r="AC157" s="2" t="s">
        <v>130</v>
      </c>
      <c r="AD157" s="2">
        <v>5</v>
      </c>
      <c r="AE157" s="2" t="s">
        <v>713</v>
      </c>
      <c r="AF157" s="26">
        <v>4</v>
      </c>
      <c r="AH157" s="26">
        <v>0</v>
      </c>
      <c r="AJ157" s="2">
        <v>0</v>
      </c>
      <c r="AK157" s="2">
        <v>0</v>
      </c>
      <c r="AL157" s="2" t="s">
        <v>90</v>
      </c>
      <c r="AM157" s="5">
        <v>450</v>
      </c>
      <c r="AN157" s="2">
        <v>0</v>
      </c>
      <c r="AO157" s="2">
        <v>0</v>
      </c>
      <c r="AP157" s="2">
        <v>100</v>
      </c>
      <c r="AQ157" s="3">
        <f t="shared" si="26"/>
        <v>100</v>
      </c>
      <c r="AR157" s="2">
        <v>0</v>
      </c>
      <c r="AS157" s="2">
        <v>0</v>
      </c>
      <c r="AT157" s="2">
        <v>0</v>
      </c>
      <c r="AU157" s="2">
        <v>20</v>
      </c>
      <c r="AV157" s="2">
        <v>80</v>
      </c>
      <c r="AW157" s="2">
        <v>0</v>
      </c>
      <c r="AX157" s="21">
        <v>0</v>
      </c>
      <c r="AY157" s="2">
        <v>0</v>
      </c>
      <c r="AZ157" s="2">
        <v>0</v>
      </c>
      <c r="BA157" s="2">
        <v>30000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 t="s">
        <v>99</v>
      </c>
      <c r="BH157" s="2">
        <v>0</v>
      </c>
      <c r="BI157" s="2">
        <v>2</v>
      </c>
      <c r="BJ157" s="2">
        <v>1.5</v>
      </c>
      <c r="BK157" s="2">
        <v>3</v>
      </c>
      <c r="BL157" s="2">
        <v>2</v>
      </c>
      <c r="BM157" s="2">
        <v>3</v>
      </c>
      <c r="BN157" s="2" t="s">
        <v>90</v>
      </c>
      <c r="BO157" s="2">
        <v>30</v>
      </c>
      <c r="BP157" s="2" t="s">
        <v>146</v>
      </c>
      <c r="BQ157" s="2" t="s">
        <v>741</v>
      </c>
      <c r="BS157" s="2">
        <v>70</v>
      </c>
      <c r="BT157" s="2">
        <v>30</v>
      </c>
      <c r="BU157" s="2">
        <v>0</v>
      </c>
      <c r="BV157" s="2">
        <v>0</v>
      </c>
      <c r="BW157" s="46">
        <f t="shared" si="27"/>
        <v>100</v>
      </c>
      <c r="BX157" s="48">
        <f t="shared" si="20"/>
        <v>63</v>
      </c>
      <c r="BY157" s="48">
        <f t="shared" si="21"/>
        <v>27</v>
      </c>
      <c r="BZ157" s="48">
        <f t="shared" si="22"/>
        <v>0</v>
      </c>
      <c r="CA157" s="48">
        <f t="shared" si="23"/>
        <v>0</v>
      </c>
      <c r="CB157" s="2" t="s">
        <v>113</v>
      </c>
      <c r="CC157" s="2" t="s">
        <v>90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 t="s">
        <v>102</v>
      </c>
      <c r="CP157" s="2" t="s">
        <v>357</v>
      </c>
    </row>
    <row r="158" spans="1:96" x14ac:dyDescent="0.2">
      <c r="A158" s="2">
        <v>221</v>
      </c>
      <c r="B158" s="2">
        <v>158</v>
      </c>
      <c r="C158" s="2" t="s">
        <v>692</v>
      </c>
      <c r="D158" s="2" t="s">
        <v>730</v>
      </c>
      <c r="E158" s="2" t="s">
        <v>731</v>
      </c>
      <c r="F158" s="2">
        <v>6</v>
      </c>
      <c r="G158" s="2" t="s">
        <v>732</v>
      </c>
      <c r="H158" s="2" t="s">
        <v>695</v>
      </c>
      <c r="I158" s="2" t="s">
        <v>696</v>
      </c>
      <c r="J158" s="2" t="s">
        <v>743</v>
      </c>
      <c r="K158" s="38">
        <f t="shared" si="19"/>
        <v>75</v>
      </c>
      <c r="L158" s="41">
        <f t="shared" si="24"/>
        <v>6250</v>
      </c>
      <c r="M158" s="41">
        <f t="shared" si="25"/>
        <v>0</v>
      </c>
      <c r="N158" s="51">
        <v>1</v>
      </c>
      <c r="O158" s="2">
        <v>49</v>
      </c>
      <c r="P158" s="2" t="s">
        <v>107</v>
      </c>
      <c r="Q158" s="2" t="s">
        <v>698</v>
      </c>
      <c r="T158" s="2" t="s">
        <v>91</v>
      </c>
      <c r="U158" s="2" t="s">
        <v>90</v>
      </c>
      <c r="V158" s="4">
        <v>8</v>
      </c>
      <c r="W158" s="2">
        <v>0</v>
      </c>
      <c r="X158" s="2">
        <v>0.2</v>
      </c>
      <c r="Y158" s="2" t="s">
        <v>92</v>
      </c>
      <c r="Z158" s="2">
        <v>2</v>
      </c>
      <c r="AA158" s="2">
        <v>0</v>
      </c>
      <c r="AB158" s="2">
        <v>2</v>
      </c>
      <c r="AC158" s="2" t="s">
        <v>130</v>
      </c>
      <c r="AD158" s="2">
        <v>10</v>
      </c>
      <c r="AE158" s="2" t="s">
        <v>713</v>
      </c>
      <c r="AF158" s="26">
        <v>4</v>
      </c>
      <c r="AH158" s="26">
        <v>0</v>
      </c>
      <c r="AJ158" s="2">
        <v>0</v>
      </c>
      <c r="AK158" s="2">
        <v>0</v>
      </c>
      <c r="AL158" s="2" t="s">
        <v>90</v>
      </c>
      <c r="AM158" s="5">
        <v>600</v>
      </c>
      <c r="AN158" s="2">
        <v>0</v>
      </c>
      <c r="AO158" s="2">
        <v>0</v>
      </c>
      <c r="AP158" s="2">
        <v>100</v>
      </c>
      <c r="AQ158" s="3">
        <f t="shared" si="26"/>
        <v>100</v>
      </c>
      <c r="AR158" s="2">
        <v>0</v>
      </c>
      <c r="AS158" s="2">
        <v>0</v>
      </c>
      <c r="AT158" s="2">
        <v>0</v>
      </c>
      <c r="AU158" s="2">
        <v>20</v>
      </c>
      <c r="AV158" s="2">
        <v>80</v>
      </c>
      <c r="AW158" s="2">
        <v>0</v>
      </c>
      <c r="AX158" s="21">
        <v>0</v>
      </c>
      <c r="AY158" s="2">
        <v>0</v>
      </c>
      <c r="AZ158" s="2">
        <v>0</v>
      </c>
      <c r="BA158" s="2">
        <v>50000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 t="s">
        <v>145</v>
      </c>
      <c r="BH158" s="2">
        <v>0</v>
      </c>
      <c r="BI158" s="2">
        <v>0</v>
      </c>
      <c r="BJ158" s="2">
        <v>0</v>
      </c>
      <c r="BK158" s="2">
        <v>2</v>
      </c>
      <c r="BL158" s="2">
        <v>1.5</v>
      </c>
      <c r="BM158" s="2">
        <v>1</v>
      </c>
      <c r="BN158" s="2" t="s">
        <v>90</v>
      </c>
      <c r="BO158" s="2">
        <v>30</v>
      </c>
      <c r="BP158" s="2" t="s">
        <v>146</v>
      </c>
      <c r="BQ158" s="2" t="s">
        <v>276</v>
      </c>
      <c r="BS158" s="2">
        <v>60</v>
      </c>
      <c r="BT158" s="2">
        <v>30</v>
      </c>
      <c r="BU158" s="2">
        <v>10</v>
      </c>
      <c r="BV158" s="2">
        <v>0</v>
      </c>
      <c r="BW158" s="46">
        <f t="shared" si="27"/>
        <v>100</v>
      </c>
      <c r="BX158" s="48">
        <f t="shared" si="20"/>
        <v>45</v>
      </c>
      <c r="BY158" s="48">
        <f t="shared" si="21"/>
        <v>22.5</v>
      </c>
      <c r="BZ158" s="48">
        <f t="shared" si="22"/>
        <v>7.5</v>
      </c>
      <c r="CA158" s="48">
        <f t="shared" si="23"/>
        <v>0</v>
      </c>
      <c r="CB158" s="2" t="s">
        <v>113</v>
      </c>
      <c r="CC158" s="2" t="s">
        <v>90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 t="s">
        <v>102</v>
      </c>
      <c r="CP158" s="2" t="s">
        <v>357</v>
      </c>
    </row>
    <row r="159" spans="1:96" x14ac:dyDescent="0.2">
      <c r="A159" s="2">
        <v>222</v>
      </c>
      <c r="B159" s="2">
        <v>159</v>
      </c>
      <c r="C159" s="2" t="s">
        <v>692</v>
      </c>
      <c r="D159" s="2" t="s">
        <v>730</v>
      </c>
      <c r="E159" s="2" t="s">
        <v>731</v>
      </c>
      <c r="F159" s="2">
        <v>6</v>
      </c>
      <c r="G159" s="2" t="s">
        <v>732</v>
      </c>
      <c r="H159" s="2" t="s">
        <v>695</v>
      </c>
      <c r="I159" s="2" t="s">
        <v>696</v>
      </c>
      <c r="J159" s="2" t="s">
        <v>745</v>
      </c>
      <c r="K159" s="38">
        <f t="shared" si="19"/>
        <v>120</v>
      </c>
      <c r="L159" s="41">
        <f t="shared" si="24"/>
        <v>8000</v>
      </c>
      <c r="M159" s="41">
        <f t="shared" si="25"/>
        <v>0</v>
      </c>
      <c r="N159" s="51">
        <v>1</v>
      </c>
      <c r="O159" s="2">
        <v>35</v>
      </c>
      <c r="P159" s="2" t="s">
        <v>107</v>
      </c>
      <c r="Q159" s="2" t="s">
        <v>698</v>
      </c>
      <c r="T159" s="2" t="s">
        <v>143</v>
      </c>
      <c r="U159" s="2" t="s">
        <v>90</v>
      </c>
      <c r="V159" s="4">
        <v>5</v>
      </c>
      <c r="W159" s="2">
        <v>2</v>
      </c>
      <c r="X159" s="2">
        <v>0.15</v>
      </c>
      <c r="Y159" s="2" t="s">
        <v>92</v>
      </c>
      <c r="Z159" s="2">
        <v>5</v>
      </c>
      <c r="AA159" s="2">
        <v>0</v>
      </c>
      <c r="AB159" s="2">
        <v>5</v>
      </c>
      <c r="AC159" s="2" t="s">
        <v>130</v>
      </c>
      <c r="AD159" s="2">
        <v>8</v>
      </c>
      <c r="AE159" s="2" t="s">
        <v>713</v>
      </c>
      <c r="AF159" s="26">
        <v>6</v>
      </c>
      <c r="AH159" s="26">
        <v>0</v>
      </c>
      <c r="AJ159" s="2">
        <v>0</v>
      </c>
      <c r="AK159" s="2">
        <v>0</v>
      </c>
      <c r="AL159" s="2" t="s">
        <v>90</v>
      </c>
      <c r="AM159" s="5">
        <v>600</v>
      </c>
      <c r="AN159" s="2">
        <v>0</v>
      </c>
      <c r="AO159" s="2">
        <v>0</v>
      </c>
      <c r="AP159" s="2">
        <v>100</v>
      </c>
      <c r="AQ159" s="3">
        <f t="shared" si="26"/>
        <v>100</v>
      </c>
      <c r="AR159" s="2">
        <v>0</v>
      </c>
      <c r="AS159" s="2">
        <v>0</v>
      </c>
      <c r="AT159" s="2">
        <v>0</v>
      </c>
      <c r="AU159" s="2">
        <v>30</v>
      </c>
      <c r="AV159" s="2">
        <v>70</v>
      </c>
      <c r="AW159" s="2">
        <v>0</v>
      </c>
      <c r="AX159" s="21">
        <v>0</v>
      </c>
      <c r="AY159" s="2">
        <v>0</v>
      </c>
      <c r="AZ159" s="2">
        <v>0</v>
      </c>
      <c r="BA159" s="2">
        <v>40000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 t="s">
        <v>97</v>
      </c>
      <c r="BH159" s="2" t="s">
        <v>308</v>
      </c>
      <c r="BI159" s="2">
        <v>1</v>
      </c>
      <c r="BJ159" s="2">
        <v>1</v>
      </c>
      <c r="BK159" s="2">
        <v>1</v>
      </c>
      <c r="BL159" s="2">
        <v>1</v>
      </c>
      <c r="BM159" s="2">
        <v>3.5</v>
      </c>
      <c r="BN159" s="2" t="s">
        <v>90</v>
      </c>
      <c r="BO159" s="2">
        <v>40</v>
      </c>
      <c r="BP159" s="2" t="s">
        <v>146</v>
      </c>
      <c r="BQ159" s="2" t="s">
        <v>741</v>
      </c>
      <c r="BS159" s="2">
        <v>70</v>
      </c>
      <c r="BT159" s="2">
        <v>30</v>
      </c>
      <c r="BU159" s="2">
        <v>0</v>
      </c>
      <c r="BV159" s="2">
        <v>0</v>
      </c>
      <c r="BW159" s="46">
        <f t="shared" si="27"/>
        <v>100</v>
      </c>
      <c r="BX159" s="48">
        <f t="shared" si="20"/>
        <v>84</v>
      </c>
      <c r="BY159" s="48">
        <f t="shared" si="21"/>
        <v>36</v>
      </c>
      <c r="BZ159" s="48">
        <f t="shared" si="22"/>
        <v>0</v>
      </c>
      <c r="CA159" s="48">
        <f t="shared" si="23"/>
        <v>0</v>
      </c>
      <c r="CB159" s="2" t="s">
        <v>283</v>
      </c>
      <c r="CC159" s="2" t="s">
        <v>90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 t="s">
        <v>102</v>
      </c>
      <c r="CP159" s="2" t="s">
        <v>357</v>
      </c>
    </row>
    <row r="160" spans="1:96" x14ac:dyDescent="0.2">
      <c r="A160" s="2">
        <v>223</v>
      </c>
      <c r="B160" s="2">
        <v>160</v>
      </c>
      <c r="C160" s="2" t="s">
        <v>692</v>
      </c>
      <c r="D160" s="2" t="s">
        <v>730</v>
      </c>
      <c r="E160" s="2" t="s">
        <v>731</v>
      </c>
      <c r="F160" s="2">
        <v>6</v>
      </c>
      <c r="G160" s="2" t="s">
        <v>732</v>
      </c>
      <c r="H160" s="2" t="s">
        <v>695</v>
      </c>
      <c r="I160" s="2" t="s">
        <v>696</v>
      </c>
      <c r="J160" s="2" t="s">
        <v>746</v>
      </c>
      <c r="K160" s="38">
        <f t="shared" si="19"/>
        <v>112.5</v>
      </c>
      <c r="L160" s="41">
        <f t="shared" si="24"/>
        <v>5000</v>
      </c>
      <c r="M160" s="41">
        <f t="shared" si="25"/>
        <v>0</v>
      </c>
      <c r="N160" s="51">
        <v>1</v>
      </c>
      <c r="O160" s="2">
        <v>40</v>
      </c>
      <c r="P160" s="2" t="s">
        <v>107</v>
      </c>
      <c r="Q160" s="2" t="s">
        <v>698</v>
      </c>
      <c r="T160" s="2" t="s">
        <v>143</v>
      </c>
      <c r="U160" s="2" t="s">
        <v>90</v>
      </c>
      <c r="V160" s="4">
        <v>4</v>
      </c>
      <c r="W160" s="2">
        <v>0</v>
      </c>
      <c r="X160" s="2">
        <v>0.25</v>
      </c>
      <c r="Y160" s="2" t="s">
        <v>92</v>
      </c>
      <c r="Z160" s="2">
        <v>1.5</v>
      </c>
      <c r="AA160" s="2">
        <v>0</v>
      </c>
      <c r="AB160" s="2">
        <v>1.5</v>
      </c>
      <c r="AC160" s="2" t="s">
        <v>747</v>
      </c>
      <c r="AD160" s="2">
        <v>10</v>
      </c>
      <c r="AE160" s="2" t="s">
        <v>748</v>
      </c>
      <c r="AF160" s="26">
        <v>2</v>
      </c>
      <c r="AH160" s="26">
        <v>0</v>
      </c>
      <c r="AJ160" s="2">
        <v>0</v>
      </c>
      <c r="AK160" s="2">
        <v>0</v>
      </c>
      <c r="AL160" s="2" t="s">
        <v>90</v>
      </c>
      <c r="AM160" s="5">
        <v>450</v>
      </c>
      <c r="AN160" s="2">
        <v>0</v>
      </c>
      <c r="AO160" s="2">
        <v>0</v>
      </c>
      <c r="AP160" s="2">
        <v>100</v>
      </c>
      <c r="AQ160" s="3">
        <f t="shared" si="26"/>
        <v>100</v>
      </c>
      <c r="AR160" s="2">
        <v>0</v>
      </c>
      <c r="AS160" s="2">
        <v>0</v>
      </c>
      <c r="AT160" s="2">
        <v>0</v>
      </c>
      <c r="AU160" s="2">
        <v>30</v>
      </c>
      <c r="AV160" s="2">
        <v>70</v>
      </c>
      <c r="AW160" s="2">
        <v>0</v>
      </c>
      <c r="AX160" s="21">
        <v>0</v>
      </c>
      <c r="AY160" s="2">
        <v>0</v>
      </c>
      <c r="AZ160" s="2">
        <v>0</v>
      </c>
      <c r="BA160" s="2">
        <v>20000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 t="s">
        <v>99</v>
      </c>
      <c r="BH160" s="2">
        <v>0</v>
      </c>
      <c r="BI160" s="2">
        <v>0</v>
      </c>
      <c r="BJ160" s="2">
        <v>0</v>
      </c>
      <c r="BK160" s="2">
        <v>1.5</v>
      </c>
      <c r="BL160" s="2">
        <v>1.5</v>
      </c>
      <c r="BM160" s="2">
        <v>2</v>
      </c>
      <c r="BN160" s="2" t="s">
        <v>90</v>
      </c>
      <c r="BO160" s="2">
        <v>30</v>
      </c>
      <c r="BP160" s="2" t="s">
        <v>146</v>
      </c>
      <c r="BQ160" s="2" t="s">
        <v>276</v>
      </c>
      <c r="BS160" s="2">
        <v>80</v>
      </c>
      <c r="BT160" s="2">
        <v>20</v>
      </c>
      <c r="BU160" s="2">
        <v>0</v>
      </c>
      <c r="BV160" s="2">
        <v>0</v>
      </c>
      <c r="BW160" s="46">
        <f t="shared" si="27"/>
        <v>100</v>
      </c>
      <c r="BX160" s="48">
        <f t="shared" si="20"/>
        <v>90</v>
      </c>
      <c r="BY160" s="48">
        <f t="shared" si="21"/>
        <v>22.5</v>
      </c>
      <c r="BZ160" s="48">
        <f t="shared" si="22"/>
        <v>0</v>
      </c>
      <c r="CA160" s="48">
        <f t="shared" si="23"/>
        <v>0</v>
      </c>
      <c r="CB160" s="2" t="s">
        <v>90</v>
      </c>
      <c r="CC160" s="2" t="s">
        <v>90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 t="s">
        <v>102</v>
      </c>
      <c r="CP160" s="2" t="s">
        <v>357</v>
      </c>
    </row>
    <row r="161" spans="1:99" x14ac:dyDescent="0.2">
      <c r="A161" s="2">
        <v>224</v>
      </c>
      <c r="B161" s="2">
        <v>161</v>
      </c>
      <c r="C161" s="2" t="s">
        <v>692</v>
      </c>
      <c r="D161" s="2" t="s">
        <v>730</v>
      </c>
      <c r="E161" s="2" t="s">
        <v>731</v>
      </c>
      <c r="F161" s="2">
        <v>6</v>
      </c>
      <c r="G161" s="2" t="s">
        <v>732</v>
      </c>
      <c r="H161" s="2" t="s">
        <v>695</v>
      </c>
      <c r="I161" s="2" t="s">
        <v>696</v>
      </c>
      <c r="J161" s="2" t="s">
        <v>749</v>
      </c>
      <c r="K161" s="38">
        <f t="shared" si="19"/>
        <v>150</v>
      </c>
      <c r="L161" s="41">
        <f t="shared" si="24"/>
        <v>3750</v>
      </c>
      <c r="M161" s="41">
        <f t="shared" si="25"/>
        <v>0</v>
      </c>
      <c r="N161" s="51">
        <v>1</v>
      </c>
      <c r="O161" s="2">
        <v>45</v>
      </c>
      <c r="P161" s="2" t="s">
        <v>107</v>
      </c>
      <c r="Q161" s="2" t="s">
        <v>698</v>
      </c>
      <c r="T161" s="2" t="s">
        <v>143</v>
      </c>
      <c r="U161" s="2" t="s">
        <v>90</v>
      </c>
      <c r="V161" s="4">
        <v>4</v>
      </c>
      <c r="W161" s="2">
        <v>0</v>
      </c>
      <c r="X161" s="2">
        <v>0.1</v>
      </c>
      <c r="Y161" s="2" t="s">
        <v>92</v>
      </c>
      <c r="Z161" s="2">
        <v>1.5</v>
      </c>
      <c r="AA161" s="2">
        <v>0</v>
      </c>
      <c r="AB161" s="2">
        <v>1.5</v>
      </c>
      <c r="AC161" s="2" t="s">
        <v>130</v>
      </c>
      <c r="AD161" s="2">
        <v>6</v>
      </c>
      <c r="AF161" s="26">
        <v>4</v>
      </c>
      <c r="AH161" s="26">
        <v>0</v>
      </c>
      <c r="AJ161" s="2">
        <v>0</v>
      </c>
      <c r="AK161" s="2">
        <v>0</v>
      </c>
      <c r="AL161" s="2" t="s">
        <v>90</v>
      </c>
      <c r="AM161" s="5">
        <v>600</v>
      </c>
      <c r="AN161" s="2">
        <v>0</v>
      </c>
      <c r="AO161" s="2">
        <v>0</v>
      </c>
      <c r="AP161" s="2">
        <v>100</v>
      </c>
      <c r="AQ161" s="3">
        <f t="shared" si="26"/>
        <v>100</v>
      </c>
      <c r="AR161" s="2">
        <v>0</v>
      </c>
      <c r="AS161" s="2">
        <v>0</v>
      </c>
      <c r="AT161" s="2">
        <v>0</v>
      </c>
      <c r="AU161" s="2">
        <v>30</v>
      </c>
      <c r="AV161" s="2">
        <v>70</v>
      </c>
      <c r="AW161" s="2">
        <v>0</v>
      </c>
      <c r="AX161" s="21">
        <v>0</v>
      </c>
      <c r="AY161" s="2">
        <v>0</v>
      </c>
      <c r="AZ161" s="2">
        <v>0</v>
      </c>
      <c r="BA161" s="2">
        <v>15000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 t="s">
        <v>99</v>
      </c>
      <c r="BH161" s="2">
        <v>0</v>
      </c>
      <c r="BI161" s="2">
        <v>1.5</v>
      </c>
      <c r="BJ161" s="2">
        <v>1</v>
      </c>
      <c r="BK161" s="2">
        <v>1</v>
      </c>
      <c r="BL161" s="2">
        <v>0.5</v>
      </c>
      <c r="BM161" s="2">
        <v>2</v>
      </c>
      <c r="BN161" s="2" t="s">
        <v>90</v>
      </c>
      <c r="BO161" s="2">
        <v>30</v>
      </c>
      <c r="BP161" s="2" t="s">
        <v>99</v>
      </c>
      <c r="BQ161" s="2" t="s">
        <v>741</v>
      </c>
      <c r="BS161" s="2">
        <v>80</v>
      </c>
      <c r="BT161" s="2">
        <v>0</v>
      </c>
      <c r="BU161" s="2">
        <v>10</v>
      </c>
      <c r="BV161" s="2">
        <v>10</v>
      </c>
      <c r="BW161" s="46">
        <f t="shared" si="27"/>
        <v>100</v>
      </c>
      <c r="BX161" s="48">
        <f t="shared" si="20"/>
        <v>120</v>
      </c>
      <c r="BY161" s="48">
        <f t="shared" si="21"/>
        <v>0</v>
      </c>
      <c r="BZ161" s="48">
        <f t="shared" si="22"/>
        <v>15</v>
      </c>
      <c r="CA161" s="48">
        <f t="shared" si="23"/>
        <v>15</v>
      </c>
      <c r="CB161" s="2" t="s">
        <v>148</v>
      </c>
      <c r="CC161" s="2" t="s">
        <v>90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 t="s">
        <v>102</v>
      </c>
      <c r="CP161" s="2" t="s">
        <v>357</v>
      </c>
    </row>
    <row r="162" spans="1:99" x14ac:dyDescent="0.2">
      <c r="A162" s="2">
        <v>225</v>
      </c>
      <c r="B162" s="2">
        <v>162</v>
      </c>
      <c r="C162" s="2" t="s">
        <v>692</v>
      </c>
      <c r="D162" s="2" t="s">
        <v>730</v>
      </c>
      <c r="E162" s="2" t="s">
        <v>731</v>
      </c>
      <c r="F162" s="2">
        <v>6</v>
      </c>
      <c r="G162" s="2" t="s">
        <v>732</v>
      </c>
      <c r="H162" s="2" t="s">
        <v>695</v>
      </c>
      <c r="I162" s="2" t="s">
        <v>696</v>
      </c>
      <c r="J162" s="2" t="s">
        <v>750</v>
      </c>
      <c r="K162" s="38">
        <f t="shared" si="19"/>
        <v>60</v>
      </c>
      <c r="L162" s="41">
        <f t="shared" si="24"/>
        <v>5000</v>
      </c>
      <c r="M162" s="41">
        <f t="shared" si="25"/>
        <v>0</v>
      </c>
      <c r="N162" s="51">
        <v>0</v>
      </c>
      <c r="O162" s="2">
        <v>50</v>
      </c>
      <c r="P162" s="2" t="s">
        <v>88</v>
      </c>
      <c r="Q162" s="2" t="s">
        <v>751</v>
      </c>
      <c r="R162" s="2">
        <v>43</v>
      </c>
      <c r="S162" s="2" t="s">
        <v>107</v>
      </c>
      <c r="T162" s="2" t="s">
        <v>143</v>
      </c>
      <c r="U162" s="2" t="s">
        <v>90</v>
      </c>
      <c r="V162" s="4">
        <v>4</v>
      </c>
      <c r="W162" s="2">
        <v>0</v>
      </c>
      <c r="X162" s="2">
        <v>0.1</v>
      </c>
      <c r="Y162" s="2" t="s">
        <v>92</v>
      </c>
      <c r="Z162" s="2">
        <v>0</v>
      </c>
      <c r="AA162" s="2">
        <v>0</v>
      </c>
      <c r="AB162" s="2">
        <v>0</v>
      </c>
      <c r="AD162" s="2"/>
      <c r="AE162" s="2" t="s">
        <v>748</v>
      </c>
      <c r="AF162" s="26">
        <v>0</v>
      </c>
      <c r="AH162" s="26">
        <v>0</v>
      </c>
      <c r="AJ162" s="2">
        <v>0</v>
      </c>
      <c r="AK162" s="2">
        <v>0</v>
      </c>
      <c r="AL162" s="2">
        <v>1350000</v>
      </c>
      <c r="AM162" s="5">
        <v>240</v>
      </c>
      <c r="AN162" s="2">
        <v>0</v>
      </c>
      <c r="AO162" s="2">
        <v>20</v>
      </c>
      <c r="AP162" s="2">
        <v>80</v>
      </c>
      <c r="AQ162" s="3">
        <f t="shared" si="26"/>
        <v>100</v>
      </c>
      <c r="AR162" s="2">
        <v>0</v>
      </c>
      <c r="AS162" s="2">
        <v>0</v>
      </c>
      <c r="AT162" s="2">
        <v>0</v>
      </c>
      <c r="AU162" s="2">
        <v>100</v>
      </c>
      <c r="AV162" s="2">
        <v>0</v>
      </c>
      <c r="AW162" s="2">
        <v>0</v>
      </c>
      <c r="AX162" s="21">
        <v>0</v>
      </c>
      <c r="AY162" s="2">
        <v>0</v>
      </c>
      <c r="AZ162" s="2">
        <v>0</v>
      </c>
      <c r="BA162" s="2">
        <v>20000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 t="s">
        <v>232</v>
      </c>
      <c r="BH162" s="2">
        <v>0</v>
      </c>
      <c r="BI162" s="2">
        <v>0</v>
      </c>
      <c r="BJ162" s="2">
        <v>0</v>
      </c>
      <c r="BK162" s="2">
        <v>1</v>
      </c>
      <c r="BL162" s="2">
        <v>0.5</v>
      </c>
      <c r="BM162" s="2">
        <v>1</v>
      </c>
      <c r="BN162" s="2" t="s">
        <v>90</v>
      </c>
      <c r="BO162" s="2">
        <v>25</v>
      </c>
      <c r="BP162" s="2" t="s">
        <v>146</v>
      </c>
      <c r="BQ162" s="2" t="s">
        <v>124</v>
      </c>
      <c r="BS162" s="2">
        <v>80</v>
      </c>
      <c r="BT162" s="2">
        <v>20</v>
      </c>
      <c r="BU162" s="2">
        <v>0</v>
      </c>
      <c r="BV162" s="2">
        <v>0</v>
      </c>
      <c r="BW162" s="46">
        <f t="shared" si="27"/>
        <v>100</v>
      </c>
      <c r="BX162" s="48">
        <f t="shared" si="20"/>
        <v>48</v>
      </c>
      <c r="BY162" s="48">
        <f t="shared" si="21"/>
        <v>12</v>
      </c>
      <c r="BZ162" s="48">
        <f t="shared" si="22"/>
        <v>0</v>
      </c>
      <c r="CA162" s="48">
        <f t="shared" si="23"/>
        <v>0</v>
      </c>
      <c r="CB162" s="2" t="s">
        <v>90</v>
      </c>
      <c r="CC162" s="2" t="s">
        <v>90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 t="s">
        <v>102</v>
      </c>
      <c r="CQ162" s="2" t="s">
        <v>171</v>
      </c>
    </row>
    <row r="163" spans="1:99" x14ac:dyDescent="0.2">
      <c r="A163" s="2">
        <v>226</v>
      </c>
      <c r="B163" s="2">
        <v>163</v>
      </c>
      <c r="C163" s="2" t="s">
        <v>692</v>
      </c>
      <c r="D163" s="2" t="s">
        <v>730</v>
      </c>
      <c r="E163" s="2" t="s">
        <v>731</v>
      </c>
      <c r="F163" s="2">
        <v>6</v>
      </c>
      <c r="G163" s="2" t="s">
        <v>732</v>
      </c>
      <c r="H163" s="2" t="s">
        <v>695</v>
      </c>
      <c r="I163" s="2" t="s">
        <v>696</v>
      </c>
      <c r="J163" s="2" t="s">
        <v>752</v>
      </c>
      <c r="K163" s="38">
        <f t="shared" si="19"/>
        <v>30</v>
      </c>
      <c r="L163" s="41">
        <f t="shared" si="24"/>
        <v>2000</v>
      </c>
      <c r="M163" s="41">
        <f t="shared" si="25"/>
        <v>6000</v>
      </c>
      <c r="N163" s="51">
        <v>0</v>
      </c>
      <c r="O163" s="2">
        <v>29</v>
      </c>
      <c r="P163" s="2" t="s">
        <v>107</v>
      </c>
      <c r="Q163" s="2" t="s">
        <v>698</v>
      </c>
      <c r="T163" s="2" t="s">
        <v>143</v>
      </c>
      <c r="U163" s="2" t="s">
        <v>90</v>
      </c>
      <c r="V163" s="4">
        <v>5</v>
      </c>
      <c r="W163" s="2">
        <v>0</v>
      </c>
      <c r="X163" s="2">
        <v>0.15</v>
      </c>
      <c r="Y163" s="2" t="s">
        <v>92</v>
      </c>
      <c r="Z163" s="2">
        <v>3</v>
      </c>
      <c r="AA163" s="2">
        <v>0</v>
      </c>
      <c r="AB163" s="2">
        <v>3</v>
      </c>
      <c r="AC163" s="2" t="s">
        <v>130</v>
      </c>
      <c r="AD163" s="2">
        <v>7</v>
      </c>
      <c r="AE163" s="2" t="s">
        <v>715</v>
      </c>
      <c r="AF163" s="26">
        <v>0</v>
      </c>
      <c r="AH163" s="26">
        <v>0</v>
      </c>
      <c r="AJ163" s="2">
        <v>0</v>
      </c>
      <c r="AK163" s="2" t="s">
        <v>753</v>
      </c>
      <c r="AL163" s="2">
        <v>1000000</v>
      </c>
      <c r="AM163" s="5">
        <v>150</v>
      </c>
      <c r="AN163" s="2">
        <v>0</v>
      </c>
      <c r="AO163" s="2">
        <v>80</v>
      </c>
      <c r="AP163" s="2">
        <v>20</v>
      </c>
      <c r="AQ163" s="3">
        <f t="shared" si="26"/>
        <v>100</v>
      </c>
      <c r="AR163" s="2">
        <v>0</v>
      </c>
      <c r="AS163" s="2">
        <v>0</v>
      </c>
      <c r="AT163" s="2">
        <v>0</v>
      </c>
      <c r="AU163" s="2">
        <v>100</v>
      </c>
      <c r="AV163" s="2">
        <v>0</v>
      </c>
      <c r="AW163" s="2">
        <v>0</v>
      </c>
      <c r="AX163" s="21">
        <v>0</v>
      </c>
      <c r="AY163" s="2">
        <v>0</v>
      </c>
      <c r="AZ163" s="2">
        <v>0</v>
      </c>
      <c r="BA163" s="2">
        <v>10000</v>
      </c>
      <c r="BB163" s="2">
        <v>30000</v>
      </c>
      <c r="BC163" s="2">
        <v>0</v>
      </c>
      <c r="BD163" s="2">
        <v>0</v>
      </c>
      <c r="BE163" s="2">
        <v>0</v>
      </c>
      <c r="BF163" s="2">
        <v>0</v>
      </c>
      <c r="BG163" s="2" t="s">
        <v>97</v>
      </c>
      <c r="BH163" s="2">
        <v>0</v>
      </c>
      <c r="BI163" s="2">
        <v>2</v>
      </c>
      <c r="BJ163" s="2">
        <v>1</v>
      </c>
      <c r="BK163" s="2">
        <v>1</v>
      </c>
      <c r="BL163" s="2">
        <v>0.5</v>
      </c>
      <c r="BM163" s="2">
        <v>1</v>
      </c>
      <c r="BN163" s="2" t="s">
        <v>90</v>
      </c>
      <c r="BO163" s="2">
        <v>20</v>
      </c>
      <c r="BP163" s="2" t="s">
        <v>146</v>
      </c>
      <c r="BQ163" s="2" t="s">
        <v>276</v>
      </c>
      <c r="BS163" s="2">
        <v>90</v>
      </c>
      <c r="BT163" s="2">
        <v>10</v>
      </c>
      <c r="BU163" s="2">
        <v>0</v>
      </c>
      <c r="BV163" s="2">
        <v>0</v>
      </c>
      <c r="BW163" s="46">
        <f t="shared" si="27"/>
        <v>100</v>
      </c>
      <c r="BX163" s="48">
        <f t="shared" si="20"/>
        <v>27</v>
      </c>
      <c r="BY163" s="48">
        <f t="shared" si="21"/>
        <v>3</v>
      </c>
      <c r="BZ163" s="48">
        <f t="shared" si="22"/>
        <v>0</v>
      </c>
      <c r="CA163" s="48">
        <f t="shared" si="23"/>
        <v>0</v>
      </c>
      <c r="CB163" s="2" t="s">
        <v>101</v>
      </c>
      <c r="CC163" s="2" t="s">
        <v>90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 t="s">
        <v>102</v>
      </c>
      <c r="CQ163" s="2" t="s">
        <v>171</v>
      </c>
    </row>
    <row r="164" spans="1:99" x14ac:dyDescent="0.2">
      <c r="A164" s="2">
        <v>227</v>
      </c>
      <c r="B164" s="2">
        <v>164</v>
      </c>
      <c r="C164" s="2" t="s">
        <v>692</v>
      </c>
      <c r="D164" s="2" t="s">
        <v>730</v>
      </c>
      <c r="E164" s="2" t="s">
        <v>731</v>
      </c>
      <c r="F164" s="2">
        <v>6</v>
      </c>
      <c r="G164" s="2" t="s">
        <v>732</v>
      </c>
      <c r="H164" s="2" t="s">
        <v>695</v>
      </c>
      <c r="I164" s="2" t="s">
        <v>696</v>
      </c>
      <c r="J164" s="2" t="s">
        <v>754</v>
      </c>
      <c r="K164" s="38">
        <f t="shared" si="19"/>
        <v>200</v>
      </c>
      <c r="L164" s="41">
        <f t="shared" si="24"/>
        <v>5000</v>
      </c>
      <c r="M164" s="41">
        <f t="shared" si="25"/>
        <v>26666.666666666668</v>
      </c>
      <c r="N164" s="51">
        <v>1</v>
      </c>
      <c r="O164" s="2">
        <v>42</v>
      </c>
      <c r="P164" s="2" t="s">
        <v>107</v>
      </c>
      <c r="Q164" s="2" t="s">
        <v>698</v>
      </c>
      <c r="T164" s="2" t="s">
        <v>143</v>
      </c>
      <c r="U164" s="2" t="s">
        <v>90</v>
      </c>
      <c r="V164" s="4">
        <v>3</v>
      </c>
      <c r="W164" s="2">
        <v>0</v>
      </c>
      <c r="X164" s="2">
        <v>0.15</v>
      </c>
      <c r="Y164" s="2" t="s">
        <v>92</v>
      </c>
      <c r="Z164" s="2">
        <v>4</v>
      </c>
      <c r="AA164" s="2">
        <v>0</v>
      </c>
      <c r="AB164" s="2">
        <v>4</v>
      </c>
      <c r="AC164" s="2" t="s">
        <v>130</v>
      </c>
      <c r="AD164" s="2">
        <v>10</v>
      </c>
      <c r="AE164" s="2" t="s">
        <v>715</v>
      </c>
      <c r="AF164" s="26">
        <v>0</v>
      </c>
      <c r="AH164" s="26">
        <v>30</v>
      </c>
      <c r="AJ164" s="2">
        <v>0</v>
      </c>
      <c r="AK164" s="2" t="s">
        <v>755</v>
      </c>
      <c r="AL164" s="2" t="s">
        <v>90</v>
      </c>
      <c r="AM164" s="5">
        <v>600</v>
      </c>
      <c r="AN164" s="2">
        <v>0</v>
      </c>
      <c r="AO164" s="2">
        <v>20</v>
      </c>
      <c r="AP164" s="2">
        <v>80</v>
      </c>
      <c r="AQ164" s="3">
        <f t="shared" si="26"/>
        <v>100</v>
      </c>
      <c r="AR164" s="2">
        <v>0</v>
      </c>
      <c r="AS164" s="2">
        <v>0</v>
      </c>
      <c r="AT164" s="2">
        <v>0</v>
      </c>
      <c r="AU164" s="2">
        <v>20</v>
      </c>
      <c r="AV164" s="2">
        <v>80</v>
      </c>
      <c r="AW164" s="2">
        <v>0</v>
      </c>
      <c r="AX164" s="21">
        <v>0</v>
      </c>
      <c r="AY164" s="2">
        <v>0</v>
      </c>
      <c r="AZ164" s="2">
        <v>0</v>
      </c>
      <c r="BA164" s="2">
        <v>15000</v>
      </c>
      <c r="BB164" s="2">
        <v>80000</v>
      </c>
      <c r="BC164" s="2">
        <v>0</v>
      </c>
      <c r="BD164" s="2">
        <v>0</v>
      </c>
      <c r="BE164" s="2">
        <v>0</v>
      </c>
      <c r="BF164" s="2">
        <v>0</v>
      </c>
      <c r="BG164" s="2" t="s">
        <v>756</v>
      </c>
      <c r="BH164" s="2">
        <v>0</v>
      </c>
      <c r="BI164" s="2">
        <v>3</v>
      </c>
      <c r="BJ164" s="2">
        <v>1</v>
      </c>
      <c r="BK164" s="2">
        <v>2</v>
      </c>
      <c r="BL164" s="2">
        <v>1</v>
      </c>
      <c r="BM164" s="2">
        <v>2</v>
      </c>
      <c r="BN164" s="2" t="s">
        <v>90</v>
      </c>
      <c r="BO164" s="2">
        <v>40</v>
      </c>
      <c r="BP164" s="2" t="s">
        <v>146</v>
      </c>
      <c r="BQ164" s="2" t="s">
        <v>757</v>
      </c>
      <c r="BS164" s="2">
        <v>100</v>
      </c>
      <c r="BT164" s="2">
        <v>0</v>
      </c>
      <c r="BU164" s="2">
        <v>0</v>
      </c>
      <c r="BV164" s="2">
        <v>0</v>
      </c>
      <c r="BW164" s="46">
        <f t="shared" si="27"/>
        <v>100</v>
      </c>
      <c r="BX164" s="48">
        <f t="shared" si="20"/>
        <v>200</v>
      </c>
      <c r="BY164" s="48">
        <f t="shared" si="21"/>
        <v>0</v>
      </c>
      <c r="BZ164" s="48">
        <f t="shared" si="22"/>
        <v>0</v>
      </c>
      <c r="CA164" s="48">
        <f t="shared" si="23"/>
        <v>0</v>
      </c>
      <c r="CB164" s="2" t="s">
        <v>90</v>
      </c>
      <c r="CC164" s="2" t="s">
        <v>90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 t="s">
        <v>102</v>
      </c>
    </row>
    <row r="165" spans="1:99" x14ac:dyDescent="0.2">
      <c r="A165" s="2">
        <v>228</v>
      </c>
      <c r="B165" s="2">
        <v>165</v>
      </c>
      <c r="C165" s="2" t="s">
        <v>692</v>
      </c>
      <c r="D165" s="2" t="s">
        <v>730</v>
      </c>
      <c r="E165" s="2" t="s">
        <v>731</v>
      </c>
      <c r="F165" s="2">
        <v>6</v>
      </c>
      <c r="G165" s="2" t="s">
        <v>732</v>
      </c>
      <c r="H165" s="2" t="s">
        <v>695</v>
      </c>
      <c r="I165" s="2" t="s">
        <v>696</v>
      </c>
      <c r="J165" s="2" t="s">
        <v>758</v>
      </c>
      <c r="K165" s="38">
        <f t="shared" si="19"/>
        <v>150</v>
      </c>
      <c r="L165" s="41">
        <f t="shared" si="24"/>
        <v>12500</v>
      </c>
      <c r="M165" s="41">
        <f t="shared" si="25"/>
        <v>7500</v>
      </c>
      <c r="N165" s="51">
        <v>1</v>
      </c>
      <c r="O165" s="2">
        <v>54</v>
      </c>
      <c r="P165" s="2" t="s">
        <v>107</v>
      </c>
      <c r="Q165" s="2" t="s">
        <v>698</v>
      </c>
      <c r="T165" s="2" t="s">
        <v>143</v>
      </c>
      <c r="U165" s="2" t="s">
        <v>174</v>
      </c>
      <c r="V165" s="4">
        <v>4</v>
      </c>
      <c r="W165" s="2">
        <v>0</v>
      </c>
      <c r="X165" s="2">
        <v>0.3</v>
      </c>
      <c r="Y165" s="2" t="s">
        <v>92</v>
      </c>
      <c r="Z165" s="2">
        <v>0</v>
      </c>
      <c r="AA165" s="2">
        <v>0</v>
      </c>
      <c r="AB165" s="2">
        <v>0</v>
      </c>
      <c r="AD165" s="2"/>
      <c r="AE165" s="2" t="s">
        <v>715</v>
      </c>
      <c r="AF165" s="26">
        <v>18</v>
      </c>
      <c r="AH165" s="26">
        <v>15</v>
      </c>
      <c r="AJ165" s="2">
        <v>0</v>
      </c>
      <c r="AK165" s="2" t="s">
        <v>755</v>
      </c>
      <c r="AL165" s="2" t="s">
        <v>90</v>
      </c>
      <c r="AM165" s="5">
        <v>600</v>
      </c>
      <c r="AN165" s="2">
        <v>0</v>
      </c>
      <c r="AO165" s="2">
        <v>20</v>
      </c>
      <c r="AP165" s="2">
        <v>80</v>
      </c>
      <c r="AQ165" s="3">
        <f t="shared" si="26"/>
        <v>100</v>
      </c>
      <c r="AR165" s="2">
        <v>0</v>
      </c>
      <c r="AS165" s="2">
        <v>0</v>
      </c>
      <c r="AT165" s="2">
        <v>0</v>
      </c>
      <c r="AU165" s="2">
        <v>0</v>
      </c>
      <c r="AV165" s="2">
        <v>60</v>
      </c>
      <c r="AW165" s="2">
        <v>40</v>
      </c>
      <c r="AX165" s="21">
        <v>0</v>
      </c>
      <c r="AY165" s="2">
        <v>0</v>
      </c>
      <c r="AZ165" s="2">
        <v>0</v>
      </c>
      <c r="BA165" s="2">
        <v>50000</v>
      </c>
      <c r="BB165" s="2">
        <v>30000</v>
      </c>
      <c r="BC165" s="2">
        <v>0</v>
      </c>
      <c r="BD165" s="2">
        <v>0</v>
      </c>
      <c r="BE165" s="2">
        <v>0</v>
      </c>
      <c r="BF165" s="2">
        <v>0</v>
      </c>
      <c r="BG165" s="2" t="s">
        <v>759</v>
      </c>
      <c r="BH165" s="2">
        <v>0</v>
      </c>
      <c r="BI165" s="2">
        <v>3</v>
      </c>
      <c r="BJ165" s="2">
        <v>1</v>
      </c>
      <c r="BK165" s="2">
        <v>0</v>
      </c>
      <c r="BL165" s="2">
        <v>0</v>
      </c>
      <c r="BM165" s="2">
        <v>2</v>
      </c>
      <c r="BN165" s="2" t="s">
        <v>90</v>
      </c>
      <c r="BO165" s="2">
        <v>35</v>
      </c>
      <c r="BP165" s="2" t="s">
        <v>146</v>
      </c>
      <c r="BQ165" s="2" t="s">
        <v>741</v>
      </c>
      <c r="BS165" s="2">
        <v>80</v>
      </c>
      <c r="BT165" s="2">
        <v>10</v>
      </c>
      <c r="BU165" s="2">
        <v>10</v>
      </c>
      <c r="BV165" s="2">
        <v>0</v>
      </c>
      <c r="BW165" s="46">
        <f t="shared" si="27"/>
        <v>100</v>
      </c>
      <c r="BX165" s="48">
        <f t="shared" si="20"/>
        <v>120</v>
      </c>
      <c r="BY165" s="48">
        <f t="shared" si="21"/>
        <v>15</v>
      </c>
      <c r="BZ165" s="48">
        <f t="shared" si="22"/>
        <v>15</v>
      </c>
      <c r="CA165" s="48">
        <f t="shared" si="23"/>
        <v>0</v>
      </c>
      <c r="CB165" s="2" t="s">
        <v>101</v>
      </c>
      <c r="CC165" s="2" t="s">
        <v>90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 t="s">
        <v>102</v>
      </c>
      <c r="CP165" s="2" t="s">
        <v>357</v>
      </c>
      <c r="CQ165" s="2" t="s">
        <v>760</v>
      </c>
    </row>
    <row r="166" spans="1:99" x14ac:dyDescent="0.2">
      <c r="A166" s="2">
        <v>229</v>
      </c>
      <c r="B166" s="2">
        <v>166</v>
      </c>
      <c r="C166" s="2" t="s">
        <v>692</v>
      </c>
      <c r="D166" s="2" t="s">
        <v>730</v>
      </c>
      <c r="E166" s="2" t="s">
        <v>731</v>
      </c>
      <c r="F166" s="2">
        <v>6</v>
      </c>
      <c r="G166" s="2" t="s">
        <v>732</v>
      </c>
      <c r="H166" s="2" t="s">
        <v>695</v>
      </c>
      <c r="I166" s="2" t="s">
        <v>696</v>
      </c>
      <c r="J166" s="2" t="s">
        <v>761</v>
      </c>
      <c r="K166" s="38">
        <f t="shared" si="19"/>
        <v>60</v>
      </c>
      <c r="L166" s="41">
        <f t="shared" si="24"/>
        <v>13333.333333333334</v>
      </c>
      <c r="M166" s="41">
        <f t="shared" si="25"/>
        <v>0</v>
      </c>
      <c r="N166" s="51">
        <v>0</v>
      </c>
      <c r="O166" s="2">
        <v>53</v>
      </c>
      <c r="P166" s="2" t="s">
        <v>107</v>
      </c>
      <c r="Q166" s="2" t="s">
        <v>698</v>
      </c>
      <c r="T166" s="2" t="s">
        <v>143</v>
      </c>
      <c r="U166" s="2" t="s">
        <v>90</v>
      </c>
      <c r="V166" s="4">
        <v>3</v>
      </c>
      <c r="W166" s="2">
        <v>1</v>
      </c>
      <c r="X166" s="2">
        <v>0.2</v>
      </c>
      <c r="Y166" s="2" t="s">
        <v>92</v>
      </c>
      <c r="Z166" s="2">
        <v>3</v>
      </c>
      <c r="AA166" s="2">
        <v>0</v>
      </c>
      <c r="AB166" s="2">
        <v>3</v>
      </c>
      <c r="AC166" s="2" t="s">
        <v>130</v>
      </c>
      <c r="AD166" s="2">
        <v>7</v>
      </c>
      <c r="AF166" s="26">
        <v>0</v>
      </c>
      <c r="AH166" s="26">
        <v>0</v>
      </c>
      <c r="AJ166" s="2">
        <v>0</v>
      </c>
      <c r="AK166" s="2">
        <v>0</v>
      </c>
      <c r="AL166" s="2" t="s">
        <v>90</v>
      </c>
      <c r="AM166" s="5">
        <v>180</v>
      </c>
      <c r="AN166" s="2">
        <v>0</v>
      </c>
      <c r="AO166" s="2">
        <v>0</v>
      </c>
      <c r="AP166" s="2">
        <v>100</v>
      </c>
      <c r="AQ166" s="3">
        <f t="shared" si="26"/>
        <v>100</v>
      </c>
      <c r="AR166" s="2">
        <v>0</v>
      </c>
      <c r="AS166" s="2">
        <v>0</v>
      </c>
      <c r="AT166" s="2">
        <v>0</v>
      </c>
      <c r="AU166" s="2">
        <v>100</v>
      </c>
      <c r="AV166" s="2">
        <v>0</v>
      </c>
      <c r="AW166" s="2">
        <v>0</v>
      </c>
      <c r="AX166" s="21">
        <v>0</v>
      </c>
      <c r="AY166" s="2">
        <v>0</v>
      </c>
      <c r="AZ166" s="2">
        <v>0</v>
      </c>
      <c r="BA166" s="2">
        <v>40000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 t="s">
        <v>97</v>
      </c>
      <c r="BH166" s="2">
        <v>0</v>
      </c>
      <c r="BI166" s="2">
        <v>3</v>
      </c>
      <c r="BJ166" s="2">
        <v>1.5</v>
      </c>
      <c r="BK166" s="2">
        <v>1</v>
      </c>
      <c r="BL166" s="2">
        <v>0.5</v>
      </c>
      <c r="BM166" s="2">
        <v>3</v>
      </c>
      <c r="BN166" s="2" t="s">
        <v>90</v>
      </c>
      <c r="BO166" s="2">
        <v>35</v>
      </c>
      <c r="BP166" s="2" t="s">
        <v>146</v>
      </c>
      <c r="BQ166" s="2" t="s">
        <v>741</v>
      </c>
      <c r="BS166" s="2">
        <v>80</v>
      </c>
      <c r="BT166" s="2">
        <v>20</v>
      </c>
      <c r="BU166" s="2">
        <v>0</v>
      </c>
      <c r="BV166" s="2">
        <v>0</v>
      </c>
      <c r="BW166" s="46">
        <f t="shared" si="27"/>
        <v>100</v>
      </c>
      <c r="BX166" s="48">
        <f t="shared" si="20"/>
        <v>48</v>
      </c>
      <c r="BY166" s="48">
        <f t="shared" si="21"/>
        <v>12</v>
      </c>
      <c r="BZ166" s="48">
        <f t="shared" si="22"/>
        <v>0</v>
      </c>
      <c r="CA166" s="48">
        <f t="shared" si="23"/>
        <v>0</v>
      </c>
      <c r="CB166" s="2" t="s">
        <v>90</v>
      </c>
      <c r="CC166" s="2" t="s">
        <v>90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 t="s">
        <v>102</v>
      </c>
      <c r="CQ166" s="2" t="s">
        <v>171</v>
      </c>
    </row>
    <row r="167" spans="1:99" x14ac:dyDescent="0.2">
      <c r="A167" s="2">
        <v>230</v>
      </c>
      <c r="B167" s="2">
        <v>167</v>
      </c>
      <c r="C167" s="2" t="s">
        <v>692</v>
      </c>
      <c r="D167" s="2" t="s">
        <v>730</v>
      </c>
      <c r="E167" s="2" t="s">
        <v>731</v>
      </c>
      <c r="F167" s="2">
        <v>6</v>
      </c>
      <c r="G167" s="2" t="s">
        <v>732</v>
      </c>
      <c r="H167" s="2" t="s">
        <v>695</v>
      </c>
      <c r="I167" s="2" t="s">
        <v>696</v>
      </c>
      <c r="J167" s="2" t="s">
        <v>762</v>
      </c>
      <c r="K167" s="38">
        <f t="shared" si="19"/>
        <v>37.5</v>
      </c>
      <c r="L167" s="41">
        <f t="shared" si="24"/>
        <v>3750</v>
      </c>
      <c r="M167" s="41">
        <f t="shared" si="25"/>
        <v>0</v>
      </c>
      <c r="N167" s="51">
        <v>0</v>
      </c>
      <c r="O167" s="2">
        <v>24</v>
      </c>
      <c r="P167" s="2" t="s">
        <v>107</v>
      </c>
      <c r="Q167" s="2" t="s">
        <v>698</v>
      </c>
      <c r="T167" s="2" t="s">
        <v>143</v>
      </c>
      <c r="U167" s="2" t="s">
        <v>174</v>
      </c>
      <c r="V167" s="4">
        <v>4</v>
      </c>
      <c r="W167" s="2">
        <v>2</v>
      </c>
      <c r="X167" s="2">
        <v>0.1</v>
      </c>
      <c r="Y167" s="2" t="s">
        <v>92</v>
      </c>
      <c r="Z167" s="2">
        <v>0</v>
      </c>
      <c r="AA167" s="2">
        <v>0</v>
      </c>
      <c r="AB167" s="2">
        <v>0</v>
      </c>
      <c r="AD167" s="2"/>
      <c r="AE167" s="2" t="s">
        <v>713</v>
      </c>
      <c r="AF167" s="26">
        <v>0</v>
      </c>
      <c r="AH167" s="26">
        <v>0</v>
      </c>
      <c r="AJ167" s="2">
        <v>0</v>
      </c>
      <c r="AK167" s="2" t="s">
        <v>755</v>
      </c>
      <c r="AL167" s="2" t="s">
        <v>90</v>
      </c>
      <c r="AM167" s="5">
        <v>150</v>
      </c>
      <c r="AN167" s="2">
        <v>0</v>
      </c>
      <c r="AO167" s="2">
        <v>20</v>
      </c>
      <c r="AP167" s="2">
        <v>80</v>
      </c>
      <c r="AQ167" s="3">
        <f t="shared" si="26"/>
        <v>100</v>
      </c>
      <c r="AR167" s="2">
        <v>0</v>
      </c>
      <c r="AS167" s="2">
        <v>0</v>
      </c>
      <c r="AT167" s="2">
        <v>0</v>
      </c>
      <c r="AU167" s="2">
        <v>100</v>
      </c>
      <c r="AV167" s="2">
        <v>0</v>
      </c>
      <c r="AW167" s="2">
        <v>0</v>
      </c>
      <c r="AX167" s="21">
        <v>0</v>
      </c>
      <c r="AY167" s="2">
        <v>0</v>
      </c>
      <c r="AZ167" s="2">
        <v>0</v>
      </c>
      <c r="BA167" s="2">
        <v>15000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 t="s">
        <v>97</v>
      </c>
      <c r="BH167" s="2" t="s">
        <v>308</v>
      </c>
      <c r="BI167" s="2">
        <v>3</v>
      </c>
      <c r="BJ167" s="2">
        <v>1.5</v>
      </c>
      <c r="BK167" s="2">
        <v>1</v>
      </c>
      <c r="BL167" s="2">
        <v>1</v>
      </c>
      <c r="BM167" s="2">
        <v>2</v>
      </c>
      <c r="BN167" s="2" t="s">
        <v>90</v>
      </c>
      <c r="BO167" s="2">
        <v>30</v>
      </c>
      <c r="BP167" s="2" t="s">
        <v>146</v>
      </c>
      <c r="BQ167" s="2" t="s">
        <v>741</v>
      </c>
      <c r="BS167" s="2">
        <v>60</v>
      </c>
      <c r="BT167" s="2">
        <v>20</v>
      </c>
      <c r="BU167" s="2">
        <v>20</v>
      </c>
      <c r="BV167" s="2">
        <v>0</v>
      </c>
      <c r="BW167" s="46">
        <f t="shared" si="27"/>
        <v>100</v>
      </c>
      <c r="BX167" s="48">
        <f t="shared" si="20"/>
        <v>22.5</v>
      </c>
      <c r="BY167" s="48">
        <f t="shared" si="21"/>
        <v>7.5</v>
      </c>
      <c r="BZ167" s="48">
        <f t="shared" si="22"/>
        <v>7.5</v>
      </c>
      <c r="CA167" s="48">
        <f t="shared" si="23"/>
        <v>0</v>
      </c>
      <c r="CB167" s="2" t="s">
        <v>148</v>
      </c>
      <c r="CC167" s="2" t="s">
        <v>90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 t="s">
        <v>102</v>
      </c>
      <c r="CQ167" s="2" t="s">
        <v>171</v>
      </c>
    </row>
    <row r="168" spans="1:99" x14ac:dyDescent="0.2">
      <c r="A168" s="2">
        <v>231</v>
      </c>
      <c r="B168" s="2">
        <v>168</v>
      </c>
      <c r="C168" s="2" t="s">
        <v>692</v>
      </c>
      <c r="D168" s="2" t="s">
        <v>730</v>
      </c>
      <c r="E168" s="2" t="s">
        <v>731</v>
      </c>
      <c r="F168" s="2">
        <v>6</v>
      </c>
      <c r="G168" s="2" t="s">
        <v>732</v>
      </c>
      <c r="H168" s="2" t="s">
        <v>695</v>
      </c>
      <c r="I168" s="2" t="s">
        <v>696</v>
      </c>
      <c r="J168" s="2" t="s">
        <v>763</v>
      </c>
      <c r="K168" s="38">
        <f t="shared" si="19"/>
        <v>90</v>
      </c>
      <c r="L168" s="41">
        <f t="shared" si="24"/>
        <v>3000</v>
      </c>
      <c r="M168" s="41">
        <f t="shared" si="25"/>
        <v>0</v>
      </c>
      <c r="N168" s="51">
        <v>1</v>
      </c>
      <c r="O168" s="2">
        <v>38</v>
      </c>
      <c r="P168" s="2" t="s">
        <v>107</v>
      </c>
      <c r="Q168" s="2" t="s">
        <v>698</v>
      </c>
      <c r="T168" s="2" t="s">
        <v>143</v>
      </c>
      <c r="U168" s="2" t="s">
        <v>174</v>
      </c>
      <c r="V168" s="4">
        <v>5</v>
      </c>
      <c r="W168" s="2">
        <v>0</v>
      </c>
      <c r="X168" s="2">
        <v>0.1</v>
      </c>
      <c r="Y168" s="2" t="s">
        <v>92</v>
      </c>
      <c r="Z168" s="2">
        <v>2</v>
      </c>
      <c r="AA168" s="2">
        <v>0</v>
      </c>
      <c r="AB168" s="2">
        <v>2</v>
      </c>
      <c r="AC168" s="2" t="s">
        <v>130</v>
      </c>
      <c r="AD168" s="2">
        <v>10</v>
      </c>
      <c r="AE168" s="2" t="s">
        <v>713</v>
      </c>
      <c r="AF168" s="26">
        <v>2</v>
      </c>
      <c r="AH168" s="26">
        <v>0</v>
      </c>
      <c r="AJ168" s="2">
        <v>0</v>
      </c>
      <c r="AK168" s="2" t="s">
        <v>764</v>
      </c>
      <c r="AL168" s="2" t="s">
        <v>90</v>
      </c>
      <c r="AM168" s="5">
        <v>450</v>
      </c>
      <c r="AN168" s="2">
        <v>50</v>
      </c>
      <c r="AO168" s="2">
        <v>0</v>
      </c>
      <c r="AP168" s="2">
        <v>50</v>
      </c>
      <c r="AQ168" s="3">
        <f t="shared" si="26"/>
        <v>100</v>
      </c>
      <c r="AR168" s="2">
        <v>0</v>
      </c>
      <c r="AS168" s="2">
        <v>0</v>
      </c>
      <c r="AT168" s="2">
        <v>0</v>
      </c>
      <c r="AU168" s="2">
        <v>100</v>
      </c>
      <c r="AV168" s="2">
        <v>0</v>
      </c>
      <c r="AW168" s="2">
        <v>0</v>
      </c>
      <c r="AX168" s="21">
        <v>0</v>
      </c>
      <c r="AY168" s="2">
        <v>0</v>
      </c>
      <c r="AZ168" s="2">
        <v>0</v>
      </c>
      <c r="BA168" s="2">
        <v>15000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 t="s">
        <v>759</v>
      </c>
      <c r="BH168" s="2">
        <v>0</v>
      </c>
      <c r="BI168" s="2">
        <v>2</v>
      </c>
      <c r="BJ168" s="2">
        <v>1</v>
      </c>
      <c r="BK168" s="2">
        <v>2</v>
      </c>
      <c r="BL168" s="2">
        <v>0.5</v>
      </c>
      <c r="BM168" s="2">
        <v>2</v>
      </c>
      <c r="BN168" s="2" t="s">
        <v>90</v>
      </c>
      <c r="BO168" s="2">
        <v>30</v>
      </c>
      <c r="BP168" s="2" t="s">
        <v>99</v>
      </c>
      <c r="BQ168" s="2" t="s">
        <v>741</v>
      </c>
      <c r="BS168" s="2">
        <v>90</v>
      </c>
      <c r="BT168" s="2">
        <v>10</v>
      </c>
      <c r="BU168" s="2">
        <v>0</v>
      </c>
      <c r="BV168" s="2">
        <v>0</v>
      </c>
      <c r="BW168" s="46">
        <f t="shared" si="27"/>
        <v>100</v>
      </c>
      <c r="BX168" s="48">
        <f t="shared" si="20"/>
        <v>81</v>
      </c>
      <c r="BY168" s="48">
        <f t="shared" si="21"/>
        <v>9</v>
      </c>
      <c r="BZ168" s="48">
        <f t="shared" si="22"/>
        <v>0</v>
      </c>
      <c r="CA168" s="48">
        <f t="shared" si="23"/>
        <v>0</v>
      </c>
      <c r="CB168" s="2" t="s">
        <v>101</v>
      </c>
      <c r="CC168" s="2" t="s">
        <v>90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 t="s">
        <v>102</v>
      </c>
      <c r="CP168" s="2" t="s">
        <v>357</v>
      </c>
      <c r="CQ168" s="2" t="s">
        <v>171</v>
      </c>
      <c r="CS168" s="2" t="s">
        <v>765</v>
      </c>
    </row>
    <row r="169" spans="1:99" x14ac:dyDescent="0.2">
      <c r="A169" s="2">
        <v>247</v>
      </c>
      <c r="B169" s="2">
        <v>169</v>
      </c>
      <c r="C169" s="2" t="s">
        <v>692</v>
      </c>
      <c r="D169" s="2" t="s">
        <v>442</v>
      </c>
      <c r="E169" s="2" t="s">
        <v>766</v>
      </c>
      <c r="F169" s="2">
        <v>3</v>
      </c>
      <c r="G169" s="2" t="s">
        <v>767</v>
      </c>
      <c r="H169" s="2" t="s">
        <v>768</v>
      </c>
      <c r="I169" s="2" t="s">
        <v>696</v>
      </c>
      <c r="J169" s="2" t="s">
        <v>769</v>
      </c>
      <c r="K169" s="38">
        <f t="shared" si="19"/>
        <v>240</v>
      </c>
      <c r="L169" s="41">
        <f t="shared" si="24"/>
        <v>0</v>
      </c>
      <c r="M169" s="41">
        <f t="shared" si="25"/>
        <v>24000</v>
      </c>
      <c r="N169" s="51">
        <v>1</v>
      </c>
      <c r="O169" s="2">
        <v>60</v>
      </c>
      <c r="P169" s="2" t="s">
        <v>88</v>
      </c>
      <c r="Q169" s="2" t="s">
        <v>698</v>
      </c>
      <c r="T169" s="2" t="s">
        <v>273</v>
      </c>
      <c r="U169" s="2" t="s">
        <v>129</v>
      </c>
      <c r="V169" s="4">
        <v>5</v>
      </c>
      <c r="W169" s="2">
        <v>2</v>
      </c>
      <c r="X169" s="2">
        <v>0.2</v>
      </c>
      <c r="Y169" s="2" t="s">
        <v>770</v>
      </c>
      <c r="Z169" s="2">
        <v>0</v>
      </c>
      <c r="AA169" s="2">
        <v>0</v>
      </c>
      <c r="AB169" s="2">
        <v>0</v>
      </c>
      <c r="AD169" s="2"/>
      <c r="AE169" s="2" t="s">
        <v>771</v>
      </c>
      <c r="AF169" s="26">
        <v>18</v>
      </c>
      <c r="AH169" s="26">
        <v>0</v>
      </c>
      <c r="AJ169" s="2" t="s">
        <v>772</v>
      </c>
      <c r="AK169" s="2">
        <v>0</v>
      </c>
      <c r="AL169" s="2" t="s">
        <v>90</v>
      </c>
      <c r="AM169" s="5">
        <v>1200</v>
      </c>
      <c r="AN169" s="2">
        <v>0</v>
      </c>
      <c r="AO169" s="2">
        <v>100</v>
      </c>
      <c r="AP169" s="2">
        <v>0</v>
      </c>
      <c r="AQ169" s="3">
        <f t="shared" si="26"/>
        <v>100</v>
      </c>
      <c r="AR169" s="2">
        <v>0</v>
      </c>
      <c r="AS169" s="2">
        <v>0</v>
      </c>
      <c r="AT169" s="2">
        <v>0</v>
      </c>
      <c r="AU169" s="2">
        <v>10</v>
      </c>
      <c r="AV169" s="2">
        <v>60</v>
      </c>
      <c r="AW169" s="2">
        <v>0</v>
      </c>
      <c r="AX169" s="21">
        <v>30</v>
      </c>
      <c r="AY169" s="2">
        <v>0</v>
      </c>
      <c r="AZ169" s="2">
        <v>600000</v>
      </c>
      <c r="BA169" s="2">
        <v>0</v>
      </c>
      <c r="BB169" s="2">
        <v>120000</v>
      </c>
      <c r="BC169" s="2">
        <v>0</v>
      </c>
      <c r="BD169" s="2">
        <v>0</v>
      </c>
      <c r="BE169" s="2">
        <v>0</v>
      </c>
      <c r="BF169" s="2">
        <v>0</v>
      </c>
      <c r="BG169" s="2" t="s">
        <v>145</v>
      </c>
      <c r="BH169" s="2" t="s">
        <v>98</v>
      </c>
      <c r="BI169" s="2">
        <v>4</v>
      </c>
      <c r="BJ169" s="2">
        <v>2</v>
      </c>
      <c r="BK169" s="2">
        <v>0</v>
      </c>
      <c r="BL169" s="2">
        <v>0</v>
      </c>
      <c r="BM169" s="2">
        <v>3</v>
      </c>
      <c r="BN169" s="2" t="s">
        <v>90</v>
      </c>
      <c r="BO169" s="2">
        <v>40</v>
      </c>
      <c r="BP169" s="2" t="s">
        <v>99</v>
      </c>
      <c r="BQ169" s="2" t="s">
        <v>147</v>
      </c>
      <c r="BR169" s="2" t="s">
        <v>915</v>
      </c>
      <c r="BS169" s="2">
        <v>20</v>
      </c>
      <c r="BT169" s="2">
        <v>30</v>
      </c>
      <c r="BU169" s="2">
        <v>0</v>
      </c>
      <c r="BV169" s="2">
        <v>50</v>
      </c>
      <c r="BW169" s="46">
        <f t="shared" si="27"/>
        <v>100</v>
      </c>
      <c r="BX169" s="48">
        <f t="shared" si="20"/>
        <v>48</v>
      </c>
      <c r="BY169" s="48">
        <f t="shared" si="21"/>
        <v>72</v>
      </c>
      <c r="BZ169" s="48">
        <f t="shared" si="22"/>
        <v>0</v>
      </c>
      <c r="CA169" s="48">
        <f t="shared" si="23"/>
        <v>120</v>
      </c>
      <c r="CB169" s="2" t="s">
        <v>113</v>
      </c>
      <c r="CC169" s="2" t="s">
        <v>90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 t="s">
        <v>773</v>
      </c>
      <c r="CU169" s="2" t="s">
        <v>774</v>
      </c>
    </row>
    <row r="170" spans="1:99" x14ac:dyDescent="0.2">
      <c r="A170" s="2">
        <v>248</v>
      </c>
      <c r="B170" s="2">
        <v>170</v>
      </c>
      <c r="C170" s="2" t="s">
        <v>692</v>
      </c>
      <c r="D170" s="2" t="s">
        <v>442</v>
      </c>
      <c r="E170" s="2" t="s">
        <v>766</v>
      </c>
      <c r="F170" s="2">
        <v>3</v>
      </c>
      <c r="G170" s="2" t="s">
        <v>767</v>
      </c>
      <c r="H170" s="2" t="s">
        <v>768</v>
      </c>
      <c r="I170" s="2" t="s">
        <v>696</v>
      </c>
      <c r="J170" s="2" t="s">
        <v>775</v>
      </c>
      <c r="K170" s="38">
        <f t="shared" si="19"/>
        <v>20</v>
      </c>
      <c r="L170" s="41">
        <f t="shared" si="24"/>
        <v>0</v>
      </c>
      <c r="M170" s="41">
        <f t="shared" si="25"/>
        <v>40000</v>
      </c>
      <c r="N170" s="51">
        <v>0</v>
      </c>
      <c r="O170" s="2">
        <v>32</v>
      </c>
      <c r="P170" s="2" t="s">
        <v>107</v>
      </c>
      <c r="Q170" s="2" t="s">
        <v>698</v>
      </c>
      <c r="T170" s="2" t="s">
        <v>273</v>
      </c>
      <c r="U170" s="2" t="s">
        <v>129</v>
      </c>
      <c r="V170" s="4">
        <v>3</v>
      </c>
      <c r="W170" s="2">
        <v>1</v>
      </c>
      <c r="X170" s="2">
        <v>1</v>
      </c>
      <c r="Y170" s="2" t="s">
        <v>770</v>
      </c>
      <c r="Z170" s="2">
        <v>1</v>
      </c>
      <c r="AA170" s="2">
        <v>0</v>
      </c>
      <c r="AB170" s="2">
        <v>1</v>
      </c>
      <c r="AC170" s="2" t="s">
        <v>236</v>
      </c>
      <c r="AD170" s="2"/>
      <c r="AE170" s="2" t="s">
        <v>715</v>
      </c>
      <c r="AF170" s="26">
        <v>0</v>
      </c>
      <c r="AH170" s="26">
        <v>0</v>
      </c>
      <c r="AJ170" s="2">
        <v>0</v>
      </c>
      <c r="AK170" s="2">
        <v>0</v>
      </c>
      <c r="AL170" s="2" t="s">
        <v>90</v>
      </c>
      <c r="AM170" s="5">
        <v>60</v>
      </c>
      <c r="AN170" s="2">
        <v>0</v>
      </c>
      <c r="AO170" s="2">
        <v>0</v>
      </c>
      <c r="AP170" s="2">
        <v>100</v>
      </c>
      <c r="AQ170" s="3">
        <f t="shared" si="26"/>
        <v>100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1">
        <v>0</v>
      </c>
      <c r="AY170" s="2">
        <v>0</v>
      </c>
      <c r="AZ170" s="2">
        <v>100000</v>
      </c>
      <c r="BA170" s="2">
        <v>0</v>
      </c>
      <c r="BB170" s="2">
        <v>120000</v>
      </c>
      <c r="BC170" s="2">
        <v>0</v>
      </c>
      <c r="BD170" s="2">
        <v>0</v>
      </c>
      <c r="BE170" s="2">
        <v>0</v>
      </c>
      <c r="BF170" s="2">
        <v>0</v>
      </c>
      <c r="BG170" s="2" t="s">
        <v>145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 t="s">
        <v>99</v>
      </c>
      <c r="BQ170" s="2" t="s">
        <v>776</v>
      </c>
      <c r="BR170" s="2" t="s">
        <v>916</v>
      </c>
      <c r="BS170" s="2">
        <v>0</v>
      </c>
      <c r="BT170" s="2">
        <v>0</v>
      </c>
      <c r="BU170" s="2">
        <v>0</v>
      </c>
      <c r="BV170" s="2">
        <v>100</v>
      </c>
      <c r="BW170" s="46">
        <f t="shared" si="27"/>
        <v>100</v>
      </c>
      <c r="BX170" s="48">
        <f t="shared" si="20"/>
        <v>0</v>
      </c>
      <c r="BY170" s="48">
        <f t="shared" si="21"/>
        <v>0</v>
      </c>
      <c r="BZ170" s="48">
        <f t="shared" si="22"/>
        <v>0</v>
      </c>
      <c r="CA170" s="48">
        <f t="shared" si="23"/>
        <v>20</v>
      </c>
      <c r="CB170" s="2" t="s">
        <v>90</v>
      </c>
      <c r="CC170" s="2" t="s">
        <v>90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 t="s">
        <v>357</v>
      </c>
      <c r="CP170" s="2" t="s">
        <v>357</v>
      </c>
      <c r="CQ170" s="2" t="s">
        <v>777</v>
      </c>
      <c r="CS170" s="2" t="s">
        <v>778</v>
      </c>
    </row>
    <row r="171" spans="1:99" x14ac:dyDescent="0.2">
      <c r="A171" s="2">
        <v>249</v>
      </c>
      <c r="B171" s="2">
        <v>171</v>
      </c>
      <c r="C171" s="2" t="s">
        <v>692</v>
      </c>
      <c r="D171" s="2" t="s">
        <v>442</v>
      </c>
      <c r="E171" s="2" t="s">
        <v>766</v>
      </c>
      <c r="F171" s="2">
        <v>3</v>
      </c>
      <c r="G171" s="2" t="s">
        <v>767</v>
      </c>
      <c r="H171" s="2" t="s">
        <v>768</v>
      </c>
      <c r="I171" s="2" t="s">
        <v>696</v>
      </c>
      <c r="J171" s="2" t="s">
        <v>779</v>
      </c>
      <c r="K171" s="38">
        <f t="shared" si="19"/>
        <v>225</v>
      </c>
      <c r="L171" s="41">
        <f t="shared" si="24"/>
        <v>0</v>
      </c>
      <c r="M171" s="41">
        <f t="shared" si="25"/>
        <v>25000</v>
      </c>
      <c r="N171" s="51">
        <v>1</v>
      </c>
      <c r="O171" s="2">
        <v>53</v>
      </c>
      <c r="P171" s="2" t="s">
        <v>88</v>
      </c>
      <c r="Q171" s="2" t="s">
        <v>698</v>
      </c>
      <c r="T171" s="2" t="s">
        <v>273</v>
      </c>
      <c r="U171" s="2" t="s">
        <v>780</v>
      </c>
      <c r="V171" s="4">
        <v>4</v>
      </c>
      <c r="W171" s="2">
        <v>0</v>
      </c>
      <c r="X171" s="2">
        <v>0.4</v>
      </c>
      <c r="Y171" s="2" t="s">
        <v>770</v>
      </c>
      <c r="Z171" s="2">
        <v>0</v>
      </c>
      <c r="AA171" s="2">
        <v>0</v>
      </c>
      <c r="AB171" s="2">
        <v>0</v>
      </c>
      <c r="AD171" s="2"/>
      <c r="AE171" s="2" t="s">
        <v>715</v>
      </c>
      <c r="AF171" s="26">
        <v>20</v>
      </c>
      <c r="AH171" s="26">
        <v>730</v>
      </c>
      <c r="AJ171" s="2">
        <v>0</v>
      </c>
      <c r="AK171" s="2">
        <v>0</v>
      </c>
      <c r="AL171" s="2" t="s">
        <v>90</v>
      </c>
      <c r="AM171" s="5">
        <v>900</v>
      </c>
      <c r="AN171" s="2">
        <v>0</v>
      </c>
      <c r="AO171" s="2">
        <v>100</v>
      </c>
      <c r="AP171" s="2">
        <v>0</v>
      </c>
      <c r="AQ171" s="3">
        <f t="shared" si="26"/>
        <v>100</v>
      </c>
      <c r="AR171" s="2">
        <v>0</v>
      </c>
      <c r="AS171" s="2">
        <v>0</v>
      </c>
      <c r="AT171" s="2">
        <v>0</v>
      </c>
      <c r="AU171" s="2">
        <v>0</v>
      </c>
      <c r="AV171" s="2">
        <v>40</v>
      </c>
      <c r="AW171" s="2">
        <v>0</v>
      </c>
      <c r="AX171" s="21">
        <v>60</v>
      </c>
      <c r="AY171" s="2">
        <v>0</v>
      </c>
      <c r="AZ171" s="2">
        <v>500000</v>
      </c>
      <c r="BA171" s="2">
        <v>0</v>
      </c>
      <c r="BB171" s="2">
        <v>100000</v>
      </c>
      <c r="BC171" s="2">
        <v>0</v>
      </c>
      <c r="BD171" s="2">
        <v>0</v>
      </c>
      <c r="BE171" s="2">
        <v>0</v>
      </c>
      <c r="BF171" s="2">
        <v>0</v>
      </c>
      <c r="BG171" s="2" t="s">
        <v>145</v>
      </c>
      <c r="BH171" s="2" t="s">
        <v>98</v>
      </c>
      <c r="BI171" s="2">
        <v>0</v>
      </c>
      <c r="BJ171" s="2">
        <v>0</v>
      </c>
      <c r="BK171" s="2">
        <v>5</v>
      </c>
      <c r="BL171" s="2">
        <v>2.5</v>
      </c>
      <c r="BM171" s="2">
        <v>3</v>
      </c>
      <c r="BN171" s="2" t="s">
        <v>90</v>
      </c>
      <c r="BO171" s="2">
        <v>45</v>
      </c>
      <c r="BP171" s="2" t="s">
        <v>99</v>
      </c>
      <c r="BQ171" s="2" t="s">
        <v>919</v>
      </c>
      <c r="BR171" s="2" t="s">
        <v>920</v>
      </c>
      <c r="BS171" s="2">
        <v>0</v>
      </c>
      <c r="BT171" s="2">
        <v>30</v>
      </c>
      <c r="BU171" s="2">
        <v>0</v>
      </c>
      <c r="BV171" s="2">
        <v>70</v>
      </c>
      <c r="BW171" s="46">
        <f t="shared" si="27"/>
        <v>100</v>
      </c>
      <c r="BX171" s="48">
        <f t="shared" si="20"/>
        <v>0</v>
      </c>
      <c r="BY171" s="48">
        <f t="shared" si="21"/>
        <v>67.5</v>
      </c>
      <c r="BZ171" s="48">
        <f t="shared" si="22"/>
        <v>0</v>
      </c>
      <c r="CA171" s="48">
        <f t="shared" si="23"/>
        <v>157.5</v>
      </c>
      <c r="CB171" s="2" t="s">
        <v>113</v>
      </c>
      <c r="CC171" s="2" t="s">
        <v>90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 t="s">
        <v>773</v>
      </c>
      <c r="CP171" s="2" t="s">
        <v>773</v>
      </c>
      <c r="CQ171" s="2" t="s">
        <v>171</v>
      </c>
    </row>
    <row r="172" spans="1:99" x14ac:dyDescent="0.2">
      <c r="A172" s="2">
        <v>250</v>
      </c>
      <c r="B172" s="2">
        <v>172</v>
      </c>
      <c r="C172" s="2" t="s">
        <v>692</v>
      </c>
      <c r="D172" s="2" t="s">
        <v>442</v>
      </c>
      <c r="E172" s="2" t="s">
        <v>766</v>
      </c>
      <c r="F172" s="2">
        <v>3</v>
      </c>
      <c r="G172" s="2" t="s">
        <v>767</v>
      </c>
      <c r="H172" s="2" t="s">
        <v>768</v>
      </c>
      <c r="I172" s="2" t="s">
        <v>696</v>
      </c>
      <c r="J172" s="2" t="s">
        <v>781</v>
      </c>
      <c r="K172" s="38">
        <f t="shared" si="19"/>
        <v>225</v>
      </c>
      <c r="L172" s="41">
        <f t="shared" si="24"/>
        <v>0</v>
      </c>
      <c r="M172" s="41">
        <f t="shared" si="25"/>
        <v>25000</v>
      </c>
      <c r="N172" s="51">
        <v>1</v>
      </c>
      <c r="O172" s="2">
        <v>35</v>
      </c>
      <c r="P172" s="2" t="s">
        <v>88</v>
      </c>
      <c r="Q172" s="2" t="s">
        <v>698</v>
      </c>
      <c r="T172" s="2" t="s">
        <v>273</v>
      </c>
      <c r="U172" s="2" t="s">
        <v>129</v>
      </c>
      <c r="V172" s="4">
        <v>4</v>
      </c>
      <c r="W172" s="2">
        <v>2</v>
      </c>
      <c r="X172" s="2">
        <v>1.5</v>
      </c>
      <c r="Y172" s="2" t="s">
        <v>770</v>
      </c>
      <c r="Z172" s="2">
        <v>0</v>
      </c>
      <c r="AA172" s="2">
        <v>0</v>
      </c>
      <c r="AB172" s="2">
        <v>0</v>
      </c>
      <c r="AD172" s="2"/>
      <c r="AE172" s="2" t="s">
        <v>715</v>
      </c>
      <c r="AF172" s="26">
        <v>25</v>
      </c>
      <c r="AH172" s="26">
        <v>2555</v>
      </c>
      <c r="AJ172" s="2" t="s">
        <v>782</v>
      </c>
      <c r="AK172" s="2">
        <v>0</v>
      </c>
      <c r="AL172" s="2">
        <v>2500000</v>
      </c>
      <c r="AM172" s="5">
        <v>900</v>
      </c>
      <c r="AN172" s="2">
        <v>0</v>
      </c>
      <c r="AO172" s="2">
        <v>90</v>
      </c>
      <c r="AP172" s="2">
        <v>10</v>
      </c>
      <c r="AQ172" s="3">
        <f t="shared" si="26"/>
        <v>100</v>
      </c>
      <c r="AR172" s="2">
        <v>0</v>
      </c>
      <c r="AS172" s="2">
        <v>0</v>
      </c>
      <c r="AT172" s="2">
        <v>0</v>
      </c>
      <c r="AU172" s="2">
        <v>10</v>
      </c>
      <c r="AV172" s="2">
        <v>30</v>
      </c>
      <c r="AW172" s="2">
        <v>0</v>
      </c>
      <c r="AX172" s="21">
        <v>60</v>
      </c>
      <c r="AY172" s="2">
        <v>0</v>
      </c>
      <c r="AZ172" s="2">
        <v>600000</v>
      </c>
      <c r="BA172" s="2">
        <v>0</v>
      </c>
      <c r="BB172" s="2">
        <v>100000</v>
      </c>
      <c r="BC172" s="2">
        <v>0</v>
      </c>
      <c r="BD172" s="2">
        <v>0</v>
      </c>
      <c r="BE172" s="2">
        <v>0</v>
      </c>
      <c r="BF172" s="2">
        <v>0</v>
      </c>
      <c r="BG172" s="2" t="s">
        <v>759</v>
      </c>
      <c r="BH172" s="2" t="s">
        <v>98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 t="s">
        <v>99</v>
      </c>
      <c r="BQ172" s="2" t="s">
        <v>776</v>
      </c>
      <c r="BR172" s="2" t="s">
        <v>921</v>
      </c>
      <c r="BS172" s="2">
        <v>0</v>
      </c>
      <c r="BT172" s="2">
        <v>0</v>
      </c>
      <c r="BU172" s="2">
        <v>0</v>
      </c>
      <c r="BV172" s="2">
        <v>100</v>
      </c>
      <c r="BW172" s="46">
        <f t="shared" si="27"/>
        <v>100</v>
      </c>
      <c r="BX172" s="48">
        <f t="shared" si="20"/>
        <v>0</v>
      </c>
      <c r="BY172" s="48">
        <f t="shared" si="21"/>
        <v>0</v>
      </c>
      <c r="BZ172" s="48">
        <f t="shared" si="22"/>
        <v>0</v>
      </c>
      <c r="CA172" s="48">
        <f t="shared" si="23"/>
        <v>225</v>
      </c>
      <c r="CB172" s="2" t="s">
        <v>90</v>
      </c>
      <c r="CC172" s="2" t="s">
        <v>90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 t="s">
        <v>773</v>
      </c>
      <c r="CP172" s="2" t="s">
        <v>773</v>
      </c>
      <c r="CQ172" s="2" t="s">
        <v>171</v>
      </c>
      <c r="CU172" s="2" t="s">
        <v>774</v>
      </c>
    </row>
    <row r="173" spans="1:99" x14ac:dyDescent="0.2">
      <c r="A173" s="2">
        <v>251</v>
      </c>
      <c r="B173" s="2">
        <v>173</v>
      </c>
      <c r="C173" s="2" t="s">
        <v>692</v>
      </c>
      <c r="D173" s="2" t="s">
        <v>442</v>
      </c>
      <c r="E173" s="2" t="s">
        <v>766</v>
      </c>
      <c r="F173" s="2">
        <v>3</v>
      </c>
      <c r="G173" s="2" t="s">
        <v>767</v>
      </c>
      <c r="H173" s="2" t="s">
        <v>768</v>
      </c>
      <c r="I173" s="2" t="s">
        <v>696</v>
      </c>
      <c r="J173" s="2" t="s">
        <v>783</v>
      </c>
      <c r="K173" s="38">
        <f t="shared" si="19"/>
        <v>30</v>
      </c>
      <c r="L173" s="41">
        <f t="shared" si="24"/>
        <v>0</v>
      </c>
      <c r="M173" s="41">
        <f t="shared" si="25"/>
        <v>0</v>
      </c>
      <c r="N173" s="51">
        <v>0</v>
      </c>
      <c r="O173" s="2">
        <v>45</v>
      </c>
      <c r="P173" s="2" t="s">
        <v>88</v>
      </c>
      <c r="Q173" s="2" t="s">
        <v>698</v>
      </c>
      <c r="T173" s="2" t="s">
        <v>273</v>
      </c>
      <c r="U173" s="2" t="s">
        <v>129</v>
      </c>
      <c r="V173" s="4">
        <v>5</v>
      </c>
      <c r="W173" s="2">
        <v>1</v>
      </c>
      <c r="X173" s="2">
        <v>0.5</v>
      </c>
      <c r="Y173" s="2" t="s">
        <v>784</v>
      </c>
      <c r="Z173" s="2">
        <v>4.5999999999999996</v>
      </c>
      <c r="AA173" s="2">
        <v>0</v>
      </c>
      <c r="AB173" s="2">
        <v>4.5999999999999996</v>
      </c>
      <c r="AC173" s="2" t="s">
        <v>747</v>
      </c>
      <c r="AD173" s="2"/>
      <c r="AE173" s="2" t="s">
        <v>715</v>
      </c>
      <c r="AF173" s="26">
        <v>0</v>
      </c>
      <c r="AH173" s="26">
        <v>0</v>
      </c>
      <c r="AJ173" s="2">
        <v>0</v>
      </c>
      <c r="AK173" s="2">
        <v>0</v>
      </c>
      <c r="AL173" s="2" t="s">
        <v>90</v>
      </c>
      <c r="AM173" s="5">
        <v>150</v>
      </c>
      <c r="AN173" s="2">
        <v>0</v>
      </c>
      <c r="AO173" s="2">
        <v>0</v>
      </c>
      <c r="AP173" s="2">
        <v>100</v>
      </c>
      <c r="AQ173" s="3">
        <f t="shared" si="26"/>
        <v>100</v>
      </c>
      <c r="AR173" s="2">
        <v>0</v>
      </c>
      <c r="AS173" s="2">
        <v>0</v>
      </c>
      <c r="AT173" s="2">
        <v>0</v>
      </c>
      <c r="AU173" s="2">
        <v>100</v>
      </c>
      <c r="AV173" s="2">
        <v>0</v>
      </c>
      <c r="AW173" s="2">
        <v>0</v>
      </c>
      <c r="AX173" s="21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 t="s">
        <v>785</v>
      </c>
      <c r="BH173" s="2" t="s">
        <v>786</v>
      </c>
      <c r="BI173" s="2">
        <v>0</v>
      </c>
      <c r="BJ173" s="2">
        <v>0</v>
      </c>
      <c r="BK173" s="2">
        <v>1.5</v>
      </c>
      <c r="BL173" s="2">
        <v>1</v>
      </c>
      <c r="BM173" s="2">
        <v>15</v>
      </c>
      <c r="BN173" s="2" t="s">
        <v>90</v>
      </c>
      <c r="BO173" s="2">
        <v>50</v>
      </c>
      <c r="BP173" s="2" t="s">
        <v>99</v>
      </c>
      <c r="BQ173" s="2" t="s">
        <v>787</v>
      </c>
      <c r="BR173" s="2" t="s">
        <v>910</v>
      </c>
      <c r="BS173" s="2">
        <v>0</v>
      </c>
      <c r="BT173" s="2">
        <v>100</v>
      </c>
      <c r="BU173" s="2">
        <v>0</v>
      </c>
      <c r="BV173" s="2">
        <v>0</v>
      </c>
      <c r="BW173" s="46">
        <f t="shared" si="27"/>
        <v>100</v>
      </c>
      <c r="BX173" s="48">
        <f t="shared" si="20"/>
        <v>0</v>
      </c>
      <c r="BY173" s="48">
        <f t="shared" si="21"/>
        <v>30</v>
      </c>
      <c r="BZ173" s="48">
        <f t="shared" si="22"/>
        <v>0</v>
      </c>
      <c r="CA173" s="48">
        <f t="shared" si="23"/>
        <v>0</v>
      </c>
      <c r="CB173" s="2" t="s">
        <v>113</v>
      </c>
      <c r="CC173" s="2" t="s">
        <v>90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 t="s">
        <v>102</v>
      </c>
      <c r="CU173" s="2" t="s">
        <v>774</v>
      </c>
    </row>
    <row r="174" spans="1:99" x14ac:dyDescent="0.2">
      <c r="A174" s="2">
        <v>252</v>
      </c>
      <c r="B174" s="2">
        <v>174</v>
      </c>
      <c r="C174" s="2" t="s">
        <v>692</v>
      </c>
      <c r="D174" s="2" t="s">
        <v>442</v>
      </c>
      <c r="E174" s="2" t="s">
        <v>766</v>
      </c>
      <c r="F174" s="2">
        <v>3</v>
      </c>
      <c r="G174" s="2" t="s">
        <v>767</v>
      </c>
      <c r="H174" s="2" t="s">
        <v>768</v>
      </c>
      <c r="I174" s="2" t="s">
        <v>696</v>
      </c>
      <c r="J174" s="2" t="s">
        <v>788</v>
      </c>
      <c r="K174" s="38">
        <f t="shared" si="19"/>
        <v>180</v>
      </c>
      <c r="L174" s="41">
        <f t="shared" si="24"/>
        <v>0</v>
      </c>
      <c r="M174" s="41">
        <f t="shared" si="25"/>
        <v>24000</v>
      </c>
      <c r="N174" s="51">
        <v>1</v>
      </c>
      <c r="O174" s="2">
        <v>39</v>
      </c>
      <c r="P174" s="2" t="s">
        <v>88</v>
      </c>
      <c r="Q174" s="2" t="s">
        <v>698</v>
      </c>
      <c r="T174" s="2" t="s">
        <v>273</v>
      </c>
      <c r="U174" s="2" t="s">
        <v>129</v>
      </c>
      <c r="V174" s="4">
        <v>5</v>
      </c>
      <c r="W174" s="2">
        <v>2</v>
      </c>
      <c r="X174" s="2">
        <v>0.1</v>
      </c>
      <c r="Y174" s="2" t="s">
        <v>789</v>
      </c>
      <c r="Z174" s="2">
        <v>0</v>
      </c>
      <c r="AA174" s="2">
        <v>0</v>
      </c>
      <c r="AB174" s="2">
        <v>0</v>
      </c>
      <c r="AD174" s="2"/>
      <c r="AF174" s="26">
        <v>25</v>
      </c>
      <c r="AH174" s="26">
        <v>273</v>
      </c>
      <c r="AJ174" s="2" t="s">
        <v>790</v>
      </c>
      <c r="AK174" s="2">
        <v>0</v>
      </c>
      <c r="AL174" s="2" t="s">
        <v>90</v>
      </c>
      <c r="AM174" s="5">
        <v>900</v>
      </c>
      <c r="AN174" s="2">
        <v>0</v>
      </c>
      <c r="AO174" s="2">
        <v>90</v>
      </c>
      <c r="AP174" s="2">
        <v>10</v>
      </c>
      <c r="AQ174" s="3">
        <f t="shared" si="26"/>
        <v>100</v>
      </c>
      <c r="AR174" s="2">
        <v>0</v>
      </c>
      <c r="AS174" s="2">
        <v>0</v>
      </c>
      <c r="AT174" s="2">
        <v>0</v>
      </c>
      <c r="AU174" s="2">
        <v>10</v>
      </c>
      <c r="AV174" s="2">
        <v>0</v>
      </c>
      <c r="AW174" s="2">
        <v>0</v>
      </c>
      <c r="AX174" s="21">
        <v>90</v>
      </c>
      <c r="AY174" s="2">
        <v>0</v>
      </c>
      <c r="AZ174" s="2">
        <v>400000</v>
      </c>
      <c r="BA174" s="2">
        <v>0</v>
      </c>
      <c r="BB174" s="2">
        <v>120000</v>
      </c>
      <c r="BC174" s="2">
        <v>0</v>
      </c>
      <c r="BD174" s="2">
        <v>0</v>
      </c>
      <c r="BE174" s="2">
        <v>0</v>
      </c>
      <c r="BF174" s="2">
        <v>0</v>
      </c>
      <c r="BG174" s="2" t="s">
        <v>145</v>
      </c>
      <c r="BH174" s="2" t="s">
        <v>791</v>
      </c>
      <c r="BI174" s="2">
        <v>3</v>
      </c>
      <c r="BJ174" s="2">
        <v>2</v>
      </c>
      <c r="BK174" s="2">
        <v>3</v>
      </c>
      <c r="BL174" s="2">
        <v>2</v>
      </c>
      <c r="BM174" s="2">
        <v>3</v>
      </c>
      <c r="BN174" s="2" t="s">
        <v>90</v>
      </c>
      <c r="BO174" s="2">
        <v>40</v>
      </c>
      <c r="BP174" s="2" t="s">
        <v>99</v>
      </c>
      <c r="BQ174" s="2" t="s">
        <v>917</v>
      </c>
      <c r="BR174" s="2" t="s">
        <v>918</v>
      </c>
      <c r="BS174" s="2">
        <v>0</v>
      </c>
      <c r="BT174" s="2">
        <v>40</v>
      </c>
      <c r="BU174" s="2">
        <v>0</v>
      </c>
      <c r="BV174" s="2">
        <v>60</v>
      </c>
      <c r="BW174" s="46">
        <f t="shared" si="27"/>
        <v>100</v>
      </c>
      <c r="BX174" s="48">
        <f t="shared" si="20"/>
        <v>0</v>
      </c>
      <c r="BY174" s="48">
        <f t="shared" si="21"/>
        <v>72</v>
      </c>
      <c r="BZ174" s="48">
        <f t="shared" si="22"/>
        <v>0</v>
      </c>
      <c r="CA174" s="48">
        <f t="shared" si="23"/>
        <v>108</v>
      </c>
      <c r="CB174" s="2" t="s">
        <v>113</v>
      </c>
      <c r="CC174" s="2" t="s">
        <v>90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 t="s">
        <v>773</v>
      </c>
      <c r="CP174" s="2" t="s">
        <v>773</v>
      </c>
      <c r="CQ174" s="2" t="s">
        <v>171</v>
      </c>
    </row>
    <row r="175" spans="1:99" x14ac:dyDescent="0.2">
      <c r="A175" s="2">
        <v>253</v>
      </c>
      <c r="B175" s="2">
        <v>175</v>
      </c>
      <c r="C175" s="2" t="s">
        <v>692</v>
      </c>
      <c r="D175" s="2" t="s">
        <v>442</v>
      </c>
      <c r="E175" s="2" t="s">
        <v>766</v>
      </c>
      <c r="F175" s="2">
        <v>3</v>
      </c>
      <c r="G175" s="2" t="s">
        <v>767</v>
      </c>
      <c r="H175" s="2" t="s">
        <v>768</v>
      </c>
      <c r="I175" s="2" t="s">
        <v>696</v>
      </c>
      <c r="J175" s="2" t="s">
        <v>792</v>
      </c>
      <c r="K175" s="38">
        <f t="shared" si="19"/>
        <v>180</v>
      </c>
      <c r="L175" s="41">
        <f t="shared" si="24"/>
        <v>10000</v>
      </c>
      <c r="M175" s="41">
        <f t="shared" si="25"/>
        <v>0</v>
      </c>
      <c r="N175" s="51">
        <v>1</v>
      </c>
      <c r="O175" s="2">
        <v>39</v>
      </c>
      <c r="P175" s="2" t="s">
        <v>88</v>
      </c>
      <c r="Q175" s="2" t="s">
        <v>698</v>
      </c>
      <c r="T175" s="2" t="s">
        <v>273</v>
      </c>
      <c r="U175" s="2" t="s">
        <v>90</v>
      </c>
      <c r="V175" s="4">
        <v>5</v>
      </c>
      <c r="W175" s="2">
        <v>2</v>
      </c>
      <c r="X175" s="2">
        <v>0.5</v>
      </c>
      <c r="Y175" s="2" t="s">
        <v>793</v>
      </c>
      <c r="Z175" s="2">
        <v>0</v>
      </c>
      <c r="AA175" s="2">
        <v>0</v>
      </c>
      <c r="AB175" s="2">
        <v>0</v>
      </c>
      <c r="AD175" s="2"/>
      <c r="AE175" s="2" t="s">
        <v>713</v>
      </c>
      <c r="AF175" s="26">
        <v>35</v>
      </c>
      <c r="AH175" s="26">
        <v>0</v>
      </c>
      <c r="AJ175" s="2">
        <v>0</v>
      </c>
      <c r="AK175" s="2" t="s">
        <v>794</v>
      </c>
      <c r="AL175" s="2" t="s">
        <v>90</v>
      </c>
      <c r="AM175" s="5">
        <v>900</v>
      </c>
      <c r="AN175" s="2">
        <v>0</v>
      </c>
      <c r="AO175" s="2">
        <v>0</v>
      </c>
      <c r="AP175" s="2">
        <v>100</v>
      </c>
      <c r="AQ175" s="3">
        <f t="shared" si="26"/>
        <v>100</v>
      </c>
      <c r="AR175" s="2">
        <v>0</v>
      </c>
      <c r="AS175" s="2">
        <v>0</v>
      </c>
      <c r="AT175" s="2">
        <v>0</v>
      </c>
      <c r="AU175" s="2">
        <v>0</v>
      </c>
      <c r="AV175" s="2">
        <v>40</v>
      </c>
      <c r="AW175" s="2">
        <v>0</v>
      </c>
      <c r="AX175" s="21">
        <v>60</v>
      </c>
      <c r="AY175" s="2">
        <v>0</v>
      </c>
      <c r="AZ175" s="2">
        <v>600000</v>
      </c>
      <c r="BA175" s="2">
        <v>50000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 t="s">
        <v>145</v>
      </c>
      <c r="BH175" s="2" t="s">
        <v>557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 t="s">
        <v>99</v>
      </c>
      <c r="BQ175" s="2" t="s">
        <v>795</v>
      </c>
      <c r="BR175" s="2" t="s">
        <v>921</v>
      </c>
      <c r="BS175" s="2">
        <v>0</v>
      </c>
      <c r="BT175" s="2">
        <v>0</v>
      </c>
      <c r="BU175" s="2">
        <v>0</v>
      </c>
      <c r="BV175" s="2">
        <v>100</v>
      </c>
      <c r="BW175" s="46">
        <f t="shared" si="27"/>
        <v>100</v>
      </c>
      <c r="BX175" s="48">
        <f t="shared" si="20"/>
        <v>0</v>
      </c>
      <c r="BY175" s="48">
        <f t="shared" si="21"/>
        <v>0</v>
      </c>
      <c r="BZ175" s="48">
        <f t="shared" si="22"/>
        <v>0</v>
      </c>
      <c r="CA175" s="48">
        <f t="shared" si="23"/>
        <v>180</v>
      </c>
      <c r="CB175" s="2" t="s">
        <v>90</v>
      </c>
      <c r="CC175" s="2" t="s">
        <v>90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 t="s">
        <v>773</v>
      </c>
      <c r="CP175" s="2" t="s">
        <v>773</v>
      </c>
    </row>
    <row r="176" spans="1:99" x14ac:dyDescent="0.2">
      <c r="A176" s="2">
        <v>254</v>
      </c>
      <c r="B176" s="2">
        <v>176</v>
      </c>
      <c r="C176" s="2" t="s">
        <v>692</v>
      </c>
      <c r="D176" s="2" t="s">
        <v>442</v>
      </c>
      <c r="E176" s="2" t="s">
        <v>766</v>
      </c>
      <c r="F176" s="2">
        <v>3</v>
      </c>
      <c r="G176" s="2" t="s">
        <v>767</v>
      </c>
      <c r="H176" s="2" t="s">
        <v>768</v>
      </c>
      <c r="I176" s="2" t="s">
        <v>696</v>
      </c>
      <c r="J176" s="2" t="s">
        <v>796</v>
      </c>
      <c r="K176" s="38">
        <f t="shared" si="19"/>
        <v>150</v>
      </c>
      <c r="L176" s="41">
        <f t="shared" si="24"/>
        <v>11666.666666666666</v>
      </c>
      <c r="M176" s="41">
        <f t="shared" si="25"/>
        <v>0</v>
      </c>
      <c r="N176" s="51">
        <v>1</v>
      </c>
      <c r="O176" s="2">
        <v>52</v>
      </c>
      <c r="P176" s="2" t="s">
        <v>88</v>
      </c>
      <c r="Q176" s="2" t="s">
        <v>698</v>
      </c>
      <c r="T176" s="2" t="s">
        <v>273</v>
      </c>
      <c r="U176" s="2" t="s">
        <v>90</v>
      </c>
      <c r="V176" s="4">
        <v>6</v>
      </c>
      <c r="W176" s="2">
        <v>0</v>
      </c>
      <c r="X176" s="2">
        <v>0.3</v>
      </c>
      <c r="Y176" s="2" t="s">
        <v>770</v>
      </c>
      <c r="Z176" s="2">
        <v>0</v>
      </c>
      <c r="AA176" s="2">
        <v>0</v>
      </c>
      <c r="AB176" s="2">
        <v>0</v>
      </c>
      <c r="AD176" s="2"/>
      <c r="AE176" s="2" t="s">
        <v>713</v>
      </c>
      <c r="AF176" s="26">
        <v>30</v>
      </c>
      <c r="AH176" s="26">
        <v>0</v>
      </c>
      <c r="AJ176" s="2" t="s">
        <v>797</v>
      </c>
      <c r="AK176" s="2">
        <v>0</v>
      </c>
      <c r="AL176" s="2" t="s">
        <v>90</v>
      </c>
      <c r="AM176" s="5">
        <v>900</v>
      </c>
      <c r="AN176" s="2">
        <v>0</v>
      </c>
      <c r="AO176" s="2">
        <v>0</v>
      </c>
      <c r="AP176" s="2">
        <v>0</v>
      </c>
      <c r="AQ176" s="3">
        <f t="shared" si="26"/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50</v>
      </c>
      <c r="AW176" s="2">
        <v>0</v>
      </c>
      <c r="AX176" s="21">
        <v>50</v>
      </c>
      <c r="AY176" s="2">
        <v>0</v>
      </c>
      <c r="AZ176" s="2">
        <v>600000</v>
      </c>
      <c r="BA176" s="2">
        <v>70000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 t="s">
        <v>145</v>
      </c>
      <c r="BH176" s="2" t="s">
        <v>798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 t="s">
        <v>90</v>
      </c>
      <c r="BQ176" s="2" t="s">
        <v>795</v>
      </c>
      <c r="BR176" s="2" t="s">
        <v>921</v>
      </c>
      <c r="BS176" s="2">
        <v>0</v>
      </c>
      <c r="BT176" s="2">
        <v>0</v>
      </c>
      <c r="BU176" s="2">
        <v>0</v>
      </c>
      <c r="BV176" s="2">
        <v>100</v>
      </c>
      <c r="BW176" s="46">
        <f t="shared" si="27"/>
        <v>100</v>
      </c>
      <c r="BX176" s="48">
        <f t="shared" si="20"/>
        <v>0</v>
      </c>
      <c r="BY176" s="48">
        <f t="shared" si="21"/>
        <v>0</v>
      </c>
      <c r="BZ176" s="48">
        <f t="shared" si="22"/>
        <v>0</v>
      </c>
      <c r="CA176" s="48">
        <f t="shared" si="23"/>
        <v>150</v>
      </c>
      <c r="CB176" s="2" t="s">
        <v>90</v>
      </c>
      <c r="CC176" s="2" t="s">
        <v>90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 t="s">
        <v>773</v>
      </c>
      <c r="CP176" s="2" t="s">
        <v>345</v>
      </c>
      <c r="CQ176" s="2" t="s">
        <v>171</v>
      </c>
    </row>
    <row r="177" spans="1:99" x14ac:dyDescent="0.2">
      <c r="A177" s="2">
        <v>255</v>
      </c>
      <c r="B177" s="2">
        <v>177</v>
      </c>
      <c r="C177" s="2" t="s">
        <v>692</v>
      </c>
      <c r="D177" s="2" t="s">
        <v>442</v>
      </c>
      <c r="E177" s="2" t="s">
        <v>766</v>
      </c>
      <c r="F177" s="2">
        <v>3</v>
      </c>
      <c r="G177" s="2" t="s">
        <v>767</v>
      </c>
      <c r="H177" s="2" t="s">
        <v>768</v>
      </c>
      <c r="I177" s="2" t="s">
        <v>696</v>
      </c>
      <c r="J177" s="2" t="s">
        <v>799</v>
      </c>
      <c r="K177" s="38">
        <f t="shared" si="19"/>
        <v>225</v>
      </c>
      <c r="L177" s="41">
        <f t="shared" si="24"/>
        <v>22500</v>
      </c>
      <c r="M177" s="41">
        <f t="shared" si="25"/>
        <v>25000</v>
      </c>
      <c r="N177" s="51">
        <v>1</v>
      </c>
      <c r="O177" s="2">
        <v>43</v>
      </c>
      <c r="P177" s="2" t="s">
        <v>88</v>
      </c>
      <c r="Q177" s="2" t="s">
        <v>698</v>
      </c>
      <c r="T177" s="2" t="s">
        <v>273</v>
      </c>
      <c r="U177" s="2" t="s">
        <v>90</v>
      </c>
      <c r="V177" s="4">
        <v>4</v>
      </c>
      <c r="W177" s="2">
        <v>0</v>
      </c>
      <c r="X177" s="2">
        <v>0.2</v>
      </c>
      <c r="Y177" s="2" t="s">
        <v>800</v>
      </c>
      <c r="Z177" s="2">
        <v>0</v>
      </c>
      <c r="AA177" s="2">
        <v>0</v>
      </c>
      <c r="AB177" s="2">
        <v>0</v>
      </c>
      <c r="AD177" s="2"/>
      <c r="AE177" s="2" t="s">
        <v>715</v>
      </c>
      <c r="AF177" s="26">
        <v>50</v>
      </c>
      <c r="AH177" s="26">
        <v>0</v>
      </c>
      <c r="AJ177" s="2" t="s">
        <v>801</v>
      </c>
      <c r="AK177" s="2">
        <v>0</v>
      </c>
      <c r="AL177" s="2" t="s">
        <v>90</v>
      </c>
      <c r="AM177" s="5">
        <v>900</v>
      </c>
      <c r="AN177" s="2">
        <v>0</v>
      </c>
      <c r="AO177" s="2">
        <v>0</v>
      </c>
      <c r="AP177" s="2">
        <v>100</v>
      </c>
      <c r="AQ177" s="3">
        <f t="shared" si="26"/>
        <v>100</v>
      </c>
      <c r="AR177" s="2">
        <v>0</v>
      </c>
      <c r="AS177" s="2">
        <v>0</v>
      </c>
      <c r="AT177" s="2">
        <v>0</v>
      </c>
      <c r="AU177" s="2">
        <v>0</v>
      </c>
      <c r="AV177" s="2">
        <v>50</v>
      </c>
      <c r="AW177" s="2">
        <v>0</v>
      </c>
      <c r="AX177" s="21">
        <v>50</v>
      </c>
      <c r="AY177" s="2">
        <v>0</v>
      </c>
      <c r="AZ177" s="2">
        <v>600000</v>
      </c>
      <c r="BA177" s="2">
        <v>90000</v>
      </c>
      <c r="BB177" s="2">
        <v>100000</v>
      </c>
      <c r="BC177" s="2">
        <v>0</v>
      </c>
      <c r="BD177" s="2">
        <v>0</v>
      </c>
      <c r="BE177" s="2">
        <v>0</v>
      </c>
      <c r="BF177" s="2">
        <v>0</v>
      </c>
      <c r="BG177" s="2" t="s">
        <v>145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 t="s">
        <v>90</v>
      </c>
      <c r="BQ177" s="2" t="s">
        <v>795</v>
      </c>
      <c r="BR177" s="2" t="s">
        <v>921</v>
      </c>
      <c r="BS177" s="2">
        <v>0</v>
      </c>
      <c r="BT177" s="2">
        <v>0</v>
      </c>
      <c r="BU177" s="2">
        <v>0</v>
      </c>
      <c r="BV177" s="2">
        <v>100</v>
      </c>
      <c r="BW177" s="46">
        <f t="shared" si="27"/>
        <v>100</v>
      </c>
      <c r="BX177" s="48">
        <f t="shared" si="20"/>
        <v>0</v>
      </c>
      <c r="BY177" s="48">
        <f t="shared" si="21"/>
        <v>0</v>
      </c>
      <c r="BZ177" s="48">
        <f t="shared" si="22"/>
        <v>0</v>
      </c>
      <c r="CA177" s="48">
        <f t="shared" si="23"/>
        <v>225</v>
      </c>
      <c r="CB177" s="2" t="s">
        <v>90</v>
      </c>
      <c r="CC177" s="2" t="s">
        <v>90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 t="s">
        <v>773</v>
      </c>
      <c r="CP177" s="2" t="s">
        <v>345</v>
      </c>
      <c r="CQ177" s="2" t="s">
        <v>209</v>
      </c>
    </row>
    <row r="178" spans="1:99" x14ac:dyDescent="0.2">
      <c r="A178" s="2">
        <v>256</v>
      </c>
      <c r="B178" s="2">
        <v>178</v>
      </c>
      <c r="C178" s="2" t="s">
        <v>692</v>
      </c>
      <c r="D178" s="2" t="s">
        <v>442</v>
      </c>
      <c r="E178" s="2" t="s">
        <v>766</v>
      </c>
      <c r="F178" s="2">
        <v>3</v>
      </c>
      <c r="G178" s="2" t="s">
        <v>767</v>
      </c>
      <c r="H178" s="2" t="s">
        <v>768</v>
      </c>
      <c r="I178" s="2" t="s">
        <v>696</v>
      </c>
      <c r="J178" s="2" t="s">
        <v>802</v>
      </c>
      <c r="K178" s="38">
        <f t="shared" si="19"/>
        <v>0</v>
      </c>
      <c r="L178" s="41">
        <f t="shared" si="24"/>
        <v>12500</v>
      </c>
      <c r="M178" s="41">
        <f t="shared" si="25"/>
        <v>30000</v>
      </c>
      <c r="N178" s="51">
        <v>0</v>
      </c>
      <c r="O178" s="2">
        <v>33</v>
      </c>
      <c r="P178" s="2" t="s">
        <v>107</v>
      </c>
      <c r="Q178" s="2" t="s">
        <v>698</v>
      </c>
      <c r="T178" s="2" t="s">
        <v>273</v>
      </c>
      <c r="U178" s="2" t="s">
        <v>90</v>
      </c>
      <c r="V178" s="4">
        <v>4</v>
      </c>
      <c r="W178" s="2">
        <v>1</v>
      </c>
      <c r="X178" s="2">
        <v>0.5</v>
      </c>
      <c r="Y178" s="2" t="s">
        <v>514</v>
      </c>
      <c r="Z178" s="2">
        <v>2</v>
      </c>
      <c r="AA178" s="2">
        <v>0</v>
      </c>
      <c r="AB178" s="2">
        <v>2</v>
      </c>
      <c r="AC178" s="2" t="s">
        <v>236</v>
      </c>
      <c r="AD178" s="2"/>
      <c r="AE178" s="2" t="s">
        <v>715</v>
      </c>
      <c r="AF178" s="26">
        <v>0</v>
      </c>
      <c r="AH178" s="26">
        <v>0</v>
      </c>
      <c r="AJ178" s="2">
        <v>0</v>
      </c>
      <c r="AK178" s="2">
        <v>0</v>
      </c>
      <c r="AL178" s="2" t="s">
        <v>90</v>
      </c>
      <c r="AM178" s="5">
        <v>0</v>
      </c>
      <c r="AN178" s="2">
        <v>0</v>
      </c>
      <c r="AO178" s="2">
        <v>0</v>
      </c>
      <c r="AP178" s="2">
        <v>0</v>
      </c>
      <c r="AQ178" s="3">
        <f t="shared" si="26"/>
        <v>0</v>
      </c>
      <c r="AR178" s="2">
        <v>0</v>
      </c>
      <c r="AS178" s="2">
        <v>0</v>
      </c>
      <c r="AT178" s="2">
        <v>0</v>
      </c>
      <c r="AU178" s="2">
        <v>0</v>
      </c>
      <c r="AW178" s="2">
        <v>0</v>
      </c>
      <c r="AX178" s="21">
        <v>0</v>
      </c>
      <c r="AY178" s="2">
        <v>0</v>
      </c>
      <c r="AZ178" s="2">
        <v>0</v>
      </c>
      <c r="BA178" s="2">
        <v>50000</v>
      </c>
      <c r="BB178" s="2">
        <v>120000</v>
      </c>
      <c r="BC178" s="2">
        <v>0</v>
      </c>
      <c r="BD178" s="2">
        <v>0</v>
      </c>
      <c r="BE178" s="2">
        <v>0</v>
      </c>
      <c r="BF178" s="2">
        <v>0</v>
      </c>
      <c r="BG178" s="2" t="s">
        <v>97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 t="s">
        <v>90</v>
      </c>
      <c r="BQ178" s="2" t="s">
        <v>803</v>
      </c>
      <c r="BR178" s="2">
        <v>0</v>
      </c>
      <c r="BW178" s="46">
        <f t="shared" si="27"/>
        <v>0</v>
      </c>
      <c r="BX178" s="48">
        <f t="shared" si="20"/>
        <v>0</v>
      </c>
      <c r="BY178" s="48">
        <f t="shared" si="21"/>
        <v>0</v>
      </c>
      <c r="BZ178" s="48">
        <f t="shared" si="22"/>
        <v>0</v>
      </c>
      <c r="CA178" s="48">
        <f t="shared" si="23"/>
        <v>0</v>
      </c>
      <c r="CB178" s="2" t="s">
        <v>90</v>
      </c>
      <c r="CC178" s="2" t="s">
        <v>90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 t="s">
        <v>357</v>
      </c>
    </row>
    <row r="179" spans="1:99" x14ac:dyDescent="0.2">
      <c r="A179" s="2">
        <v>257</v>
      </c>
      <c r="B179" s="2">
        <v>179</v>
      </c>
      <c r="C179" s="2" t="s">
        <v>692</v>
      </c>
      <c r="D179" s="2" t="s">
        <v>442</v>
      </c>
      <c r="E179" s="2" t="s">
        <v>766</v>
      </c>
      <c r="F179" s="2">
        <v>3</v>
      </c>
      <c r="G179" s="2" t="s">
        <v>767</v>
      </c>
      <c r="H179" s="2" t="s">
        <v>768</v>
      </c>
      <c r="I179" s="2" t="s">
        <v>696</v>
      </c>
      <c r="J179" s="2" t="s">
        <v>804</v>
      </c>
      <c r="K179" s="38">
        <f t="shared" si="19"/>
        <v>300</v>
      </c>
      <c r="L179" s="41">
        <f t="shared" si="24"/>
        <v>16666.666666666668</v>
      </c>
      <c r="M179" s="41">
        <f t="shared" si="25"/>
        <v>0</v>
      </c>
      <c r="N179" s="51">
        <v>1</v>
      </c>
      <c r="O179" s="2">
        <v>37</v>
      </c>
      <c r="P179" s="2" t="s">
        <v>88</v>
      </c>
      <c r="Q179" s="2" t="s">
        <v>698</v>
      </c>
      <c r="T179" s="2" t="s">
        <v>273</v>
      </c>
      <c r="U179" s="2" t="s">
        <v>90</v>
      </c>
      <c r="V179" s="4">
        <v>3</v>
      </c>
      <c r="W179" s="2">
        <v>1</v>
      </c>
      <c r="X179" s="2">
        <v>0.25</v>
      </c>
      <c r="Y179" s="2" t="s">
        <v>805</v>
      </c>
      <c r="Z179" s="2">
        <v>0</v>
      </c>
      <c r="AA179" s="2">
        <v>0</v>
      </c>
      <c r="AB179" s="2">
        <v>0</v>
      </c>
      <c r="AD179" s="2"/>
      <c r="AE179" s="2" t="s">
        <v>713</v>
      </c>
      <c r="AF179" s="26">
        <v>20</v>
      </c>
      <c r="AH179" s="26">
        <v>0</v>
      </c>
      <c r="AJ179" s="2" t="s">
        <v>806</v>
      </c>
      <c r="AK179" s="2">
        <v>0</v>
      </c>
      <c r="AL179" s="2" t="s">
        <v>90</v>
      </c>
      <c r="AM179" s="5">
        <v>900</v>
      </c>
      <c r="AN179" s="2">
        <v>0</v>
      </c>
      <c r="AO179" s="2">
        <v>0</v>
      </c>
      <c r="AP179" s="2">
        <v>0</v>
      </c>
      <c r="AQ179" s="3">
        <f t="shared" si="26"/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50</v>
      </c>
      <c r="AW179" s="2">
        <v>0</v>
      </c>
      <c r="AX179" s="21">
        <v>50</v>
      </c>
      <c r="AY179" s="2">
        <v>0</v>
      </c>
      <c r="AZ179" s="2">
        <v>500000</v>
      </c>
      <c r="BA179" s="2">
        <v>50000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 t="s">
        <v>759</v>
      </c>
      <c r="BH179" s="2" t="s">
        <v>798</v>
      </c>
      <c r="BI179" s="2">
        <v>0</v>
      </c>
      <c r="BJ179" s="2">
        <v>0</v>
      </c>
      <c r="BK179" s="2">
        <v>1.5</v>
      </c>
      <c r="BL179" s="2">
        <v>1</v>
      </c>
      <c r="BM179" s="2">
        <v>2</v>
      </c>
      <c r="BN179" s="2" t="s">
        <v>90</v>
      </c>
      <c r="BO179" s="2">
        <v>30</v>
      </c>
      <c r="BP179" s="2" t="s">
        <v>99</v>
      </c>
      <c r="BQ179" s="2" t="s">
        <v>922</v>
      </c>
      <c r="BR179" s="2" t="s">
        <v>923</v>
      </c>
      <c r="BS179" s="2">
        <v>0</v>
      </c>
      <c r="BT179" s="2">
        <v>50</v>
      </c>
      <c r="BU179" s="2">
        <v>0</v>
      </c>
      <c r="BV179" s="2">
        <v>50</v>
      </c>
      <c r="BW179" s="46">
        <f t="shared" si="27"/>
        <v>100</v>
      </c>
      <c r="BX179" s="48">
        <f t="shared" si="20"/>
        <v>0</v>
      </c>
      <c r="BY179" s="48">
        <f t="shared" si="21"/>
        <v>150</v>
      </c>
      <c r="BZ179" s="48">
        <f t="shared" si="22"/>
        <v>0</v>
      </c>
      <c r="CA179" s="48">
        <f t="shared" si="23"/>
        <v>150</v>
      </c>
      <c r="CB179" s="2" t="s">
        <v>90</v>
      </c>
      <c r="CC179" s="2" t="s">
        <v>90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 t="s">
        <v>773</v>
      </c>
      <c r="CP179" s="2" t="s">
        <v>345</v>
      </c>
      <c r="CQ179" s="2" t="s">
        <v>209</v>
      </c>
    </row>
    <row r="180" spans="1:99" x14ac:dyDescent="0.2">
      <c r="A180" s="2">
        <v>258</v>
      </c>
      <c r="B180" s="2">
        <v>180</v>
      </c>
      <c r="C180" s="2" t="s">
        <v>692</v>
      </c>
      <c r="D180" s="2" t="s">
        <v>442</v>
      </c>
      <c r="E180" s="2" t="s">
        <v>766</v>
      </c>
      <c r="F180" s="2">
        <v>3</v>
      </c>
      <c r="G180" s="2" t="s">
        <v>767</v>
      </c>
      <c r="H180" s="2" t="s">
        <v>768</v>
      </c>
      <c r="I180" s="2" t="s">
        <v>696</v>
      </c>
      <c r="J180" s="2" t="s">
        <v>808</v>
      </c>
      <c r="K180" s="38">
        <f t="shared" si="19"/>
        <v>75</v>
      </c>
      <c r="L180" s="41">
        <f t="shared" si="24"/>
        <v>7500</v>
      </c>
      <c r="M180" s="41">
        <f t="shared" si="25"/>
        <v>0</v>
      </c>
      <c r="N180" s="51">
        <v>1</v>
      </c>
      <c r="O180" s="2">
        <v>61</v>
      </c>
      <c r="P180" s="2" t="s">
        <v>88</v>
      </c>
      <c r="Q180" s="2" t="s">
        <v>698</v>
      </c>
      <c r="T180" s="2" t="s">
        <v>273</v>
      </c>
      <c r="U180" s="2" t="s">
        <v>90</v>
      </c>
      <c r="V180" s="4">
        <v>4</v>
      </c>
      <c r="W180" s="2">
        <v>0</v>
      </c>
      <c r="X180" s="2">
        <v>0.5</v>
      </c>
      <c r="Y180" s="2" t="s">
        <v>809</v>
      </c>
      <c r="Z180" s="2">
        <v>0</v>
      </c>
      <c r="AA180" s="2">
        <v>0</v>
      </c>
      <c r="AB180" s="2">
        <v>0</v>
      </c>
      <c r="AD180" s="2"/>
      <c r="AE180" s="2" t="s">
        <v>713</v>
      </c>
      <c r="AF180" s="26">
        <v>20</v>
      </c>
      <c r="AH180" s="26">
        <v>0</v>
      </c>
      <c r="AJ180" s="2">
        <v>0</v>
      </c>
      <c r="AK180" s="2">
        <v>0</v>
      </c>
      <c r="AL180" s="2" t="s">
        <v>90</v>
      </c>
      <c r="AM180" s="5">
        <v>300</v>
      </c>
      <c r="AN180" s="2">
        <v>0</v>
      </c>
      <c r="AO180" s="2">
        <v>0</v>
      </c>
      <c r="AP180" s="2">
        <v>100</v>
      </c>
      <c r="AQ180" s="3">
        <f t="shared" si="26"/>
        <v>100</v>
      </c>
      <c r="AR180" s="2">
        <v>0</v>
      </c>
      <c r="AS180" s="2">
        <v>0</v>
      </c>
      <c r="AT180" s="2">
        <v>0</v>
      </c>
      <c r="AU180" s="2">
        <v>10</v>
      </c>
      <c r="AV180" s="2">
        <v>90</v>
      </c>
      <c r="AW180" s="2">
        <v>0</v>
      </c>
      <c r="AX180" s="21">
        <v>0</v>
      </c>
      <c r="AY180" s="2">
        <v>0</v>
      </c>
      <c r="AZ180" s="2">
        <v>0</v>
      </c>
      <c r="BA180" s="2">
        <v>30000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 t="s">
        <v>97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 t="s">
        <v>99</v>
      </c>
      <c r="BQ180" s="2" t="s">
        <v>807</v>
      </c>
      <c r="BR180" s="2" t="s">
        <v>910</v>
      </c>
      <c r="BS180" s="2">
        <v>0</v>
      </c>
      <c r="BT180" s="2">
        <v>100</v>
      </c>
      <c r="BU180" s="2">
        <v>0</v>
      </c>
      <c r="BV180" s="2">
        <v>0</v>
      </c>
      <c r="BW180" s="46">
        <f t="shared" si="27"/>
        <v>100</v>
      </c>
      <c r="BX180" s="48">
        <f t="shared" si="20"/>
        <v>0</v>
      </c>
      <c r="BY180" s="48">
        <f t="shared" si="21"/>
        <v>75</v>
      </c>
      <c r="BZ180" s="48">
        <f t="shared" si="22"/>
        <v>0</v>
      </c>
      <c r="CA180" s="48">
        <f t="shared" si="23"/>
        <v>0</v>
      </c>
      <c r="CB180" s="2" t="s">
        <v>90</v>
      </c>
      <c r="CC180" s="2" t="s">
        <v>90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 t="s">
        <v>773</v>
      </c>
      <c r="CP180" s="2" t="s">
        <v>345</v>
      </c>
      <c r="CQ180" s="2" t="s">
        <v>171</v>
      </c>
    </row>
    <row r="181" spans="1:99" x14ac:dyDescent="0.2">
      <c r="A181" s="2">
        <v>259</v>
      </c>
      <c r="B181" s="2">
        <v>181</v>
      </c>
      <c r="C181" s="2" t="s">
        <v>692</v>
      </c>
      <c r="D181" s="2" t="s">
        <v>442</v>
      </c>
      <c r="E181" s="2" t="s">
        <v>766</v>
      </c>
      <c r="F181" s="2">
        <v>3</v>
      </c>
      <c r="G181" s="2" t="s">
        <v>767</v>
      </c>
      <c r="H181" s="2" t="s">
        <v>768</v>
      </c>
      <c r="I181" s="2" t="s">
        <v>696</v>
      </c>
      <c r="J181" s="2" t="s">
        <v>810</v>
      </c>
      <c r="K181" s="38">
        <f t="shared" si="19"/>
        <v>150</v>
      </c>
      <c r="L181" s="41">
        <f t="shared" si="24"/>
        <v>30000</v>
      </c>
      <c r="M181" s="41">
        <f t="shared" si="25"/>
        <v>0</v>
      </c>
      <c r="N181" s="51">
        <v>1</v>
      </c>
      <c r="O181" s="2">
        <v>52</v>
      </c>
      <c r="P181" s="2" t="s">
        <v>107</v>
      </c>
      <c r="Q181" s="2" t="s">
        <v>698</v>
      </c>
      <c r="T181" s="2" t="s">
        <v>273</v>
      </c>
      <c r="U181" s="2" t="s">
        <v>90</v>
      </c>
      <c r="V181" s="4">
        <v>2</v>
      </c>
      <c r="W181" s="2">
        <v>0</v>
      </c>
      <c r="X181" s="2">
        <v>0</v>
      </c>
      <c r="Z181" s="2">
        <v>0</v>
      </c>
      <c r="AA181" s="2">
        <v>0</v>
      </c>
      <c r="AB181" s="2">
        <v>0</v>
      </c>
      <c r="AD181" s="2"/>
      <c r="AE181" s="2" t="s">
        <v>713</v>
      </c>
      <c r="AF181" s="26">
        <v>20</v>
      </c>
      <c r="AH181" s="26">
        <v>1825</v>
      </c>
      <c r="AJ181" s="2" t="s">
        <v>806</v>
      </c>
      <c r="AK181" s="2">
        <v>0</v>
      </c>
      <c r="AL181" s="2" t="s">
        <v>90</v>
      </c>
      <c r="AM181" s="5">
        <v>300</v>
      </c>
      <c r="AN181" s="2">
        <v>0</v>
      </c>
      <c r="AO181" s="2">
        <v>100</v>
      </c>
      <c r="AP181" s="2">
        <v>0</v>
      </c>
      <c r="AQ181" s="3">
        <f t="shared" si="26"/>
        <v>100</v>
      </c>
      <c r="AR181" s="2">
        <v>0</v>
      </c>
      <c r="AS181" s="2">
        <v>0</v>
      </c>
      <c r="AT181" s="2">
        <v>0</v>
      </c>
      <c r="AU181" s="2">
        <v>0</v>
      </c>
      <c r="AV181" s="2">
        <v>50</v>
      </c>
      <c r="AW181" s="2">
        <v>0</v>
      </c>
      <c r="AX181" s="21">
        <v>50</v>
      </c>
      <c r="AY181" s="2">
        <v>0</v>
      </c>
      <c r="AZ181" s="2">
        <v>200000</v>
      </c>
      <c r="BA181" s="2">
        <v>60000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 t="s">
        <v>145</v>
      </c>
      <c r="BH181" s="2" t="s">
        <v>478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 t="s">
        <v>90</v>
      </c>
      <c r="BQ181" s="2" t="s">
        <v>795</v>
      </c>
      <c r="BR181" s="2" t="s">
        <v>921</v>
      </c>
      <c r="BS181" s="2">
        <v>0</v>
      </c>
      <c r="BT181" s="2">
        <v>0</v>
      </c>
      <c r="BU181" s="2">
        <v>0</v>
      </c>
      <c r="BV181" s="2">
        <v>100</v>
      </c>
      <c r="BW181" s="46">
        <f t="shared" si="27"/>
        <v>100</v>
      </c>
      <c r="BX181" s="48">
        <f t="shared" si="20"/>
        <v>0</v>
      </c>
      <c r="BY181" s="48">
        <f t="shared" si="21"/>
        <v>0</v>
      </c>
      <c r="BZ181" s="48">
        <f t="shared" si="22"/>
        <v>0</v>
      </c>
      <c r="CA181" s="48">
        <f t="shared" si="23"/>
        <v>150</v>
      </c>
      <c r="CB181" s="2" t="s">
        <v>90</v>
      </c>
      <c r="CC181" s="2" t="s">
        <v>90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 t="s">
        <v>773</v>
      </c>
      <c r="CP181" s="2" t="s">
        <v>345</v>
      </c>
      <c r="CU181" s="2" t="s">
        <v>811</v>
      </c>
    </row>
    <row r="182" spans="1:99" x14ac:dyDescent="0.2">
      <c r="A182" s="2">
        <v>260</v>
      </c>
      <c r="B182" s="2">
        <v>182</v>
      </c>
      <c r="C182" s="2" t="s">
        <v>692</v>
      </c>
      <c r="D182" s="2" t="s">
        <v>442</v>
      </c>
      <c r="E182" s="2" t="s">
        <v>766</v>
      </c>
      <c r="F182" s="2">
        <v>3</v>
      </c>
      <c r="G182" s="2" t="s">
        <v>767</v>
      </c>
      <c r="H182" s="2" t="s">
        <v>768</v>
      </c>
      <c r="I182" s="2" t="s">
        <v>696</v>
      </c>
      <c r="J182" s="2" t="s">
        <v>812</v>
      </c>
      <c r="K182" s="38">
        <f t="shared" si="19"/>
        <v>26.666666666666668</v>
      </c>
      <c r="L182" s="41">
        <f t="shared" si="24"/>
        <v>0</v>
      </c>
      <c r="M182" s="41">
        <f t="shared" si="25"/>
        <v>40000</v>
      </c>
      <c r="N182" s="51">
        <v>0</v>
      </c>
      <c r="O182" s="2">
        <v>49</v>
      </c>
      <c r="P182" s="2" t="s">
        <v>88</v>
      </c>
      <c r="Q182" s="2" t="s">
        <v>698</v>
      </c>
      <c r="T182" s="2" t="s">
        <v>273</v>
      </c>
      <c r="U182" s="2" t="s">
        <v>90</v>
      </c>
      <c r="V182" s="4">
        <v>3</v>
      </c>
      <c r="W182" s="2">
        <v>0</v>
      </c>
      <c r="X182" s="2">
        <v>0.5</v>
      </c>
      <c r="Y182" s="2" t="s">
        <v>770</v>
      </c>
      <c r="Z182" s="2">
        <v>1.7</v>
      </c>
      <c r="AA182" s="2">
        <v>0</v>
      </c>
      <c r="AB182" s="2">
        <v>1.7</v>
      </c>
      <c r="AC182" s="2" t="s">
        <v>813</v>
      </c>
      <c r="AD182" s="2"/>
      <c r="AE182" s="2" t="s">
        <v>715</v>
      </c>
      <c r="AF182" s="26">
        <v>0</v>
      </c>
      <c r="AH182" s="26">
        <v>0</v>
      </c>
      <c r="AJ182" s="2">
        <v>0</v>
      </c>
      <c r="AK182" s="2">
        <v>0</v>
      </c>
      <c r="AL182" s="2" t="s">
        <v>90</v>
      </c>
      <c r="AM182" s="5">
        <v>80</v>
      </c>
      <c r="AN182" s="2">
        <v>0</v>
      </c>
      <c r="AO182" s="2">
        <v>0</v>
      </c>
      <c r="AP182" s="2">
        <v>100</v>
      </c>
      <c r="AQ182" s="3">
        <f t="shared" si="26"/>
        <v>100</v>
      </c>
      <c r="AR182" s="2">
        <v>0</v>
      </c>
      <c r="AS182" s="2">
        <v>0</v>
      </c>
      <c r="AT182" s="2">
        <v>0</v>
      </c>
      <c r="AU182" s="2">
        <v>100</v>
      </c>
      <c r="AV182" s="2">
        <v>0</v>
      </c>
      <c r="AW182" s="2">
        <v>0</v>
      </c>
      <c r="AX182" s="21">
        <v>0</v>
      </c>
      <c r="AY182" s="2">
        <v>0</v>
      </c>
      <c r="AZ182" s="2">
        <v>0</v>
      </c>
      <c r="BA182" s="2">
        <v>0</v>
      </c>
      <c r="BB182" s="2">
        <v>120000</v>
      </c>
      <c r="BC182" s="2">
        <v>0</v>
      </c>
      <c r="BD182" s="2">
        <v>0</v>
      </c>
      <c r="BE182" s="2">
        <v>0</v>
      </c>
      <c r="BF182" s="2">
        <v>0</v>
      </c>
      <c r="BG182" s="2" t="s">
        <v>232</v>
      </c>
      <c r="BH182" s="2">
        <v>0</v>
      </c>
      <c r="BI182" s="2">
        <v>0</v>
      </c>
      <c r="BJ182" s="2">
        <v>0</v>
      </c>
      <c r="BK182" s="2">
        <v>1</v>
      </c>
      <c r="BL182" s="2">
        <v>1</v>
      </c>
      <c r="BM182" s="2">
        <v>15</v>
      </c>
      <c r="BN182" s="2" t="s">
        <v>90</v>
      </c>
      <c r="BO182" s="2">
        <v>40</v>
      </c>
      <c r="BP182" s="2" t="s">
        <v>99</v>
      </c>
      <c r="BQ182" s="2" t="s">
        <v>276</v>
      </c>
      <c r="BR182" s="2" t="s">
        <v>744</v>
      </c>
      <c r="BS182" s="2">
        <v>0</v>
      </c>
      <c r="BT182" s="2">
        <v>100</v>
      </c>
      <c r="BU182" s="2">
        <v>0</v>
      </c>
      <c r="BV182" s="2">
        <v>0</v>
      </c>
      <c r="BW182" s="46">
        <f t="shared" si="27"/>
        <v>100</v>
      </c>
      <c r="BX182" s="48">
        <f t="shared" si="20"/>
        <v>0</v>
      </c>
      <c r="BY182" s="48">
        <f t="shared" si="21"/>
        <v>26.666666666666671</v>
      </c>
      <c r="BZ182" s="48">
        <f t="shared" si="22"/>
        <v>0</v>
      </c>
      <c r="CA182" s="48">
        <f t="shared" si="23"/>
        <v>0</v>
      </c>
      <c r="CB182" s="2" t="s">
        <v>90</v>
      </c>
      <c r="CC182" s="2" t="s">
        <v>90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 t="s">
        <v>529</v>
      </c>
      <c r="CQ182" s="2" t="s">
        <v>171</v>
      </c>
    </row>
    <row r="183" spans="1:99" x14ac:dyDescent="0.2">
      <c r="A183" s="2">
        <v>261</v>
      </c>
      <c r="B183" s="2">
        <v>183</v>
      </c>
      <c r="C183" s="2" t="s">
        <v>692</v>
      </c>
      <c r="D183" s="2" t="s">
        <v>442</v>
      </c>
      <c r="E183" s="2" t="s">
        <v>766</v>
      </c>
      <c r="F183" s="2">
        <v>3</v>
      </c>
      <c r="G183" s="2" t="s">
        <v>767</v>
      </c>
      <c r="H183" s="2" t="s">
        <v>768</v>
      </c>
      <c r="I183" s="2" t="s">
        <v>696</v>
      </c>
      <c r="J183" s="2" t="s">
        <v>814</v>
      </c>
      <c r="K183" s="38">
        <f t="shared" si="19"/>
        <v>75</v>
      </c>
      <c r="L183" s="41">
        <f t="shared" si="24"/>
        <v>12500</v>
      </c>
      <c r="M183" s="41">
        <f t="shared" si="25"/>
        <v>0</v>
      </c>
      <c r="N183" s="51">
        <v>1</v>
      </c>
      <c r="O183" s="2">
        <v>44</v>
      </c>
      <c r="P183" s="2" t="s">
        <v>88</v>
      </c>
      <c r="Q183" s="2" t="s">
        <v>698</v>
      </c>
      <c r="T183" s="2" t="s">
        <v>273</v>
      </c>
      <c r="U183" s="2" t="s">
        <v>90</v>
      </c>
      <c r="V183" s="4">
        <v>4</v>
      </c>
      <c r="W183" s="2">
        <v>2</v>
      </c>
      <c r="X183" s="2">
        <v>0.5</v>
      </c>
      <c r="Y183" s="2" t="s">
        <v>770</v>
      </c>
      <c r="Z183" s="2">
        <v>0.5</v>
      </c>
      <c r="AA183" s="2">
        <v>0</v>
      </c>
      <c r="AB183" s="2">
        <v>0.5</v>
      </c>
      <c r="AC183" s="2" t="s">
        <v>144</v>
      </c>
      <c r="AD183" s="2">
        <v>2</v>
      </c>
      <c r="AE183" s="2" t="s">
        <v>713</v>
      </c>
      <c r="AF183" s="26">
        <v>20</v>
      </c>
      <c r="AH183" s="26">
        <v>0</v>
      </c>
      <c r="AJ183" s="2">
        <v>0</v>
      </c>
      <c r="AK183" s="2">
        <v>0</v>
      </c>
      <c r="AL183" s="2" t="s">
        <v>90</v>
      </c>
      <c r="AM183" s="5">
        <v>300</v>
      </c>
      <c r="AN183" s="2">
        <v>0</v>
      </c>
      <c r="AO183" s="2">
        <v>0</v>
      </c>
      <c r="AP183" s="2">
        <v>100</v>
      </c>
      <c r="AQ183" s="3">
        <f t="shared" si="26"/>
        <v>100</v>
      </c>
      <c r="AR183" s="2">
        <v>0</v>
      </c>
      <c r="AS183" s="2">
        <v>0</v>
      </c>
      <c r="AT183" s="2">
        <v>0</v>
      </c>
      <c r="AU183" s="2">
        <v>0</v>
      </c>
      <c r="AV183" s="2">
        <v>100</v>
      </c>
      <c r="AW183" s="2">
        <v>0</v>
      </c>
      <c r="AX183" s="21">
        <v>0</v>
      </c>
      <c r="AY183" s="2">
        <v>0</v>
      </c>
      <c r="AZ183" s="2">
        <v>0</v>
      </c>
      <c r="BA183" s="2">
        <v>50000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 t="s">
        <v>145</v>
      </c>
      <c r="BH183" s="2">
        <v>0</v>
      </c>
      <c r="BI183" s="2">
        <v>0</v>
      </c>
      <c r="BJ183" s="2">
        <v>0</v>
      </c>
      <c r="BK183" s="2">
        <v>1.5</v>
      </c>
      <c r="BL183" s="2">
        <v>1</v>
      </c>
      <c r="BM183" s="2">
        <v>2</v>
      </c>
      <c r="BN183" s="2" t="s">
        <v>90</v>
      </c>
      <c r="BO183" s="2">
        <v>30</v>
      </c>
      <c r="BP183" s="2" t="s">
        <v>146</v>
      </c>
      <c r="BQ183" s="2" t="s">
        <v>815</v>
      </c>
      <c r="BR183" s="2" t="s">
        <v>907</v>
      </c>
      <c r="BS183" s="2">
        <v>0</v>
      </c>
      <c r="BT183" s="2">
        <v>100</v>
      </c>
      <c r="BU183" s="2">
        <v>0</v>
      </c>
      <c r="BV183" s="2">
        <v>0</v>
      </c>
      <c r="BW183" s="46">
        <f t="shared" si="27"/>
        <v>100</v>
      </c>
      <c r="BX183" s="48">
        <f t="shared" si="20"/>
        <v>0</v>
      </c>
      <c r="BY183" s="48">
        <f t="shared" si="21"/>
        <v>75</v>
      </c>
      <c r="BZ183" s="48">
        <f t="shared" si="22"/>
        <v>0</v>
      </c>
      <c r="CA183" s="48">
        <f t="shared" si="23"/>
        <v>0</v>
      </c>
      <c r="CB183" s="2" t="s">
        <v>113</v>
      </c>
      <c r="CC183" s="2" t="s">
        <v>90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 t="s">
        <v>773</v>
      </c>
      <c r="CP183" s="2" t="s">
        <v>345</v>
      </c>
      <c r="CQ183" s="2" t="s">
        <v>171</v>
      </c>
      <c r="CU183" s="2" t="s">
        <v>811</v>
      </c>
    </row>
    <row r="184" spans="1:99" x14ac:dyDescent="0.2">
      <c r="A184" s="2">
        <v>262</v>
      </c>
      <c r="B184" s="2">
        <v>184</v>
      </c>
      <c r="C184" s="2" t="s">
        <v>692</v>
      </c>
      <c r="D184" s="2" t="s">
        <v>442</v>
      </c>
      <c r="E184" s="2" t="s">
        <v>766</v>
      </c>
      <c r="F184" s="2">
        <v>3</v>
      </c>
      <c r="G184" s="2" t="s">
        <v>767</v>
      </c>
      <c r="H184" s="2" t="s">
        <v>768</v>
      </c>
      <c r="I184" s="2" t="s">
        <v>696</v>
      </c>
      <c r="J184" s="2" t="s">
        <v>816</v>
      </c>
      <c r="K184" s="38">
        <f t="shared" si="19"/>
        <v>125</v>
      </c>
      <c r="L184" s="41">
        <f t="shared" si="24"/>
        <v>18750</v>
      </c>
      <c r="M184" s="41">
        <f t="shared" si="25"/>
        <v>30000</v>
      </c>
      <c r="N184" s="51">
        <v>1</v>
      </c>
      <c r="O184" s="2">
        <v>54</v>
      </c>
      <c r="P184" s="2" t="s">
        <v>88</v>
      </c>
      <c r="Q184" s="2" t="s">
        <v>817</v>
      </c>
      <c r="R184" s="2">
        <v>55</v>
      </c>
      <c r="S184" s="2" t="s">
        <v>107</v>
      </c>
      <c r="T184" s="2" t="s">
        <v>273</v>
      </c>
      <c r="U184" s="2" t="s">
        <v>90</v>
      </c>
      <c r="V184" s="4">
        <v>4</v>
      </c>
      <c r="W184" s="2">
        <v>0</v>
      </c>
      <c r="X184" s="2">
        <v>0.5</v>
      </c>
      <c r="Y184" s="2" t="s">
        <v>92</v>
      </c>
      <c r="Z184" s="2">
        <v>0.25</v>
      </c>
      <c r="AA184" s="2">
        <v>0</v>
      </c>
      <c r="AB184" s="2">
        <v>0.25</v>
      </c>
      <c r="AC184" s="2" t="s">
        <v>144</v>
      </c>
      <c r="AD184" s="2">
        <v>4</v>
      </c>
      <c r="AE184" s="2" t="s">
        <v>715</v>
      </c>
      <c r="AF184" s="26">
        <v>35</v>
      </c>
      <c r="AH184" s="26">
        <v>1095</v>
      </c>
      <c r="AJ184" s="2">
        <v>0</v>
      </c>
      <c r="AK184" s="2">
        <v>0</v>
      </c>
      <c r="AL184" s="2" t="s">
        <v>90</v>
      </c>
      <c r="AM184" s="5">
        <v>500</v>
      </c>
      <c r="AN184" s="2">
        <v>0</v>
      </c>
      <c r="AO184" s="2">
        <v>60</v>
      </c>
      <c r="AP184" s="2">
        <v>40</v>
      </c>
      <c r="AQ184" s="3">
        <f t="shared" si="26"/>
        <v>100</v>
      </c>
      <c r="AR184" s="2">
        <v>0</v>
      </c>
      <c r="AS184" s="2">
        <v>0</v>
      </c>
      <c r="AT184" s="2">
        <v>0</v>
      </c>
      <c r="AU184" s="2">
        <v>0</v>
      </c>
      <c r="AV184" s="2">
        <v>50</v>
      </c>
      <c r="AW184" s="2">
        <v>0</v>
      </c>
      <c r="AX184" s="21">
        <v>50</v>
      </c>
      <c r="AY184" s="2">
        <v>0</v>
      </c>
      <c r="AZ184" s="2">
        <v>350000</v>
      </c>
      <c r="BA184" s="2">
        <v>75000</v>
      </c>
      <c r="BB184" s="2">
        <v>120000</v>
      </c>
      <c r="BC184" s="2">
        <v>0</v>
      </c>
      <c r="BD184" s="2">
        <v>0</v>
      </c>
      <c r="BE184" s="2">
        <v>0</v>
      </c>
      <c r="BF184" s="2">
        <v>0</v>
      </c>
      <c r="BG184" s="2" t="s">
        <v>145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 t="s">
        <v>90</v>
      </c>
      <c r="BQ184" s="2" t="s">
        <v>818</v>
      </c>
      <c r="BR184" s="2" t="s">
        <v>921</v>
      </c>
      <c r="BS184" s="2">
        <v>0</v>
      </c>
      <c r="BT184" s="2">
        <v>0</v>
      </c>
      <c r="BU184" s="2">
        <v>0</v>
      </c>
      <c r="BV184" s="2">
        <v>100</v>
      </c>
      <c r="BW184" s="46">
        <f t="shared" si="27"/>
        <v>100</v>
      </c>
      <c r="BX184" s="48">
        <f t="shared" si="20"/>
        <v>0</v>
      </c>
      <c r="BY184" s="48">
        <f t="shared" si="21"/>
        <v>0</v>
      </c>
      <c r="BZ184" s="48">
        <f t="shared" si="22"/>
        <v>0</v>
      </c>
      <c r="CA184" s="48">
        <f t="shared" si="23"/>
        <v>125</v>
      </c>
      <c r="CB184" s="2" t="s">
        <v>90</v>
      </c>
      <c r="CC184" s="2" t="s">
        <v>90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 t="s">
        <v>773</v>
      </c>
      <c r="CP184" s="2" t="s">
        <v>773</v>
      </c>
    </row>
    <row r="185" spans="1:99" x14ac:dyDescent="0.2">
      <c r="A185" s="2">
        <v>263</v>
      </c>
      <c r="B185" s="2">
        <v>185</v>
      </c>
      <c r="C185" s="2" t="s">
        <v>692</v>
      </c>
      <c r="D185" s="2" t="s">
        <v>442</v>
      </c>
      <c r="E185" s="2" t="s">
        <v>766</v>
      </c>
      <c r="F185" s="2">
        <v>3</v>
      </c>
      <c r="G185" s="2" t="s">
        <v>767</v>
      </c>
      <c r="H185" s="2" t="s">
        <v>768</v>
      </c>
      <c r="I185" s="2" t="s">
        <v>696</v>
      </c>
      <c r="J185" s="2" t="s">
        <v>819</v>
      </c>
      <c r="K185" s="38">
        <f t="shared" si="19"/>
        <v>240</v>
      </c>
      <c r="L185" s="41">
        <f t="shared" si="24"/>
        <v>0</v>
      </c>
      <c r="M185" s="41">
        <f t="shared" si="25"/>
        <v>24000</v>
      </c>
      <c r="N185" s="51">
        <v>1</v>
      </c>
      <c r="O185" s="2">
        <v>43</v>
      </c>
      <c r="P185" s="2" t="s">
        <v>88</v>
      </c>
      <c r="Q185" s="2" t="s">
        <v>698</v>
      </c>
      <c r="T185" s="2" t="s">
        <v>273</v>
      </c>
      <c r="U185" s="2" t="s">
        <v>90</v>
      </c>
      <c r="V185" s="4">
        <v>5</v>
      </c>
      <c r="W185" s="2">
        <v>1</v>
      </c>
      <c r="X185" s="2">
        <v>0.4</v>
      </c>
      <c r="Y185" s="2" t="s">
        <v>92</v>
      </c>
      <c r="Z185" s="2">
        <v>0</v>
      </c>
      <c r="AA185" s="2">
        <v>0</v>
      </c>
      <c r="AB185" s="2">
        <v>0</v>
      </c>
      <c r="AD185" s="2"/>
      <c r="AE185" s="2" t="s">
        <v>715</v>
      </c>
      <c r="AF185" s="26">
        <v>30</v>
      </c>
      <c r="AH185" s="26">
        <v>0</v>
      </c>
      <c r="AJ185" s="2" t="s">
        <v>820</v>
      </c>
      <c r="AK185" s="2">
        <v>0</v>
      </c>
      <c r="AL185" s="2" t="s">
        <v>90</v>
      </c>
      <c r="AM185" s="5">
        <v>1200</v>
      </c>
      <c r="AN185" s="2">
        <v>0</v>
      </c>
      <c r="AO185" s="2">
        <v>0</v>
      </c>
      <c r="AP185" s="2">
        <v>0</v>
      </c>
      <c r="AQ185" s="3">
        <f t="shared" si="26"/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50</v>
      </c>
      <c r="AW185" s="2">
        <v>0</v>
      </c>
      <c r="AX185" s="21">
        <v>50</v>
      </c>
      <c r="AY185" s="2">
        <v>0</v>
      </c>
      <c r="AZ185" s="2">
        <v>0</v>
      </c>
      <c r="BA185" s="2">
        <v>0</v>
      </c>
      <c r="BB185" s="2">
        <v>120000</v>
      </c>
      <c r="BC185" s="2">
        <v>0</v>
      </c>
      <c r="BD185" s="2">
        <v>0</v>
      </c>
      <c r="BE185" s="2">
        <v>0</v>
      </c>
      <c r="BF185" s="2">
        <v>0</v>
      </c>
      <c r="BG185" s="2" t="s">
        <v>145</v>
      </c>
      <c r="BH185" s="2" t="s">
        <v>98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 t="s">
        <v>90</v>
      </c>
      <c r="BQ185" s="2" t="s">
        <v>821</v>
      </c>
      <c r="BR185" s="2" t="s">
        <v>921</v>
      </c>
      <c r="BS185" s="2">
        <v>0</v>
      </c>
      <c r="BT185" s="2">
        <v>0</v>
      </c>
      <c r="BU185" s="2">
        <v>0</v>
      </c>
      <c r="BV185" s="2">
        <v>100</v>
      </c>
      <c r="BW185" s="46">
        <f t="shared" si="27"/>
        <v>100</v>
      </c>
      <c r="BX185" s="48">
        <f t="shared" si="20"/>
        <v>0</v>
      </c>
      <c r="BY185" s="48">
        <f t="shared" si="21"/>
        <v>0</v>
      </c>
      <c r="BZ185" s="48">
        <f t="shared" si="22"/>
        <v>0</v>
      </c>
      <c r="CA185" s="48">
        <f t="shared" si="23"/>
        <v>240</v>
      </c>
      <c r="CB185" s="2" t="s">
        <v>90</v>
      </c>
      <c r="CC185" s="2" t="s">
        <v>90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 t="s">
        <v>773</v>
      </c>
      <c r="CP185" s="2" t="s">
        <v>773</v>
      </c>
      <c r="CQ185" s="2" t="s">
        <v>171</v>
      </c>
    </row>
    <row r="186" spans="1:99" x14ac:dyDescent="0.2">
      <c r="A186" s="2">
        <v>232</v>
      </c>
      <c r="B186" s="2">
        <v>186</v>
      </c>
      <c r="C186" s="2" t="s">
        <v>692</v>
      </c>
      <c r="D186" s="2" t="s">
        <v>576</v>
      </c>
      <c r="E186" s="2" t="s">
        <v>822</v>
      </c>
      <c r="F186" s="2">
        <v>2</v>
      </c>
      <c r="G186" s="2" t="s">
        <v>823</v>
      </c>
      <c r="H186" s="2" t="s">
        <v>768</v>
      </c>
      <c r="I186" s="2" t="s">
        <v>696</v>
      </c>
      <c r="J186" s="2" t="s">
        <v>824</v>
      </c>
      <c r="K186" s="38">
        <f t="shared" si="19"/>
        <v>0</v>
      </c>
      <c r="L186" s="41">
        <f t="shared" si="24"/>
        <v>6000</v>
      </c>
      <c r="M186" s="41">
        <f t="shared" si="25"/>
        <v>26000</v>
      </c>
      <c r="N186" s="51">
        <v>0</v>
      </c>
      <c r="O186" s="2">
        <v>44</v>
      </c>
      <c r="P186" s="2" t="s">
        <v>88</v>
      </c>
      <c r="Q186" s="2" t="s">
        <v>698</v>
      </c>
      <c r="T186" s="2" t="s">
        <v>273</v>
      </c>
      <c r="U186" s="2" t="s">
        <v>90</v>
      </c>
      <c r="V186" s="4">
        <v>5</v>
      </c>
      <c r="W186" s="2">
        <v>0</v>
      </c>
      <c r="X186" s="2">
        <v>0.1</v>
      </c>
      <c r="Y186" s="2" t="s">
        <v>92</v>
      </c>
      <c r="Z186" s="2">
        <v>0</v>
      </c>
      <c r="AA186" s="2">
        <v>0</v>
      </c>
      <c r="AB186" s="2">
        <v>0</v>
      </c>
      <c r="AD186" s="2"/>
      <c r="AE186" s="2" t="s">
        <v>715</v>
      </c>
      <c r="AF186" s="26">
        <v>0</v>
      </c>
      <c r="AH186" s="26">
        <v>0</v>
      </c>
      <c r="AJ186" s="2">
        <v>0</v>
      </c>
      <c r="AK186" s="2">
        <v>0</v>
      </c>
      <c r="AL186" s="2" t="s">
        <v>90</v>
      </c>
      <c r="AM186" s="5">
        <v>0</v>
      </c>
      <c r="AN186" s="2">
        <v>0</v>
      </c>
      <c r="AO186" s="2">
        <v>0</v>
      </c>
      <c r="AP186" s="2">
        <v>0</v>
      </c>
      <c r="AQ186" s="3">
        <f t="shared" si="26"/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1">
        <v>0</v>
      </c>
      <c r="AY186" s="2">
        <v>0</v>
      </c>
      <c r="AZ186" s="2">
        <v>0</v>
      </c>
      <c r="BA186" s="2">
        <v>30000</v>
      </c>
      <c r="BB186" s="2">
        <v>130000</v>
      </c>
      <c r="BC186" s="2">
        <v>0</v>
      </c>
      <c r="BD186" s="2">
        <v>0</v>
      </c>
      <c r="BE186" s="2">
        <v>0</v>
      </c>
      <c r="BF186" s="2">
        <v>0</v>
      </c>
      <c r="BG186" s="2" t="s">
        <v>99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 t="s">
        <v>90</v>
      </c>
      <c r="BQ186" s="2">
        <v>0</v>
      </c>
      <c r="BW186" s="46">
        <f t="shared" si="27"/>
        <v>0</v>
      </c>
      <c r="BX186" s="48">
        <f t="shared" si="20"/>
        <v>0</v>
      </c>
      <c r="BY186" s="48">
        <f t="shared" si="21"/>
        <v>0</v>
      </c>
      <c r="BZ186" s="48">
        <f t="shared" si="22"/>
        <v>0</v>
      </c>
      <c r="CA186" s="48">
        <f t="shared" si="23"/>
        <v>0</v>
      </c>
      <c r="CB186" s="2" t="s">
        <v>90</v>
      </c>
      <c r="CC186" s="2" t="s">
        <v>90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 t="s">
        <v>825</v>
      </c>
    </row>
    <row r="187" spans="1:99" x14ac:dyDescent="0.2">
      <c r="A187" s="2">
        <v>233</v>
      </c>
      <c r="B187" s="2">
        <v>187</v>
      </c>
      <c r="C187" s="2" t="s">
        <v>692</v>
      </c>
      <c r="D187" s="2" t="s">
        <v>576</v>
      </c>
      <c r="E187" s="2" t="s">
        <v>822</v>
      </c>
      <c r="F187" s="2">
        <v>2</v>
      </c>
      <c r="G187" s="2" t="s">
        <v>823</v>
      </c>
      <c r="H187" s="2" t="s">
        <v>768</v>
      </c>
      <c r="I187" s="2" t="s">
        <v>696</v>
      </c>
      <c r="J187" s="2" t="s">
        <v>826</v>
      </c>
      <c r="K187" s="38">
        <f t="shared" si="19"/>
        <v>0</v>
      </c>
      <c r="L187" s="41">
        <f t="shared" si="24"/>
        <v>16666.666666666668</v>
      </c>
      <c r="M187" s="41">
        <f t="shared" si="25"/>
        <v>66666.666666666672</v>
      </c>
      <c r="N187" s="51">
        <v>0</v>
      </c>
      <c r="O187" s="2">
        <v>50</v>
      </c>
      <c r="P187" s="2" t="s">
        <v>88</v>
      </c>
      <c r="Q187" s="2" t="s">
        <v>698</v>
      </c>
      <c r="T187" s="2" t="s">
        <v>273</v>
      </c>
      <c r="U187" s="2" t="s">
        <v>90</v>
      </c>
      <c r="V187" s="4">
        <v>3</v>
      </c>
      <c r="W187" s="2">
        <v>0</v>
      </c>
      <c r="X187" s="2">
        <v>0.05</v>
      </c>
      <c r="Y187" s="2" t="s">
        <v>92</v>
      </c>
      <c r="Z187" s="2">
        <v>0</v>
      </c>
      <c r="AA187" s="2">
        <v>0</v>
      </c>
      <c r="AB187" s="2">
        <v>0</v>
      </c>
      <c r="AD187" s="2"/>
      <c r="AE187" s="2" t="s">
        <v>715</v>
      </c>
      <c r="AF187" s="26">
        <v>0</v>
      </c>
      <c r="AH187" s="26">
        <v>0</v>
      </c>
      <c r="AJ187" s="2">
        <v>0</v>
      </c>
      <c r="AK187" s="2">
        <v>0</v>
      </c>
      <c r="AL187" s="2" t="s">
        <v>90</v>
      </c>
      <c r="AM187" s="5">
        <v>0</v>
      </c>
      <c r="AN187" s="2">
        <v>0</v>
      </c>
      <c r="AO187" s="2">
        <v>0</v>
      </c>
      <c r="AP187" s="2">
        <v>0</v>
      </c>
      <c r="AQ187" s="3">
        <f t="shared" si="26"/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1">
        <v>0</v>
      </c>
      <c r="AY187" s="2">
        <v>0</v>
      </c>
      <c r="AZ187" s="2">
        <v>0</v>
      </c>
      <c r="BA187" s="2">
        <v>50000</v>
      </c>
      <c r="BB187" s="2">
        <v>200000</v>
      </c>
      <c r="BC187" s="2">
        <v>0</v>
      </c>
      <c r="BD187" s="2">
        <v>0</v>
      </c>
      <c r="BE187" s="2">
        <v>0</v>
      </c>
      <c r="BF187" s="2">
        <v>0</v>
      </c>
      <c r="BG187" s="2" t="s">
        <v>99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 t="s">
        <v>90</v>
      </c>
      <c r="BQ187" s="2">
        <v>0</v>
      </c>
      <c r="BW187" s="46">
        <f t="shared" si="27"/>
        <v>0</v>
      </c>
      <c r="BX187" s="48">
        <f t="shared" si="20"/>
        <v>0</v>
      </c>
      <c r="BY187" s="48">
        <f t="shared" si="21"/>
        <v>0</v>
      </c>
      <c r="BZ187" s="48">
        <f t="shared" si="22"/>
        <v>0</v>
      </c>
      <c r="CA187" s="48">
        <f t="shared" si="23"/>
        <v>0</v>
      </c>
      <c r="CB187" s="2" t="s">
        <v>90</v>
      </c>
      <c r="CC187" s="2" t="s">
        <v>90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 t="s">
        <v>825</v>
      </c>
    </row>
    <row r="188" spans="1:99" x14ac:dyDescent="0.2">
      <c r="A188" s="2">
        <v>234</v>
      </c>
      <c r="B188" s="2">
        <v>188</v>
      </c>
      <c r="C188" s="2" t="s">
        <v>692</v>
      </c>
      <c r="D188" s="2" t="s">
        <v>576</v>
      </c>
      <c r="E188" s="2" t="s">
        <v>822</v>
      </c>
      <c r="F188" s="2">
        <v>2</v>
      </c>
      <c r="G188" s="2" t="s">
        <v>823</v>
      </c>
      <c r="H188" s="2" t="s">
        <v>768</v>
      </c>
      <c r="I188" s="2" t="s">
        <v>696</v>
      </c>
      <c r="J188" s="2" t="s">
        <v>827</v>
      </c>
      <c r="K188" s="38">
        <f t="shared" si="19"/>
        <v>100</v>
      </c>
      <c r="L188" s="41">
        <f t="shared" si="24"/>
        <v>21666.666666666668</v>
      </c>
      <c r="M188" s="41">
        <f t="shared" si="25"/>
        <v>40000</v>
      </c>
      <c r="N188" s="51">
        <v>1</v>
      </c>
      <c r="O188" s="2">
        <v>56</v>
      </c>
      <c r="P188" s="2" t="s">
        <v>88</v>
      </c>
      <c r="Q188" s="2" t="s">
        <v>698</v>
      </c>
      <c r="T188" s="2" t="s">
        <v>273</v>
      </c>
      <c r="U188" s="2" t="s">
        <v>90</v>
      </c>
      <c r="V188" s="4">
        <v>3</v>
      </c>
      <c r="W188" s="2">
        <v>0</v>
      </c>
      <c r="X188" s="2">
        <v>0.25</v>
      </c>
      <c r="Y188" s="2" t="s">
        <v>92</v>
      </c>
      <c r="Z188" s="2">
        <v>0</v>
      </c>
      <c r="AA188" s="2">
        <v>0</v>
      </c>
      <c r="AB188" s="2">
        <v>0</v>
      </c>
      <c r="AD188" s="2"/>
      <c r="AE188" s="2" t="s">
        <v>715</v>
      </c>
      <c r="AF188" s="26">
        <v>15</v>
      </c>
      <c r="AH188" s="26">
        <v>0</v>
      </c>
      <c r="AJ188" s="2">
        <v>0</v>
      </c>
      <c r="AK188" s="2">
        <v>0</v>
      </c>
      <c r="AL188" s="2" t="s">
        <v>90</v>
      </c>
      <c r="AM188" s="5">
        <v>300</v>
      </c>
      <c r="AN188" s="2">
        <v>0</v>
      </c>
      <c r="AO188" s="2">
        <v>20</v>
      </c>
      <c r="AP188" s="2">
        <v>80</v>
      </c>
      <c r="AQ188" s="3">
        <f t="shared" si="26"/>
        <v>100</v>
      </c>
      <c r="AR188" s="2">
        <v>0</v>
      </c>
      <c r="AS188" s="2">
        <v>0</v>
      </c>
      <c r="AT188" s="2">
        <v>0</v>
      </c>
      <c r="AU188" s="2">
        <v>0</v>
      </c>
      <c r="AV188" s="2">
        <v>100</v>
      </c>
      <c r="AW188" s="2">
        <v>0</v>
      </c>
      <c r="AX188" s="21">
        <v>0</v>
      </c>
      <c r="AY188" s="2">
        <v>0</v>
      </c>
      <c r="AZ188" s="2">
        <v>200000</v>
      </c>
      <c r="BA188" s="2">
        <v>65000</v>
      </c>
      <c r="BB188" s="2">
        <v>120000</v>
      </c>
      <c r="BC188" s="2">
        <v>0</v>
      </c>
      <c r="BD188" s="2">
        <v>0</v>
      </c>
      <c r="BE188" s="2">
        <v>0</v>
      </c>
      <c r="BF188" s="2">
        <v>0</v>
      </c>
      <c r="BG188" s="2" t="s">
        <v>99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 t="s">
        <v>90</v>
      </c>
      <c r="BQ188" s="2" t="s">
        <v>828</v>
      </c>
      <c r="BS188" s="2">
        <v>0</v>
      </c>
      <c r="BT188" s="2">
        <v>0</v>
      </c>
      <c r="BU188" s="2">
        <v>0</v>
      </c>
      <c r="BV188" s="2">
        <v>100</v>
      </c>
      <c r="BW188" s="46">
        <f t="shared" si="27"/>
        <v>100</v>
      </c>
      <c r="BX188" s="48">
        <f t="shared" si="20"/>
        <v>0</v>
      </c>
      <c r="BY188" s="48">
        <f t="shared" si="21"/>
        <v>0</v>
      </c>
      <c r="BZ188" s="48">
        <f t="shared" si="22"/>
        <v>0</v>
      </c>
      <c r="CA188" s="48">
        <f t="shared" si="23"/>
        <v>100</v>
      </c>
      <c r="CB188" s="2" t="s">
        <v>90</v>
      </c>
      <c r="CC188" s="2" t="s">
        <v>90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 t="s">
        <v>773</v>
      </c>
      <c r="CP188" s="2" t="s">
        <v>345</v>
      </c>
    </row>
    <row r="189" spans="1:99" x14ac:dyDescent="0.2">
      <c r="A189" s="2">
        <v>235</v>
      </c>
      <c r="B189" s="2">
        <v>189</v>
      </c>
      <c r="C189" s="2" t="s">
        <v>692</v>
      </c>
      <c r="D189" s="2" t="s">
        <v>576</v>
      </c>
      <c r="E189" s="2" t="s">
        <v>822</v>
      </c>
      <c r="F189" s="2">
        <v>2</v>
      </c>
      <c r="G189" s="2" t="s">
        <v>823</v>
      </c>
      <c r="H189" s="2" t="s">
        <v>768</v>
      </c>
      <c r="I189" s="2" t="s">
        <v>696</v>
      </c>
      <c r="J189" s="2" t="s">
        <v>751</v>
      </c>
      <c r="K189" s="38">
        <f t="shared" si="19"/>
        <v>0</v>
      </c>
      <c r="L189" s="41">
        <f t="shared" si="24"/>
        <v>5000</v>
      </c>
      <c r="M189" s="41">
        <f t="shared" si="25"/>
        <v>0</v>
      </c>
      <c r="N189" s="51">
        <v>0</v>
      </c>
      <c r="O189" s="2">
        <v>41</v>
      </c>
      <c r="P189" s="2" t="s">
        <v>88</v>
      </c>
      <c r="Q189" s="2" t="s">
        <v>698</v>
      </c>
      <c r="T189" s="2" t="s">
        <v>273</v>
      </c>
      <c r="U189" s="2" t="s">
        <v>90</v>
      </c>
      <c r="V189" s="4">
        <v>4</v>
      </c>
      <c r="W189" s="2">
        <v>1</v>
      </c>
      <c r="X189" s="2">
        <v>0.2</v>
      </c>
      <c r="Y189" s="2" t="s">
        <v>92</v>
      </c>
      <c r="Z189" s="2">
        <v>0</v>
      </c>
      <c r="AA189" s="2">
        <v>0</v>
      </c>
      <c r="AB189" s="2">
        <v>0</v>
      </c>
      <c r="AD189" s="2"/>
      <c r="AF189" s="26">
        <v>0</v>
      </c>
      <c r="AH189" s="26">
        <v>0</v>
      </c>
      <c r="AJ189" s="2">
        <v>0</v>
      </c>
      <c r="AK189" s="2" t="s">
        <v>829</v>
      </c>
      <c r="AL189" s="2" t="s">
        <v>90</v>
      </c>
      <c r="AM189" s="5">
        <v>0</v>
      </c>
      <c r="AN189" s="2">
        <v>0</v>
      </c>
      <c r="AO189" s="2">
        <v>0</v>
      </c>
      <c r="AP189" s="2">
        <v>0</v>
      </c>
      <c r="AQ189" s="3">
        <f t="shared" si="26"/>
        <v>0</v>
      </c>
      <c r="AR189" s="2">
        <v>0</v>
      </c>
      <c r="AS189" s="2">
        <v>0</v>
      </c>
      <c r="AT189" s="2">
        <v>50</v>
      </c>
      <c r="AU189" s="2">
        <v>0</v>
      </c>
      <c r="AV189" s="2">
        <v>0</v>
      </c>
      <c r="AW189" s="2">
        <v>0</v>
      </c>
      <c r="AX189" s="21">
        <v>0</v>
      </c>
      <c r="AY189" s="2">
        <v>0</v>
      </c>
      <c r="AZ189" s="2">
        <v>0</v>
      </c>
      <c r="BA189" s="2">
        <v>20000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 t="s">
        <v>99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 t="s">
        <v>90</v>
      </c>
      <c r="BQ189" s="2">
        <v>0</v>
      </c>
      <c r="BW189" s="46">
        <f t="shared" si="27"/>
        <v>0</v>
      </c>
      <c r="BX189" s="48">
        <f t="shared" si="20"/>
        <v>0</v>
      </c>
      <c r="BY189" s="48">
        <f t="shared" si="21"/>
        <v>0</v>
      </c>
      <c r="BZ189" s="48">
        <f t="shared" si="22"/>
        <v>0</v>
      </c>
      <c r="CA189" s="48">
        <f t="shared" si="23"/>
        <v>0</v>
      </c>
      <c r="CB189" s="2" t="s">
        <v>90</v>
      </c>
      <c r="CC189" s="2" t="s">
        <v>90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 t="s">
        <v>357</v>
      </c>
    </row>
    <row r="190" spans="1:99" x14ac:dyDescent="0.2">
      <c r="A190" s="2">
        <v>236</v>
      </c>
      <c r="B190" s="2">
        <v>190</v>
      </c>
      <c r="C190" s="2" t="s">
        <v>692</v>
      </c>
      <c r="D190" s="2" t="s">
        <v>576</v>
      </c>
      <c r="E190" s="2" t="s">
        <v>822</v>
      </c>
      <c r="F190" s="2">
        <v>2</v>
      </c>
      <c r="G190" s="2" t="s">
        <v>823</v>
      </c>
      <c r="H190" s="2" t="s">
        <v>768</v>
      </c>
      <c r="I190" s="2" t="s">
        <v>696</v>
      </c>
      <c r="J190" s="2" t="s">
        <v>830</v>
      </c>
      <c r="K190" s="38">
        <f t="shared" si="19"/>
        <v>0</v>
      </c>
      <c r="L190" s="41">
        <f t="shared" si="24"/>
        <v>3000</v>
      </c>
      <c r="M190" s="41">
        <f t="shared" si="25"/>
        <v>0</v>
      </c>
      <c r="N190" s="51">
        <v>0</v>
      </c>
      <c r="O190" s="2">
        <v>47</v>
      </c>
      <c r="P190" s="2" t="s">
        <v>88</v>
      </c>
      <c r="Q190" s="2" t="s">
        <v>698</v>
      </c>
      <c r="T190" s="2" t="s">
        <v>273</v>
      </c>
      <c r="U190" s="2" t="s">
        <v>90</v>
      </c>
      <c r="V190" s="4">
        <v>5</v>
      </c>
      <c r="W190" s="2">
        <v>1</v>
      </c>
      <c r="X190" s="2">
        <v>0.15</v>
      </c>
      <c r="Y190" s="2" t="s">
        <v>831</v>
      </c>
      <c r="Z190" s="2">
        <v>0</v>
      </c>
      <c r="AA190" s="2">
        <v>0</v>
      </c>
      <c r="AB190" s="2">
        <v>0</v>
      </c>
      <c r="AD190" s="2"/>
      <c r="AF190" s="26">
        <v>0</v>
      </c>
      <c r="AH190" s="26">
        <v>0</v>
      </c>
      <c r="AJ190" s="2">
        <v>0</v>
      </c>
      <c r="AK190" s="2">
        <v>0</v>
      </c>
      <c r="AL190" s="2" t="s">
        <v>90</v>
      </c>
      <c r="AM190" s="5">
        <v>0</v>
      </c>
      <c r="AN190" s="2">
        <v>0</v>
      </c>
      <c r="AO190" s="2">
        <v>0</v>
      </c>
      <c r="AP190" s="2">
        <v>0</v>
      </c>
      <c r="AQ190" s="3">
        <f t="shared" si="26"/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1">
        <v>0</v>
      </c>
      <c r="AY190" s="2">
        <v>0</v>
      </c>
      <c r="AZ190" s="2">
        <v>0</v>
      </c>
      <c r="BA190" s="2">
        <v>15000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 t="s">
        <v>99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 t="s">
        <v>90</v>
      </c>
      <c r="BQ190" s="2">
        <v>0</v>
      </c>
      <c r="BW190" s="46">
        <f t="shared" si="27"/>
        <v>0</v>
      </c>
      <c r="BX190" s="48">
        <f t="shared" si="20"/>
        <v>0</v>
      </c>
      <c r="BY190" s="48">
        <f t="shared" si="21"/>
        <v>0</v>
      </c>
      <c r="BZ190" s="48">
        <f t="shared" si="22"/>
        <v>0</v>
      </c>
      <c r="CA190" s="48">
        <f t="shared" si="23"/>
        <v>0</v>
      </c>
      <c r="CB190" s="2" t="s">
        <v>90</v>
      </c>
      <c r="CC190" s="2" t="s">
        <v>90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 t="s">
        <v>357</v>
      </c>
    </row>
    <row r="191" spans="1:99" x14ac:dyDescent="0.2">
      <c r="A191" s="2">
        <v>237</v>
      </c>
      <c r="B191" s="2">
        <v>191</v>
      </c>
      <c r="C191" s="2" t="s">
        <v>692</v>
      </c>
      <c r="D191" s="2" t="s">
        <v>576</v>
      </c>
      <c r="E191" s="2" t="s">
        <v>822</v>
      </c>
      <c r="F191" s="2">
        <v>2</v>
      </c>
      <c r="G191" s="2" t="s">
        <v>823</v>
      </c>
      <c r="H191" s="2" t="s">
        <v>768</v>
      </c>
      <c r="I191" s="2" t="s">
        <v>696</v>
      </c>
      <c r="J191" s="2" t="s">
        <v>832</v>
      </c>
      <c r="K191" s="38">
        <f t="shared" si="19"/>
        <v>0</v>
      </c>
      <c r="L191" s="41">
        <f t="shared" si="24"/>
        <v>7000</v>
      </c>
      <c r="M191" s="41">
        <f t="shared" si="25"/>
        <v>0</v>
      </c>
      <c r="N191" s="51">
        <v>0</v>
      </c>
      <c r="O191" s="2">
        <v>42</v>
      </c>
      <c r="P191" s="2" t="s">
        <v>88</v>
      </c>
      <c r="Q191" s="2" t="s">
        <v>698</v>
      </c>
      <c r="T191" s="2" t="s">
        <v>273</v>
      </c>
      <c r="U191" s="2" t="s">
        <v>90</v>
      </c>
      <c r="V191" s="4">
        <v>5</v>
      </c>
      <c r="W191" s="2">
        <v>0</v>
      </c>
      <c r="X191" s="2">
        <v>0.1</v>
      </c>
      <c r="Y191" s="2" t="s">
        <v>809</v>
      </c>
      <c r="Z191" s="2">
        <v>0</v>
      </c>
      <c r="AA191" s="2">
        <v>0</v>
      </c>
      <c r="AB191" s="2">
        <v>0</v>
      </c>
      <c r="AD191" s="2"/>
      <c r="AE191" s="2" t="s">
        <v>713</v>
      </c>
      <c r="AF191" s="26">
        <v>0</v>
      </c>
      <c r="AH191" s="26">
        <v>0</v>
      </c>
      <c r="AJ191" s="2">
        <v>0</v>
      </c>
      <c r="AK191" s="2">
        <v>0</v>
      </c>
      <c r="AL191" s="2" t="s">
        <v>90</v>
      </c>
      <c r="AM191" s="5">
        <v>0</v>
      </c>
      <c r="AN191" s="2">
        <v>0</v>
      </c>
      <c r="AO191" s="2">
        <v>0</v>
      </c>
      <c r="AP191" s="2">
        <v>0</v>
      </c>
      <c r="AQ191" s="3">
        <f t="shared" si="26"/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1">
        <v>0</v>
      </c>
      <c r="AY191" s="2">
        <v>0</v>
      </c>
      <c r="AZ191" s="2">
        <v>0</v>
      </c>
      <c r="BA191" s="2">
        <v>35000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 t="s">
        <v>99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 t="s">
        <v>90</v>
      </c>
      <c r="BQ191" s="2">
        <v>0</v>
      </c>
      <c r="BW191" s="46">
        <f t="shared" si="27"/>
        <v>0</v>
      </c>
      <c r="BX191" s="48">
        <f t="shared" si="20"/>
        <v>0</v>
      </c>
      <c r="BY191" s="48">
        <f t="shared" si="21"/>
        <v>0</v>
      </c>
      <c r="BZ191" s="48">
        <f t="shared" si="22"/>
        <v>0</v>
      </c>
      <c r="CA191" s="48">
        <f t="shared" si="23"/>
        <v>0</v>
      </c>
      <c r="CB191" s="2" t="s">
        <v>90</v>
      </c>
      <c r="CC191" s="2" t="s">
        <v>90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 t="s">
        <v>357</v>
      </c>
    </row>
    <row r="192" spans="1:99" x14ac:dyDescent="0.2">
      <c r="A192" s="2">
        <v>238</v>
      </c>
      <c r="B192" s="2">
        <v>192</v>
      </c>
      <c r="C192" s="2" t="s">
        <v>692</v>
      </c>
      <c r="D192" s="2" t="s">
        <v>576</v>
      </c>
      <c r="E192" s="2" t="s">
        <v>822</v>
      </c>
      <c r="F192" s="2">
        <v>2</v>
      </c>
      <c r="G192" s="2" t="s">
        <v>823</v>
      </c>
      <c r="H192" s="2" t="s">
        <v>768</v>
      </c>
      <c r="I192" s="2" t="s">
        <v>696</v>
      </c>
      <c r="J192" s="2" t="s">
        <v>833</v>
      </c>
      <c r="K192" s="38">
        <f t="shared" si="19"/>
        <v>0</v>
      </c>
      <c r="L192" s="41">
        <f t="shared" si="24"/>
        <v>5714.2857142857147</v>
      </c>
      <c r="M192" s="41">
        <f t="shared" si="25"/>
        <v>0</v>
      </c>
      <c r="N192" s="51">
        <v>0</v>
      </c>
      <c r="O192" s="2">
        <v>61</v>
      </c>
      <c r="P192" s="2" t="s">
        <v>88</v>
      </c>
      <c r="Q192" s="2" t="s">
        <v>698</v>
      </c>
      <c r="T192" s="2" t="s">
        <v>273</v>
      </c>
      <c r="U192" s="2" t="s">
        <v>90</v>
      </c>
      <c r="V192" s="4">
        <v>7</v>
      </c>
      <c r="W192" s="2">
        <v>1</v>
      </c>
      <c r="X192" s="2">
        <v>0.3</v>
      </c>
      <c r="Y192" s="2" t="s">
        <v>834</v>
      </c>
      <c r="Z192" s="2">
        <v>0</v>
      </c>
      <c r="AA192" s="2">
        <v>0</v>
      </c>
      <c r="AB192" s="2">
        <v>0</v>
      </c>
      <c r="AD192" s="2"/>
      <c r="AE192" s="2" t="s">
        <v>713</v>
      </c>
      <c r="AF192" s="26">
        <v>0</v>
      </c>
      <c r="AH192" s="26">
        <v>0</v>
      </c>
      <c r="AJ192" s="2">
        <v>0</v>
      </c>
      <c r="AK192" s="2">
        <v>0</v>
      </c>
      <c r="AL192" s="2" t="s">
        <v>90</v>
      </c>
      <c r="AM192" s="5">
        <v>0</v>
      </c>
      <c r="AN192" s="2">
        <v>0</v>
      </c>
      <c r="AO192" s="2">
        <v>0</v>
      </c>
      <c r="AP192" s="2">
        <v>0</v>
      </c>
      <c r="AQ192" s="3">
        <f t="shared" si="26"/>
        <v>0</v>
      </c>
      <c r="AR192" s="2">
        <v>600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1">
        <v>0</v>
      </c>
      <c r="AY192" s="2">
        <v>0</v>
      </c>
      <c r="AZ192" s="2">
        <v>0</v>
      </c>
      <c r="BA192" s="2">
        <v>40000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 t="s">
        <v>99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 t="s">
        <v>90</v>
      </c>
      <c r="BQ192" s="2" t="s">
        <v>835</v>
      </c>
      <c r="BS192" s="2">
        <v>0</v>
      </c>
      <c r="BT192" s="2">
        <v>0</v>
      </c>
      <c r="BU192" s="2">
        <v>100</v>
      </c>
      <c r="BV192" s="2">
        <v>0</v>
      </c>
      <c r="BW192" s="46">
        <f t="shared" si="27"/>
        <v>100</v>
      </c>
      <c r="BX192" s="48">
        <f t="shared" si="20"/>
        <v>0</v>
      </c>
      <c r="BY192" s="48">
        <f t="shared" si="21"/>
        <v>0</v>
      </c>
      <c r="BZ192" s="48">
        <f t="shared" si="22"/>
        <v>0</v>
      </c>
      <c r="CA192" s="48">
        <f t="shared" si="23"/>
        <v>0</v>
      </c>
      <c r="CB192" s="2" t="s">
        <v>90</v>
      </c>
      <c r="CC192" s="2" t="s">
        <v>90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 t="s">
        <v>357</v>
      </c>
    </row>
    <row r="193" spans="1:97" x14ac:dyDescent="0.2">
      <c r="A193" s="2">
        <v>239</v>
      </c>
      <c r="B193" s="2">
        <v>193</v>
      </c>
      <c r="C193" s="2" t="s">
        <v>692</v>
      </c>
      <c r="D193" s="2" t="s">
        <v>576</v>
      </c>
      <c r="E193" s="2" t="s">
        <v>822</v>
      </c>
      <c r="F193" s="2">
        <v>2</v>
      </c>
      <c r="G193" s="2" t="s">
        <v>823</v>
      </c>
      <c r="H193" s="2" t="s">
        <v>768</v>
      </c>
      <c r="I193" s="2" t="s">
        <v>696</v>
      </c>
      <c r="J193" s="2" t="s">
        <v>836</v>
      </c>
      <c r="K193" s="38">
        <f t="shared" si="19"/>
        <v>0</v>
      </c>
      <c r="L193" s="41">
        <f t="shared" si="24"/>
        <v>4375</v>
      </c>
      <c r="M193" s="41">
        <f t="shared" si="25"/>
        <v>0</v>
      </c>
      <c r="N193" s="51">
        <v>0</v>
      </c>
      <c r="O193" s="2">
        <v>67</v>
      </c>
      <c r="P193" s="2" t="s">
        <v>88</v>
      </c>
      <c r="Q193" s="2" t="s">
        <v>698</v>
      </c>
      <c r="T193" s="2" t="s">
        <v>273</v>
      </c>
      <c r="U193" s="2" t="s">
        <v>90</v>
      </c>
      <c r="V193" s="4">
        <v>8</v>
      </c>
      <c r="W193" s="2">
        <v>2</v>
      </c>
      <c r="X193" s="2">
        <v>0.4</v>
      </c>
      <c r="Z193" s="2">
        <v>0</v>
      </c>
      <c r="AA193" s="2">
        <v>0</v>
      </c>
      <c r="AB193" s="2">
        <v>0</v>
      </c>
      <c r="AD193" s="2"/>
      <c r="AE193" s="2" t="s">
        <v>713</v>
      </c>
      <c r="AF193" s="26">
        <v>0</v>
      </c>
      <c r="AH193" s="26">
        <v>0</v>
      </c>
      <c r="AJ193" s="2">
        <v>0</v>
      </c>
      <c r="AK193" s="2">
        <v>0</v>
      </c>
      <c r="AL193" s="2" t="s">
        <v>90</v>
      </c>
      <c r="AM193" s="5">
        <v>0</v>
      </c>
      <c r="AN193" s="2">
        <v>0</v>
      </c>
      <c r="AO193" s="2">
        <v>0</v>
      </c>
      <c r="AP193" s="2">
        <v>0</v>
      </c>
      <c r="AQ193" s="3">
        <f t="shared" si="26"/>
        <v>0</v>
      </c>
      <c r="AR193" s="2">
        <v>750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1">
        <v>0</v>
      </c>
      <c r="AY193" s="2">
        <v>0</v>
      </c>
      <c r="AZ193" s="2">
        <v>0</v>
      </c>
      <c r="BA193" s="2">
        <v>35000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 t="s">
        <v>99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 t="s">
        <v>90</v>
      </c>
      <c r="BQ193" s="2" t="s">
        <v>837</v>
      </c>
      <c r="BS193" s="2">
        <v>0</v>
      </c>
      <c r="BT193" s="2">
        <v>0</v>
      </c>
      <c r="BU193" s="2">
        <v>100</v>
      </c>
      <c r="BV193" s="2">
        <v>0</v>
      </c>
      <c r="BW193" s="46">
        <f t="shared" si="27"/>
        <v>100</v>
      </c>
      <c r="BX193" s="48">
        <f t="shared" si="20"/>
        <v>0</v>
      </c>
      <c r="BY193" s="48">
        <f t="shared" si="21"/>
        <v>0</v>
      </c>
      <c r="BZ193" s="48">
        <f t="shared" si="22"/>
        <v>0</v>
      </c>
      <c r="CA193" s="48">
        <f t="shared" si="23"/>
        <v>0</v>
      </c>
      <c r="CB193" s="2" t="s">
        <v>90</v>
      </c>
      <c r="CC193" s="2" t="s">
        <v>90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 t="s">
        <v>345</v>
      </c>
    </row>
    <row r="194" spans="1:97" x14ac:dyDescent="0.2">
      <c r="A194" s="2">
        <v>240</v>
      </c>
      <c r="B194" s="2">
        <v>194</v>
      </c>
      <c r="C194" s="2" t="s">
        <v>692</v>
      </c>
      <c r="D194" s="2" t="s">
        <v>576</v>
      </c>
      <c r="E194" s="2" t="s">
        <v>822</v>
      </c>
      <c r="F194" s="2">
        <v>2</v>
      </c>
      <c r="G194" s="2" t="s">
        <v>823</v>
      </c>
      <c r="H194" s="2" t="s">
        <v>768</v>
      </c>
      <c r="I194" s="2" t="s">
        <v>696</v>
      </c>
      <c r="J194" s="2" t="s">
        <v>838</v>
      </c>
      <c r="K194" s="38">
        <f t="shared" ref="K194:K221" si="28">AM194/V194</f>
        <v>0</v>
      </c>
      <c r="L194" s="41">
        <f t="shared" si="24"/>
        <v>10000</v>
      </c>
      <c r="M194" s="41">
        <f t="shared" si="25"/>
        <v>0</v>
      </c>
      <c r="N194" s="51">
        <v>0</v>
      </c>
      <c r="O194" s="2">
        <v>58</v>
      </c>
      <c r="P194" s="2" t="s">
        <v>88</v>
      </c>
      <c r="Q194" s="2" t="s">
        <v>698</v>
      </c>
      <c r="T194" s="2" t="s">
        <v>273</v>
      </c>
      <c r="U194" s="2" t="s">
        <v>90</v>
      </c>
      <c r="V194" s="4">
        <v>2</v>
      </c>
      <c r="W194" s="2">
        <v>0</v>
      </c>
      <c r="X194" s="2">
        <v>0.5</v>
      </c>
      <c r="Y194" s="2" t="s">
        <v>839</v>
      </c>
      <c r="Z194" s="2">
        <v>0</v>
      </c>
      <c r="AA194" s="2">
        <v>0</v>
      </c>
      <c r="AB194" s="2">
        <v>0</v>
      </c>
      <c r="AD194" s="2"/>
      <c r="AF194" s="26">
        <v>0</v>
      </c>
      <c r="AH194" s="26">
        <v>0</v>
      </c>
      <c r="AJ194" s="2">
        <v>0</v>
      </c>
      <c r="AK194" s="2">
        <v>0</v>
      </c>
      <c r="AL194" s="2" t="s">
        <v>90</v>
      </c>
      <c r="AM194" s="5">
        <v>0</v>
      </c>
      <c r="AN194" s="2">
        <v>0</v>
      </c>
      <c r="AO194" s="2">
        <v>0</v>
      </c>
      <c r="AP194" s="2">
        <v>0</v>
      </c>
      <c r="AQ194" s="3">
        <f t="shared" si="26"/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1">
        <v>0</v>
      </c>
      <c r="AY194" s="2">
        <v>0</v>
      </c>
      <c r="AZ194" s="2">
        <v>0</v>
      </c>
      <c r="BA194" s="2">
        <v>20000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 t="s">
        <v>99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 t="s">
        <v>90</v>
      </c>
      <c r="BQ194" s="2">
        <v>0</v>
      </c>
      <c r="BW194" s="46">
        <f t="shared" si="27"/>
        <v>0</v>
      </c>
      <c r="BX194" s="48">
        <f t="shared" ref="BX194:BX221" si="29">BS194*K194/100</f>
        <v>0</v>
      </c>
      <c r="BY194" s="48">
        <f t="shared" ref="BY194:BY221" si="30">K194*BT194/100</f>
        <v>0</v>
      </c>
      <c r="BZ194" s="48">
        <f t="shared" ref="BZ194:BZ221" si="31">K194*BU194/100</f>
        <v>0</v>
      </c>
      <c r="CA194" s="48">
        <f t="shared" ref="CA194:CA221" si="32">K194*BV194/100</f>
        <v>0</v>
      </c>
      <c r="CB194" s="2" t="s">
        <v>90</v>
      </c>
      <c r="CC194" s="2" t="s">
        <v>90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 t="s">
        <v>1004</v>
      </c>
      <c r="CP194" s="2" t="s">
        <v>1004</v>
      </c>
    </row>
    <row r="195" spans="1:97" x14ac:dyDescent="0.2">
      <c r="A195" s="2">
        <v>241</v>
      </c>
      <c r="B195" s="2">
        <v>195</v>
      </c>
      <c r="C195" s="2" t="s">
        <v>692</v>
      </c>
      <c r="D195" s="2" t="s">
        <v>576</v>
      </c>
      <c r="E195" s="2" t="s">
        <v>822</v>
      </c>
      <c r="F195" s="2">
        <v>2</v>
      </c>
      <c r="G195" s="2" t="s">
        <v>823</v>
      </c>
      <c r="H195" s="2" t="s">
        <v>768</v>
      </c>
      <c r="I195" s="2" t="s">
        <v>696</v>
      </c>
      <c r="J195" s="2" t="s">
        <v>840</v>
      </c>
      <c r="K195" s="38">
        <f t="shared" si="28"/>
        <v>37.5</v>
      </c>
      <c r="L195" s="41">
        <f t="shared" ref="L195:L221" si="33">BA195/V195</f>
        <v>16250</v>
      </c>
      <c r="M195" s="41">
        <f t="shared" ref="M195:M221" si="34">BB195/V195</f>
        <v>30000</v>
      </c>
      <c r="N195" s="51">
        <v>0</v>
      </c>
      <c r="O195" s="2">
        <v>40</v>
      </c>
      <c r="P195" s="2" t="s">
        <v>88</v>
      </c>
      <c r="Q195" s="2" t="s">
        <v>698</v>
      </c>
      <c r="T195" s="2" t="s">
        <v>273</v>
      </c>
      <c r="U195" s="2" t="s">
        <v>90</v>
      </c>
      <c r="V195" s="4">
        <v>4</v>
      </c>
      <c r="W195" s="2">
        <v>1</v>
      </c>
      <c r="X195" s="2">
        <v>0.2</v>
      </c>
      <c r="Y195" s="2" t="s">
        <v>841</v>
      </c>
      <c r="Z195" s="2">
        <v>0</v>
      </c>
      <c r="AA195" s="2">
        <v>0</v>
      </c>
      <c r="AB195" s="2">
        <v>0</v>
      </c>
      <c r="AD195" s="2"/>
      <c r="AE195" s="2" t="s">
        <v>715</v>
      </c>
      <c r="AF195" s="26">
        <v>0</v>
      </c>
      <c r="AH195" s="26">
        <v>0</v>
      </c>
      <c r="AJ195" s="2">
        <v>0</v>
      </c>
      <c r="AK195" s="2">
        <v>0</v>
      </c>
      <c r="AL195" s="2" t="s">
        <v>90</v>
      </c>
      <c r="AM195" s="5">
        <v>150</v>
      </c>
      <c r="AN195" s="2">
        <v>0</v>
      </c>
      <c r="AO195" s="2">
        <v>0</v>
      </c>
      <c r="AP195" s="2">
        <v>0</v>
      </c>
      <c r="AQ195" s="3">
        <f t="shared" ref="AQ195:AQ221" si="35">AN195+AO195+AP195</f>
        <v>0</v>
      </c>
      <c r="AR195" s="2" t="s">
        <v>924</v>
      </c>
      <c r="AS195" s="2">
        <v>0</v>
      </c>
      <c r="AT195" s="2">
        <v>0</v>
      </c>
      <c r="AU195" s="2">
        <v>100</v>
      </c>
      <c r="AV195" s="2">
        <v>0</v>
      </c>
      <c r="AW195" s="2">
        <v>0</v>
      </c>
      <c r="AX195" s="21">
        <v>0</v>
      </c>
      <c r="AY195" s="2">
        <v>0</v>
      </c>
      <c r="AZ195" s="2">
        <v>0</v>
      </c>
      <c r="BA195" s="2">
        <v>65000</v>
      </c>
      <c r="BB195" s="2">
        <v>120000</v>
      </c>
      <c r="BC195" s="2">
        <v>0</v>
      </c>
      <c r="BD195" s="2">
        <v>0</v>
      </c>
      <c r="BE195" s="2">
        <v>0</v>
      </c>
      <c r="BF195" s="2">
        <v>0</v>
      </c>
      <c r="BG195" s="2" t="s">
        <v>99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 t="s">
        <v>90</v>
      </c>
      <c r="BQ195" s="2">
        <v>0</v>
      </c>
      <c r="BW195" s="46">
        <f t="shared" ref="BW195:BW221" si="36">SUM(BS195:BV195)</f>
        <v>0</v>
      </c>
      <c r="BX195" s="48">
        <f t="shared" si="29"/>
        <v>0</v>
      </c>
      <c r="BY195" s="48">
        <f t="shared" si="30"/>
        <v>0</v>
      </c>
      <c r="BZ195" s="48">
        <f t="shared" si="31"/>
        <v>0</v>
      </c>
      <c r="CA195" s="48">
        <f t="shared" si="32"/>
        <v>0</v>
      </c>
      <c r="CB195" s="2" t="s">
        <v>90</v>
      </c>
      <c r="CC195" s="2" t="s">
        <v>90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 t="s">
        <v>357</v>
      </c>
    </row>
    <row r="196" spans="1:97" x14ac:dyDescent="0.2">
      <c r="A196" s="2">
        <v>242</v>
      </c>
      <c r="B196" s="2">
        <v>196</v>
      </c>
      <c r="C196" s="2" t="s">
        <v>692</v>
      </c>
      <c r="D196" s="2" t="s">
        <v>576</v>
      </c>
      <c r="E196" s="2" t="s">
        <v>822</v>
      </c>
      <c r="F196" s="2">
        <v>2</v>
      </c>
      <c r="G196" s="2" t="s">
        <v>823</v>
      </c>
      <c r="H196" s="2" t="s">
        <v>768</v>
      </c>
      <c r="I196" s="2" t="s">
        <v>696</v>
      </c>
      <c r="J196" s="2" t="s">
        <v>842</v>
      </c>
      <c r="K196" s="38">
        <f t="shared" si="28"/>
        <v>45</v>
      </c>
      <c r="L196" s="41">
        <f t="shared" si="33"/>
        <v>17500</v>
      </c>
      <c r="M196" s="41">
        <f t="shared" si="34"/>
        <v>0</v>
      </c>
      <c r="N196" s="51">
        <v>0</v>
      </c>
      <c r="O196" s="2">
        <v>49</v>
      </c>
      <c r="P196" s="2" t="s">
        <v>88</v>
      </c>
      <c r="Q196" s="2" t="s">
        <v>843</v>
      </c>
      <c r="S196" s="2" t="s">
        <v>107</v>
      </c>
      <c r="T196" s="2" t="s">
        <v>273</v>
      </c>
      <c r="U196" s="2" t="s">
        <v>90</v>
      </c>
      <c r="V196" s="4">
        <v>2</v>
      </c>
      <c r="W196" s="2">
        <v>0</v>
      </c>
      <c r="X196" s="2">
        <v>0.1</v>
      </c>
      <c r="Y196" s="2" t="s">
        <v>831</v>
      </c>
      <c r="Z196" s="2">
        <v>0</v>
      </c>
      <c r="AA196" s="2">
        <v>0</v>
      </c>
      <c r="AB196" s="2">
        <v>0</v>
      </c>
      <c r="AD196" s="2"/>
      <c r="AE196" s="2" t="s">
        <v>715</v>
      </c>
      <c r="AF196" s="26">
        <v>0</v>
      </c>
      <c r="AH196" s="26">
        <v>0</v>
      </c>
      <c r="AJ196" s="2">
        <v>0</v>
      </c>
      <c r="AK196" s="2">
        <v>0</v>
      </c>
      <c r="AL196" s="2" t="s">
        <v>90</v>
      </c>
      <c r="AM196" s="5">
        <v>90</v>
      </c>
      <c r="AN196" s="2">
        <v>0</v>
      </c>
      <c r="AO196" s="2">
        <v>0</v>
      </c>
      <c r="AP196" s="2">
        <v>100</v>
      </c>
      <c r="AQ196" s="3">
        <f t="shared" si="35"/>
        <v>100</v>
      </c>
      <c r="AR196" s="2">
        <v>0</v>
      </c>
      <c r="AS196" s="2">
        <v>0</v>
      </c>
      <c r="AT196" s="2">
        <v>0</v>
      </c>
      <c r="AU196" s="2">
        <v>100</v>
      </c>
      <c r="AV196" s="2">
        <v>0</v>
      </c>
      <c r="AW196" s="2">
        <v>0</v>
      </c>
      <c r="AX196" s="21">
        <v>0</v>
      </c>
      <c r="AY196" s="2">
        <v>0</v>
      </c>
      <c r="AZ196" s="2">
        <v>0</v>
      </c>
      <c r="BA196" s="2">
        <v>35000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 t="s">
        <v>99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 t="s">
        <v>90</v>
      </c>
      <c r="BQ196" s="2">
        <v>0</v>
      </c>
      <c r="BW196" s="46">
        <f t="shared" si="36"/>
        <v>0</v>
      </c>
      <c r="BX196" s="48">
        <f t="shared" si="29"/>
        <v>0</v>
      </c>
      <c r="BY196" s="48">
        <f t="shared" si="30"/>
        <v>0</v>
      </c>
      <c r="BZ196" s="48">
        <f t="shared" si="31"/>
        <v>0</v>
      </c>
      <c r="CA196" s="48">
        <f t="shared" si="32"/>
        <v>0</v>
      </c>
      <c r="CB196" s="2" t="s">
        <v>90</v>
      </c>
      <c r="CC196" s="2" t="s">
        <v>90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 t="s">
        <v>357</v>
      </c>
    </row>
    <row r="197" spans="1:97" x14ac:dyDescent="0.2">
      <c r="A197" s="2">
        <v>243</v>
      </c>
      <c r="B197" s="2">
        <v>197</v>
      </c>
      <c r="C197" s="2" t="s">
        <v>692</v>
      </c>
      <c r="D197" s="2" t="s">
        <v>576</v>
      </c>
      <c r="E197" s="2" t="s">
        <v>822</v>
      </c>
      <c r="F197" s="2">
        <v>2</v>
      </c>
      <c r="G197" s="2" t="s">
        <v>823</v>
      </c>
      <c r="H197" s="2" t="s">
        <v>768</v>
      </c>
      <c r="I197" s="2" t="s">
        <v>696</v>
      </c>
      <c r="J197" s="2" t="s">
        <v>844</v>
      </c>
      <c r="K197" s="38">
        <f t="shared" si="28"/>
        <v>90</v>
      </c>
      <c r="L197" s="41">
        <f t="shared" si="33"/>
        <v>4000</v>
      </c>
      <c r="M197" s="41">
        <f t="shared" si="34"/>
        <v>0</v>
      </c>
      <c r="N197" s="51">
        <v>1</v>
      </c>
      <c r="O197" s="2">
        <v>49</v>
      </c>
      <c r="P197" s="2" t="s">
        <v>88</v>
      </c>
      <c r="Q197" s="2" t="s">
        <v>698</v>
      </c>
      <c r="T197" s="2" t="s">
        <v>273</v>
      </c>
      <c r="U197" s="2" t="s">
        <v>90</v>
      </c>
      <c r="V197" s="4">
        <v>5</v>
      </c>
      <c r="W197" s="2">
        <v>0</v>
      </c>
      <c r="X197" s="2">
        <v>0.2</v>
      </c>
      <c r="Y197" s="2" t="s">
        <v>845</v>
      </c>
      <c r="Z197" s="2">
        <v>0</v>
      </c>
      <c r="AA197" s="2">
        <v>0</v>
      </c>
      <c r="AB197" s="2">
        <v>0</v>
      </c>
      <c r="AD197" s="2"/>
      <c r="AE197" s="2" t="s">
        <v>713</v>
      </c>
      <c r="AF197" s="26">
        <v>6</v>
      </c>
      <c r="AH197" s="26">
        <v>0</v>
      </c>
      <c r="AJ197" s="2">
        <v>0</v>
      </c>
      <c r="AK197" s="2">
        <v>0</v>
      </c>
      <c r="AL197" s="2" t="s">
        <v>90</v>
      </c>
      <c r="AM197" s="5">
        <v>450</v>
      </c>
      <c r="AN197" s="2">
        <v>0</v>
      </c>
      <c r="AO197" s="2">
        <v>40</v>
      </c>
      <c r="AP197" s="2">
        <v>60</v>
      </c>
      <c r="AQ197" s="3">
        <f t="shared" si="35"/>
        <v>100</v>
      </c>
      <c r="AR197" s="2">
        <v>0</v>
      </c>
      <c r="AS197" s="2">
        <v>0</v>
      </c>
      <c r="AT197" s="2">
        <v>0</v>
      </c>
      <c r="AU197" s="2">
        <v>20</v>
      </c>
      <c r="AV197" s="2">
        <v>80</v>
      </c>
      <c r="AW197" s="2">
        <v>0</v>
      </c>
      <c r="AX197" s="21">
        <v>0</v>
      </c>
      <c r="AY197" s="2">
        <v>0</v>
      </c>
      <c r="AZ197" s="2">
        <v>0</v>
      </c>
      <c r="BA197" s="2">
        <v>20000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 t="s">
        <v>145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 t="s">
        <v>90</v>
      </c>
      <c r="BQ197" s="2">
        <v>0</v>
      </c>
      <c r="BW197" s="46">
        <f t="shared" si="36"/>
        <v>0</v>
      </c>
      <c r="BX197" s="48">
        <f t="shared" si="29"/>
        <v>0</v>
      </c>
      <c r="BY197" s="48">
        <f t="shared" si="30"/>
        <v>0</v>
      </c>
      <c r="BZ197" s="48">
        <f t="shared" si="31"/>
        <v>0</v>
      </c>
      <c r="CA197" s="48">
        <f t="shared" si="32"/>
        <v>0</v>
      </c>
      <c r="CB197" s="2" t="s">
        <v>90</v>
      </c>
      <c r="CC197" s="2" t="s">
        <v>90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 t="s">
        <v>357</v>
      </c>
      <c r="CP197" s="2" t="s">
        <v>357</v>
      </c>
    </row>
    <row r="198" spans="1:97" x14ac:dyDescent="0.2">
      <c r="A198" s="2">
        <v>244</v>
      </c>
      <c r="B198" s="2">
        <v>198</v>
      </c>
      <c r="C198" s="2" t="s">
        <v>692</v>
      </c>
      <c r="D198" s="2" t="s">
        <v>576</v>
      </c>
      <c r="E198" s="2" t="s">
        <v>822</v>
      </c>
      <c r="F198" s="2">
        <v>2</v>
      </c>
      <c r="G198" s="2" t="s">
        <v>823</v>
      </c>
      <c r="H198" s="2" t="s">
        <v>768</v>
      </c>
      <c r="I198" s="2" t="s">
        <v>696</v>
      </c>
      <c r="J198" s="2" t="s">
        <v>846</v>
      </c>
      <c r="K198" s="38">
        <f t="shared" si="28"/>
        <v>0</v>
      </c>
      <c r="L198" s="41">
        <f t="shared" si="33"/>
        <v>6250</v>
      </c>
      <c r="M198" s="41">
        <f t="shared" si="34"/>
        <v>0</v>
      </c>
      <c r="N198" s="51">
        <v>0</v>
      </c>
      <c r="O198" s="2">
        <v>43</v>
      </c>
      <c r="P198" s="2" t="s">
        <v>88</v>
      </c>
      <c r="Q198" s="2" t="s">
        <v>698</v>
      </c>
      <c r="T198" s="2" t="s">
        <v>273</v>
      </c>
      <c r="U198" s="2" t="s">
        <v>90</v>
      </c>
      <c r="V198" s="4">
        <v>4</v>
      </c>
      <c r="W198" s="2">
        <v>0</v>
      </c>
      <c r="X198" s="2">
        <v>0.1</v>
      </c>
      <c r="Y198" s="2" t="s">
        <v>831</v>
      </c>
      <c r="Z198" s="2">
        <v>0</v>
      </c>
      <c r="AA198" s="2">
        <v>0</v>
      </c>
      <c r="AB198" s="2">
        <v>0</v>
      </c>
      <c r="AD198" s="2"/>
      <c r="AE198" s="2" t="s">
        <v>713</v>
      </c>
      <c r="AF198" s="26">
        <v>0</v>
      </c>
      <c r="AH198" s="26">
        <v>0</v>
      </c>
      <c r="AJ198" s="2">
        <v>0</v>
      </c>
      <c r="AK198" s="2">
        <v>0</v>
      </c>
      <c r="AL198" s="2" t="s">
        <v>90</v>
      </c>
      <c r="AM198" s="5">
        <v>0</v>
      </c>
      <c r="AN198" s="2">
        <v>0</v>
      </c>
      <c r="AO198" s="2">
        <v>0</v>
      </c>
      <c r="AP198" s="2">
        <v>0</v>
      </c>
      <c r="AQ198" s="3">
        <f t="shared" si="35"/>
        <v>0</v>
      </c>
      <c r="AR198" s="2">
        <v>0</v>
      </c>
      <c r="AS198" s="2">
        <v>0</v>
      </c>
      <c r="AT198" s="2">
        <v>0</v>
      </c>
      <c r="AU198" s="2">
        <v>100</v>
      </c>
      <c r="AV198" s="2">
        <v>0</v>
      </c>
      <c r="AW198" s="2">
        <v>0</v>
      </c>
      <c r="AX198" s="21">
        <v>0</v>
      </c>
      <c r="AY198" s="2">
        <v>0</v>
      </c>
      <c r="AZ198" s="2">
        <v>0</v>
      </c>
      <c r="BA198" s="2">
        <v>25000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 t="s">
        <v>99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 t="s">
        <v>90</v>
      </c>
      <c r="BQ198" s="2">
        <v>0</v>
      </c>
      <c r="BW198" s="46">
        <f t="shared" si="36"/>
        <v>0</v>
      </c>
      <c r="BX198" s="48">
        <f t="shared" si="29"/>
        <v>0</v>
      </c>
      <c r="BY198" s="48">
        <f t="shared" si="30"/>
        <v>0</v>
      </c>
      <c r="BZ198" s="48">
        <f t="shared" si="31"/>
        <v>0</v>
      </c>
      <c r="CA198" s="48">
        <f t="shared" si="32"/>
        <v>0</v>
      </c>
      <c r="CB198" s="2" t="s">
        <v>90</v>
      </c>
      <c r="CC198" s="2" t="s">
        <v>90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 t="s">
        <v>357</v>
      </c>
    </row>
    <row r="199" spans="1:97" x14ac:dyDescent="0.2">
      <c r="A199" s="2">
        <v>245</v>
      </c>
      <c r="B199" s="2">
        <v>199</v>
      </c>
      <c r="C199" s="2" t="s">
        <v>692</v>
      </c>
      <c r="D199" s="2" t="s">
        <v>576</v>
      </c>
      <c r="E199" s="2" t="s">
        <v>822</v>
      </c>
      <c r="F199" s="2">
        <v>2</v>
      </c>
      <c r="G199" s="2" t="s">
        <v>823</v>
      </c>
      <c r="H199" s="2" t="s">
        <v>768</v>
      </c>
      <c r="I199" s="2" t="s">
        <v>696</v>
      </c>
      <c r="J199" s="2" t="s">
        <v>847</v>
      </c>
      <c r="K199" s="38">
        <f t="shared" si="28"/>
        <v>0</v>
      </c>
      <c r="L199" s="41">
        <f t="shared" si="33"/>
        <v>6250</v>
      </c>
      <c r="M199" s="41">
        <f t="shared" si="34"/>
        <v>0</v>
      </c>
      <c r="N199" s="51">
        <v>0</v>
      </c>
      <c r="O199" s="2">
        <v>39</v>
      </c>
      <c r="P199" s="2" t="s">
        <v>88</v>
      </c>
      <c r="Q199" s="2" t="s">
        <v>848</v>
      </c>
      <c r="R199" s="2">
        <v>39</v>
      </c>
      <c r="S199" s="2" t="s">
        <v>107</v>
      </c>
      <c r="T199" s="2" t="s">
        <v>273</v>
      </c>
      <c r="U199" s="2" t="s">
        <v>168</v>
      </c>
      <c r="V199" s="4">
        <v>4</v>
      </c>
      <c r="W199" s="2">
        <v>2</v>
      </c>
      <c r="X199" s="2">
        <v>0.1</v>
      </c>
      <c r="Y199" s="2" t="s">
        <v>831</v>
      </c>
      <c r="Z199" s="2">
        <v>0</v>
      </c>
      <c r="AA199" s="2">
        <v>0</v>
      </c>
      <c r="AB199" s="2">
        <v>0</v>
      </c>
      <c r="AD199" s="2"/>
      <c r="AE199" s="2" t="s">
        <v>715</v>
      </c>
      <c r="AF199" s="26">
        <v>0</v>
      </c>
      <c r="AH199" s="26">
        <v>0</v>
      </c>
      <c r="AJ199" s="2">
        <v>0</v>
      </c>
      <c r="AK199" s="2">
        <v>0</v>
      </c>
      <c r="AL199" s="2" t="s">
        <v>90</v>
      </c>
      <c r="AM199" s="5">
        <v>0</v>
      </c>
      <c r="AN199" s="2">
        <v>0</v>
      </c>
      <c r="AO199" s="2">
        <v>0</v>
      </c>
      <c r="AP199" s="2">
        <v>0</v>
      </c>
      <c r="AQ199" s="3">
        <f t="shared" si="35"/>
        <v>0</v>
      </c>
      <c r="AR199" s="2">
        <v>0</v>
      </c>
      <c r="AS199" s="2">
        <v>0</v>
      </c>
      <c r="AT199" s="2">
        <v>0</v>
      </c>
      <c r="AU199" s="2">
        <v>100</v>
      </c>
      <c r="AV199" s="2">
        <v>0</v>
      </c>
      <c r="AW199" s="2">
        <v>0</v>
      </c>
      <c r="AX199" s="21">
        <v>0</v>
      </c>
      <c r="AY199" s="2">
        <v>0</v>
      </c>
      <c r="AZ199" s="2">
        <v>0</v>
      </c>
      <c r="BA199" s="2">
        <v>25000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 t="s">
        <v>145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 t="s">
        <v>90</v>
      </c>
      <c r="BQ199" s="2" t="s">
        <v>849</v>
      </c>
      <c r="BS199" s="2">
        <v>0</v>
      </c>
      <c r="BT199" s="2">
        <v>0</v>
      </c>
      <c r="BU199" s="2">
        <v>0</v>
      </c>
      <c r="BV199" s="2">
        <v>100</v>
      </c>
      <c r="BW199" s="46">
        <f t="shared" si="36"/>
        <v>100</v>
      </c>
      <c r="BX199" s="48">
        <f t="shared" si="29"/>
        <v>0</v>
      </c>
      <c r="BY199" s="48">
        <f t="shared" si="30"/>
        <v>0</v>
      </c>
      <c r="BZ199" s="48">
        <f t="shared" si="31"/>
        <v>0</v>
      </c>
      <c r="CA199" s="48">
        <f t="shared" si="32"/>
        <v>0</v>
      </c>
      <c r="CB199" s="2" t="s">
        <v>90</v>
      </c>
      <c r="CC199" s="2" t="s">
        <v>90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 t="s">
        <v>357</v>
      </c>
    </row>
    <row r="200" spans="1:97" x14ac:dyDescent="0.2">
      <c r="A200" s="2">
        <v>246</v>
      </c>
      <c r="B200" s="2">
        <v>200</v>
      </c>
      <c r="C200" s="2" t="s">
        <v>692</v>
      </c>
      <c r="D200" s="2" t="s">
        <v>576</v>
      </c>
      <c r="E200" s="2" t="s">
        <v>822</v>
      </c>
      <c r="F200" s="2">
        <v>2</v>
      </c>
      <c r="G200" s="2" t="s">
        <v>823</v>
      </c>
      <c r="H200" s="2" t="s">
        <v>768</v>
      </c>
      <c r="I200" s="2" t="s">
        <v>696</v>
      </c>
      <c r="J200" s="2" t="s">
        <v>850</v>
      </c>
      <c r="K200" s="38">
        <f t="shared" si="28"/>
        <v>25</v>
      </c>
      <c r="L200" s="41">
        <f t="shared" si="33"/>
        <v>3333.3333333333335</v>
      </c>
      <c r="M200" s="41">
        <f t="shared" si="34"/>
        <v>0</v>
      </c>
      <c r="N200" s="51">
        <v>0</v>
      </c>
      <c r="O200" s="2">
        <v>53</v>
      </c>
      <c r="P200" s="2" t="s">
        <v>88</v>
      </c>
      <c r="Q200" s="2" t="s">
        <v>698</v>
      </c>
      <c r="T200" s="2" t="s">
        <v>273</v>
      </c>
      <c r="U200" s="2" t="s">
        <v>168</v>
      </c>
      <c r="V200" s="4">
        <v>6</v>
      </c>
      <c r="W200" s="2">
        <v>0</v>
      </c>
      <c r="X200" s="2">
        <v>0.2</v>
      </c>
      <c r="Y200" s="2" t="s">
        <v>831</v>
      </c>
      <c r="Z200" s="2">
        <v>0</v>
      </c>
      <c r="AA200" s="2">
        <v>0</v>
      </c>
      <c r="AB200" s="2">
        <v>0</v>
      </c>
      <c r="AD200" s="2"/>
      <c r="AE200" s="2" t="s">
        <v>713</v>
      </c>
      <c r="AF200" s="26">
        <v>0</v>
      </c>
      <c r="AH200" s="26">
        <v>0</v>
      </c>
      <c r="AJ200" s="2">
        <v>0</v>
      </c>
      <c r="AK200" s="2">
        <v>0</v>
      </c>
      <c r="AL200" s="2" t="s">
        <v>90</v>
      </c>
      <c r="AM200" s="5">
        <v>150</v>
      </c>
      <c r="AN200" s="2">
        <v>0</v>
      </c>
      <c r="AO200" s="2">
        <v>0</v>
      </c>
      <c r="AP200" s="2">
        <v>100</v>
      </c>
      <c r="AQ200" s="3">
        <f t="shared" si="35"/>
        <v>100</v>
      </c>
      <c r="AR200" s="2">
        <v>0</v>
      </c>
      <c r="AS200" s="2">
        <v>0</v>
      </c>
      <c r="AT200" s="2">
        <v>0</v>
      </c>
      <c r="AU200" s="2">
        <v>100</v>
      </c>
      <c r="AV200" s="2">
        <v>0</v>
      </c>
      <c r="AW200" s="2">
        <v>0</v>
      </c>
      <c r="AX200" s="21">
        <v>0</v>
      </c>
      <c r="AY200" s="2">
        <v>0</v>
      </c>
      <c r="AZ200" s="2">
        <v>0</v>
      </c>
      <c r="BA200" s="2">
        <v>20000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 t="s">
        <v>145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 t="s">
        <v>90</v>
      </c>
      <c r="BQ200" s="2">
        <v>0</v>
      </c>
      <c r="BR200" s="2">
        <v>0</v>
      </c>
      <c r="BW200" s="46">
        <f t="shared" si="36"/>
        <v>0</v>
      </c>
      <c r="BX200" s="48">
        <f t="shared" si="29"/>
        <v>0</v>
      </c>
      <c r="BY200" s="48">
        <f t="shared" si="30"/>
        <v>0</v>
      </c>
      <c r="BZ200" s="48">
        <f t="shared" si="31"/>
        <v>0</v>
      </c>
      <c r="CA200" s="48">
        <f t="shared" si="32"/>
        <v>0</v>
      </c>
      <c r="CB200" s="2" t="s">
        <v>90</v>
      </c>
      <c r="CC200" s="2" t="s">
        <v>90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 t="s">
        <v>357</v>
      </c>
    </row>
    <row r="201" spans="1:97" x14ac:dyDescent="0.2">
      <c r="A201" s="2">
        <v>298</v>
      </c>
      <c r="B201" s="2">
        <v>201</v>
      </c>
      <c r="C201" s="2" t="s">
        <v>692</v>
      </c>
      <c r="D201" s="2" t="s">
        <v>851</v>
      </c>
      <c r="E201" s="2" t="s">
        <v>852</v>
      </c>
      <c r="F201" s="2">
        <v>3</v>
      </c>
      <c r="G201" s="2" t="s">
        <v>853</v>
      </c>
      <c r="H201" s="2" t="s">
        <v>271</v>
      </c>
      <c r="I201" s="2" t="s">
        <v>141</v>
      </c>
      <c r="J201" s="2" t="s">
        <v>854</v>
      </c>
      <c r="K201" s="38">
        <f t="shared" si="28"/>
        <v>0</v>
      </c>
      <c r="L201" s="41">
        <f t="shared" si="33"/>
        <v>0</v>
      </c>
      <c r="M201" s="41">
        <f t="shared" si="34"/>
        <v>33333.333333333336</v>
      </c>
      <c r="N201" s="51">
        <v>0</v>
      </c>
      <c r="O201" s="2">
        <v>30</v>
      </c>
      <c r="P201" s="2" t="s">
        <v>107</v>
      </c>
      <c r="Q201" s="2" t="s">
        <v>698</v>
      </c>
      <c r="T201" s="2" t="s">
        <v>273</v>
      </c>
      <c r="U201" s="2" t="s">
        <v>855</v>
      </c>
      <c r="V201" s="4">
        <v>3</v>
      </c>
      <c r="W201" s="2">
        <v>1</v>
      </c>
      <c r="X201" s="2">
        <v>0.5</v>
      </c>
      <c r="Y201" s="2" t="s">
        <v>856</v>
      </c>
      <c r="Z201" s="2">
        <v>0</v>
      </c>
      <c r="AA201" s="2">
        <v>0</v>
      </c>
      <c r="AB201" s="2">
        <v>0</v>
      </c>
      <c r="AD201" s="2"/>
      <c r="AE201" s="2" t="s">
        <v>715</v>
      </c>
      <c r="AF201" s="26">
        <v>0</v>
      </c>
      <c r="AH201" s="26">
        <v>0</v>
      </c>
      <c r="AJ201" s="2">
        <v>0</v>
      </c>
      <c r="AK201" s="2">
        <v>0</v>
      </c>
      <c r="AL201" s="2" t="s">
        <v>90</v>
      </c>
      <c r="AM201" s="5">
        <v>0</v>
      </c>
      <c r="AN201" s="2">
        <v>0</v>
      </c>
      <c r="AO201" s="2">
        <v>0</v>
      </c>
      <c r="AP201" s="2">
        <v>0</v>
      </c>
      <c r="AQ201" s="3">
        <f t="shared" si="35"/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1">
        <v>0</v>
      </c>
      <c r="AY201" s="2">
        <v>0</v>
      </c>
      <c r="AZ201" s="2">
        <v>0</v>
      </c>
      <c r="BA201" s="2">
        <v>0</v>
      </c>
      <c r="BB201" s="2">
        <v>100000</v>
      </c>
      <c r="BC201" s="2">
        <v>0</v>
      </c>
      <c r="BD201" s="2">
        <v>0</v>
      </c>
      <c r="BE201" s="2">
        <v>0</v>
      </c>
      <c r="BF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 t="s">
        <v>90</v>
      </c>
      <c r="BO201" s="2">
        <v>0</v>
      </c>
      <c r="BP201" s="2" t="s">
        <v>886</v>
      </c>
      <c r="BQ201" s="2">
        <v>0</v>
      </c>
      <c r="BW201" s="46">
        <f t="shared" si="36"/>
        <v>0</v>
      </c>
      <c r="BX201" s="48">
        <f t="shared" si="29"/>
        <v>0</v>
      </c>
      <c r="BY201" s="48">
        <f t="shared" si="30"/>
        <v>0</v>
      </c>
      <c r="BZ201" s="48">
        <f t="shared" si="31"/>
        <v>0</v>
      </c>
      <c r="CA201" s="48">
        <f t="shared" si="32"/>
        <v>0</v>
      </c>
      <c r="CB201" s="2" t="s">
        <v>90</v>
      </c>
      <c r="CC201" s="2" t="s">
        <v>90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 t="s">
        <v>1004</v>
      </c>
      <c r="CP201" s="2" t="s">
        <v>1004</v>
      </c>
    </row>
    <row r="202" spans="1:97" x14ac:dyDescent="0.2">
      <c r="A202" s="2">
        <v>299</v>
      </c>
      <c r="B202" s="2">
        <v>202</v>
      </c>
      <c r="C202" s="2" t="s">
        <v>692</v>
      </c>
      <c r="D202" s="2" t="s">
        <v>851</v>
      </c>
      <c r="E202" s="2" t="s">
        <v>852</v>
      </c>
      <c r="F202" s="2">
        <v>3</v>
      </c>
      <c r="G202" s="2" t="s">
        <v>853</v>
      </c>
      <c r="H202" s="2" t="s">
        <v>271</v>
      </c>
      <c r="I202" s="2" t="s">
        <v>141</v>
      </c>
      <c r="J202" s="2" t="s">
        <v>857</v>
      </c>
      <c r="K202" s="38">
        <f t="shared" si="28"/>
        <v>20</v>
      </c>
      <c r="L202" s="41">
        <f t="shared" si="33"/>
        <v>10000</v>
      </c>
      <c r="M202" s="41">
        <f t="shared" si="34"/>
        <v>43333.333333333336</v>
      </c>
      <c r="N202" s="51">
        <v>1</v>
      </c>
      <c r="O202" s="2">
        <v>60</v>
      </c>
      <c r="P202" s="2" t="s">
        <v>88</v>
      </c>
      <c r="Q202" s="2" t="s">
        <v>698</v>
      </c>
      <c r="T202" s="2" t="s">
        <v>273</v>
      </c>
      <c r="U202" s="2" t="s">
        <v>855</v>
      </c>
      <c r="V202" s="4">
        <v>3</v>
      </c>
      <c r="W202" s="2">
        <v>0</v>
      </c>
      <c r="X202" s="2">
        <v>2.5</v>
      </c>
      <c r="Y202" s="2" t="s">
        <v>858</v>
      </c>
      <c r="Z202" s="2">
        <v>0</v>
      </c>
      <c r="AA202" s="2">
        <v>0</v>
      </c>
      <c r="AB202" s="2">
        <v>0</v>
      </c>
      <c r="AD202" s="2"/>
      <c r="AE202" s="2" t="s">
        <v>859</v>
      </c>
      <c r="AF202" s="26">
        <v>120</v>
      </c>
      <c r="AH202" s="26">
        <v>1095</v>
      </c>
      <c r="AJ202" s="2">
        <v>0</v>
      </c>
      <c r="AK202" s="2">
        <v>0</v>
      </c>
      <c r="AL202" s="2" t="s">
        <v>90</v>
      </c>
      <c r="AM202" s="5">
        <v>60</v>
      </c>
      <c r="AN202" s="2">
        <v>0</v>
      </c>
      <c r="AO202" s="2">
        <v>0</v>
      </c>
      <c r="AP202" s="2">
        <v>100</v>
      </c>
      <c r="AQ202" s="3">
        <f t="shared" si="35"/>
        <v>100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1">
        <v>0</v>
      </c>
      <c r="AY202" s="2">
        <v>0</v>
      </c>
      <c r="AZ202" s="2">
        <v>0</v>
      </c>
      <c r="BA202" s="2">
        <v>30000</v>
      </c>
      <c r="BB202" s="2">
        <v>130000</v>
      </c>
      <c r="BC202" s="2">
        <v>0</v>
      </c>
      <c r="BD202" s="2">
        <v>0</v>
      </c>
      <c r="BE202" s="2">
        <v>0</v>
      </c>
      <c r="BF202" s="2">
        <v>0</v>
      </c>
      <c r="BG202" s="2" t="s">
        <v>319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 t="s">
        <v>90</v>
      </c>
      <c r="BO202" s="2">
        <v>0</v>
      </c>
      <c r="BP202" s="2" t="s">
        <v>886</v>
      </c>
      <c r="BQ202" s="2" t="s">
        <v>909</v>
      </c>
      <c r="BS202" s="2">
        <v>0</v>
      </c>
      <c r="BT202" s="2">
        <v>0</v>
      </c>
      <c r="BU202" s="2">
        <v>50</v>
      </c>
      <c r="BV202" s="2">
        <v>50</v>
      </c>
      <c r="BW202" s="46">
        <f t="shared" si="36"/>
        <v>100</v>
      </c>
      <c r="BX202" s="48">
        <f t="shared" si="29"/>
        <v>0</v>
      </c>
      <c r="BY202" s="48">
        <f t="shared" si="30"/>
        <v>0</v>
      </c>
      <c r="BZ202" s="48">
        <f t="shared" si="31"/>
        <v>10</v>
      </c>
      <c r="CA202" s="48">
        <f t="shared" si="32"/>
        <v>10</v>
      </c>
      <c r="CB202" s="2" t="s">
        <v>90</v>
      </c>
      <c r="CC202" s="2" t="s">
        <v>90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 t="s">
        <v>860</v>
      </c>
    </row>
    <row r="203" spans="1:97" x14ac:dyDescent="0.2">
      <c r="A203" s="2">
        <v>300</v>
      </c>
      <c r="B203" s="2">
        <v>203</v>
      </c>
      <c r="C203" s="2" t="s">
        <v>692</v>
      </c>
      <c r="D203" s="2" t="s">
        <v>851</v>
      </c>
      <c r="E203" s="2" t="s">
        <v>852</v>
      </c>
      <c r="F203" s="2">
        <v>3</v>
      </c>
      <c r="G203" s="2" t="s">
        <v>853</v>
      </c>
      <c r="H203" s="2" t="s">
        <v>271</v>
      </c>
      <c r="I203" s="2" t="s">
        <v>141</v>
      </c>
      <c r="J203" s="2" t="s">
        <v>861</v>
      </c>
      <c r="K203" s="38">
        <f t="shared" si="28"/>
        <v>225</v>
      </c>
      <c r="L203" s="41">
        <f t="shared" si="33"/>
        <v>7500</v>
      </c>
      <c r="M203" s="41">
        <f t="shared" si="34"/>
        <v>32500</v>
      </c>
      <c r="N203" s="51">
        <v>1</v>
      </c>
      <c r="O203" s="2">
        <v>55</v>
      </c>
      <c r="P203" s="2" t="s">
        <v>88</v>
      </c>
      <c r="Q203" s="2" t="s">
        <v>698</v>
      </c>
      <c r="T203" s="2" t="s">
        <v>273</v>
      </c>
      <c r="U203" s="2" t="s">
        <v>855</v>
      </c>
      <c r="V203" s="4">
        <v>4</v>
      </c>
      <c r="W203" s="2">
        <v>0</v>
      </c>
      <c r="X203" s="2">
        <v>2</v>
      </c>
      <c r="Y203" s="2" t="s">
        <v>862</v>
      </c>
      <c r="Z203" s="2">
        <v>2</v>
      </c>
      <c r="AA203" s="2">
        <v>0</v>
      </c>
      <c r="AB203" s="2">
        <v>2</v>
      </c>
      <c r="AC203" s="2" t="s">
        <v>144</v>
      </c>
      <c r="AD203" s="2">
        <v>3</v>
      </c>
      <c r="AE203" s="2" t="s">
        <v>715</v>
      </c>
      <c r="AF203" s="26">
        <v>60</v>
      </c>
      <c r="AH203" s="26">
        <v>1095</v>
      </c>
      <c r="AJ203" s="2">
        <v>0</v>
      </c>
      <c r="AK203" s="2">
        <v>0</v>
      </c>
      <c r="AL203" s="2" t="s">
        <v>90</v>
      </c>
      <c r="AM203" s="5">
        <v>900</v>
      </c>
      <c r="AN203" s="2">
        <v>0</v>
      </c>
      <c r="AO203" s="2">
        <v>20</v>
      </c>
      <c r="AP203" s="2">
        <v>80</v>
      </c>
      <c r="AQ203" s="3">
        <f t="shared" si="35"/>
        <v>100</v>
      </c>
      <c r="AR203" s="2">
        <v>0</v>
      </c>
      <c r="AS203" s="2">
        <v>0</v>
      </c>
      <c r="AT203" s="2">
        <v>0</v>
      </c>
      <c r="AU203" s="2">
        <v>20</v>
      </c>
      <c r="AV203" s="2">
        <v>0</v>
      </c>
      <c r="AW203" s="2">
        <v>0</v>
      </c>
      <c r="AX203" s="21">
        <v>80</v>
      </c>
      <c r="AY203" s="2">
        <v>0</v>
      </c>
      <c r="AZ203" s="2">
        <v>0</v>
      </c>
      <c r="BA203" s="2">
        <v>30000</v>
      </c>
      <c r="BB203" s="2">
        <v>130000</v>
      </c>
      <c r="BC203" s="2">
        <v>0</v>
      </c>
      <c r="BD203" s="2">
        <v>0</v>
      </c>
      <c r="BE203" s="2">
        <v>0</v>
      </c>
      <c r="BF203" s="2">
        <v>0</v>
      </c>
      <c r="BG203" s="2" t="s">
        <v>145</v>
      </c>
      <c r="BH203" s="2" t="s">
        <v>98</v>
      </c>
      <c r="BI203" s="2">
        <v>0</v>
      </c>
      <c r="BJ203" s="2">
        <v>0</v>
      </c>
      <c r="BK203" s="2">
        <v>2</v>
      </c>
      <c r="BL203" s="2">
        <v>2.5</v>
      </c>
      <c r="BM203" s="2">
        <v>2</v>
      </c>
      <c r="BN203" s="2" t="s">
        <v>90</v>
      </c>
      <c r="BO203" s="2">
        <v>45</v>
      </c>
      <c r="BP203" s="2" t="s">
        <v>162</v>
      </c>
      <c r="BQ203" s="2" t="s">
        <v>863</v>
      </c>
      <c r="BS203" s="2">
        <v>0</v>
      </c>
      <c r="BT203" s="2">
        <v>70</v>
      </c>
      <c r="BU203" s="2">
        <v>30</v>
      </c>
      <c r="BV203" s="2">
        <v>0</v>
      </c>
      <c r="BW203" s="46">
        <f t="shared" si="36"/>
        <v>100</v>
      </c>
      <c r="BX203" s="48">
        <f t="shared" si="29"/>
        <v>0</v>
      </c>
      <c r="BY203" s="48">
        <f t="shared" si="30"/>
        <v>157.5</v>
      </c>
      <c r="BZ203" s="48">
        <f t="shared" si="31"/>
        <v>67.5</v>
      </c>
      <c r="CA203" s="48">
        <f t="shared" si="32"/>
        <v>0</v>
      </c>
      <c r="CB203" s="2" t="s">
        <v>113</v>
      </c>
      <c r="CC203" s="2" t="s">
        <v>90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 t="s">
        <v>584</v>
      </c>
      <c r="CQ203" s="2" t="s">
        <v>171</v>
      </c>
      <c r="CS203" s="2" t="s">
        <v>811</v>
      </c>
    </row>
    <row r="204" spans="1:97" x14ac:dyDescent="0.2">
      <c r="A204" s="2">
        <v>301</v>
      </c>
      <c r="B204" s="2">
        <v>204</v>
      </c>
      <c r="C204" s="2" t="s">
        <v>692</v>
      </c>
      <c r="D204" s="2" t="s">
        <v>851</v>
      </c>
      <c r="E204" s="2" t="s">
        <v>852</v>
      </c>
      <c r="F204" s="2">
        <v>3</v>
      </c>
      <c r="G204" s="2" t="s">
        <v>853</v>
      </c>
      <c r="H204" s="2" t="s">
        <v>271</v>
      </c>
      <c r="I204" s="2" t="s">
        <v>141</v>
      </c>
      <c r="J204" s="2" t="s">
        <v>864</v>
      </c>
      <c r="K204" s="38">
        <f t="shared" si="28"/>
        <v>0</v>
      </c>
      <c r="L204" s="41">
        <f t="shared" si="33"/>
        <v>15000</v>
      </c>
      <c r="M204" s="41">
        <f t="shared" si="34"/>
        <v>65000</v>
      </c>
      <c r="N204" s="51">
        <v>0</v>
      </c>
      <c r="O204" s="2">
        <v>58</v>
      </c>
      <c r="P204" s="2" t="s">
        <v>88</v>
      </c>
      <c r="Q204" s="2" t="s">
        <v>698</v>
      </c>
      <c r="T204" s="2" t="s">
        <v>273</v>
      </c>
      <c r="U204" s="2" t="s">
        <v>855</v>
      </c>
      <c r="V204" s="4">
        <v>2</v>
      </c>
      <c r="W204" s="2">
        <v>0</v>
      </c>
      <c r="X204" s="2">
        <v>0.5</v>
      </c>
      <c r="Y204" s="2" t="s">
        <v>856</v>
      </c>
      <c r="Z204" s="2">
        <v>1.5</v>
      </c>
      <c r="AA204" s="2">
        <v>0</v>
      </c>
      <c r="AB204" s="2">
        <v>1.5</v>
      </c>
      <c r="AC204" s="2" t="s">
        <v>144</v>
      </c>
      <c r="AD204" s="2">
        <v>4</v>
      </c>
      <c r="AE204" s="2" t="s">
        <v>715</v>
      </c>
      <c r="AF204" s="26">
        <v>0</v>
      </c>
      <c r="AH204" s="26">
        <v>0</v>
      </c>
      <c r="AJ204" s="2">
        <v>0</v>
      </c>
      <c r="AK204" s="2">
        <v>0</v>
      </c>
      <c r="AL204" s="2" t="s">
        <v>90</v>
      </c>
      <c r="AM204" s="5">
        <v>0</v>
      </c>
      <c r="AN204" s="2">
        <v>0</v>
      </c>
      <c r="AO204" s="2">
        <v>0</v>
      </c>
      <c r="AP204" s="2">
        <v>0</v>
      </c>
      <c r="AQ204" s="3">
        <f t="shared" si="35"/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1">
        <v>0</v>
      </c>
      <c r="AY204" s="2">
        <v>0</v>
      </c>
      <c r="AZ204" s="2">
        <v>0</v>
      </c>
      <c r="BA204" s="2">
        <v>30000</v>
      </c>
      <c r="BB204" s="2">
        <v>130000</v>
      </c>
      <c r="BC204" s="2">
        <v>0</v>
      </c>
      <c r="BD204" s="2">
        <v>0</v>
      </c>
      <c r="BE204" s="2">
        <v>0</v>
      </c>
      <c r="BF204" s="2">
        <v>0</v>
      </c>
      <c r="BG204" s="2" t="s">
        <v>97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 t="s">
        <v>90</v>
      </c>
      <c r="BO204" s="2">
        <v>0</v>
      </c>
      <c r="BP204" s="2" t="s">
        <v>162</v>
      </c>
      <c r="BQ204" s="2">
        <v>0</v>
      </c>
      <c r="BW204" s="46">
        <f t="shared" si="36"/>
        <v>0</v>
      </c>
      <c r="BX204" s="48">
        <f t="shared" si="29"/>
        <v>0</v>
      </c>
      <c r="BY204" s="48">
        <f t="shared" si="30"/>
        <v>0</v>
      </c>
      <c r="BZ204" s="48">
        <f t="shared" si="31"/>
        <v>0</v>
      </c>
      <c r="CA204" s="48">
        <f t="shared" si="32"/>
        <v>0</v>
      </c>
      <c r="CB204" s="2" t="s">
        <v>90</v>
      </c>
      <c r="CC204" s="2" t="s">
        <v>90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 t="s">
        <v>357</v>
      </c>
    </row>
    <row r="205" spans="1:97" x14ac:dyDescent="0.2">
      <c r="A205" s="2">
        <v>302</v>
      </c>
      <c r="B205" s="2">
        <v>205</v>
      </c>
      <c r="C205" s="2" t="s">
        <v>692</v>
      </c>
      <c r="D205" s="2" t="s">
        <v>851</v>
      </c>
      <c r="E205" s="2" t="s">
        <v>852</v>
      </c>
      <c r="F205" s="2">
        <v>3</v>
      </c>
      <c r="G205" s="2" t="s">
        <v>853</v>
      </c>
      <c r="H205" s="2" t="s">
        <v>271</v>
      </c>
      <c r="I205" s="2" t="s">
        <v>141</v>
      </c>
      <c r="J205" s="2" t="s">
        <v>865</v>
      </c>
      <c r="K205" s="38">
        <f t="shared" si="28"/>
        <v>12</v>
      </c>
      <c r="L205" s="41">
        <f t="shared" si="33"/>
        <v>6000</v>
      </c>
      <c r="M205" s="41">
        <f t="shared" si="34"/>
        <v>20000</v>
      </c>
      <c r="N205" s="51">
        <v>1</v>
      </c>
      <c r="O205" s="2">
        <v>40</v>
      </c>
      <c r="P205" s="2" t="s">
        <v>88</v>
      </c>
      <c r="Q205" s="2" t="s">
        <v>698</v>
      </c>
      <c r="T205" s="2" t="s">
        <v>273</v>
      </c>
      <c r="U205" s="2" t="s">
        <v>855</v>
      </c>
      <c r="V205" s="4">
        <v>5</v>
      </c>
      <c r="W205" s="2">
        <v>2</v>
      </c>
      <c r="X205" s="2">
        <v>1.5</v>
      </c>
      <c r="Y205" s="2" t="s">
        <v>866</v>
      </c>
      <c r="Z205" s="2">
        <v>0</v>
      </c>
      <c r="AA205" s="2">
        <v>0</v>
      </c>
      <c r="AB205" s="2">
        <v>0</v>
      </c>
      <c r="AD205" s="2"/>
      <c r="AE205" s="2" t="s">
        <v>713</v>
      </c>
      <c r="AF205" s="26">
        <v>15</v>
      </c>
      <c r="AH205" s="26">
        <v>0</v>
      </c>
      <c r="AJ205" s="2">
        <v>0</v>
      </c>
      <c r="AK205" s="2">
        <v>0</v>
      </c>
      <c r="AL205" s="2" t="s">
        <v>90</v>
      </c>
      <c r="AM205" s="5">
        <v>60</v>
      </c>
      <c r="AN205" s="2">
        <v>0</v>
      </c>
      <c r="AO205" s="2">
        <v>0</v>
      </c>
      <c r="AP205" s="2">
        <v>100</v>
      </c>
      <c r="AQ205" s="3">
        <f t="shared" si="35"/>
        <v>100</v>
      </c>
      <c r="AR205" s="2" t="s">
        <v>912</v>
      </c>
      <c r="AS205" s="2">
        <v>0</v>
      </c>
      <c r="AT205" s="2">
        <v>0</v>
      </c>
      <c r="AU205" s="2">
        <v>100</v>
      </c>
      <c r="AV205" s="2">
        <v>0</v>
      </c>
      <c r="AW205" s="2">
        <v>0</v>
      </c>
      <c r="AX205" s="21">
        <v>0</v>
      </c>
      <c r="AY205" s="2">
        <v>0</v>
      </c>
      <c r="AZ205" s="2">
        <v>0</v>
      </c>
      <c r="BA205" s="2">
        <v>30000</v>
      </c>
      <c r="BB205" s="2">
        <v>100000</v>
      </c>
      <c r="BC205" s="2">
        <v>0</v>
      </c>
      <c r="BD205" s="2">
        <v>0</v>
      </c>
      <c r="BE205" s="2">
        <v>0</v>
      </c>
      <c r="BF205" s="2">
        <v>0</v>
      </c>
      <c r="BG205" s="2" t="s">
        <v>97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 t="s">
        <v>90</v>
      </c>
      <c r="BO205" s="2">
        <v>0</v>
      </c>
      <c r="BP205" s="2" t="s">
        <v>90</v>
      </c>
      <c r="BQ205" s="2" t="s">
        <v>867</v>
      </c>
      <c r="BS205" s="2">
        <v>0</v>
      </c>
      <c r="BT205" s="2">
        <v>0</v>
      </c>
      <c r="BU205" s="2">
        <v>100</v>
      </c>
      <c r="BV205" s="2">
        <v>0</v>
      </c>
      <c r="BW205" s="46">
        <f t="shared" si="36"/>
        <v>100</v>
      </c>
      <c r="BX205" s="48">
        <f t="shared" si="29"/>
        <v>0</v>
      </c>
      <c r="BY205" s="48">
        <f t="shared" si="30"/>
        <v>0</v>
      </c>
      <c r="BZ205" s="48">
        <f t="shared" si="31"/>
        <v>12</v>
      </c>
      <c r="CA205" s="48">
        <f t="shared" si="32"/>
        <v>0</v>
      </c>
      <c r="CB205" s="2" t="s">
        <v>113</v>
      </c>
      <c r="CC205" s="2" t="s">
        <v>90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 t="s">
        <v>584</v>
      </c>
    </row>
    <row r="206" spans="1:97" x14ac:dyDescent="0.2">
      <c r="A206" s="2">
        <v>303</v>
      </c>
      <c r="B206" s="2">
        <v>206</v>
      </c>
      <c r="C206" s="2" t="s">
        <v>692</v>
      </c>
      <c r="D206" s="2" t="s">
        <v>851</v>
      </c>
      <c r="E206" s="2" t="s">
        <v>852</v>
      </c>
      <c r="F206" s="2">
        <v>3</v>
      </c>
      <c r="G206" s="2" t="s">
        <v>853</v>
      </c>
      <c r="H206" s="2" t="s">
        <v>271</v>
      </c>
      <c r="I206" s="2" t="s">
        <v>141</v>
      </c>
      <c r="J206" s="2" t="s">
        <v>868</v>
      </c>
      <c r="K206" s="38">
        <f t="shared" si="28"/>
        <v>72</v>
      </c>
      <c r="L206" s="41">
        <f t="shared" si="33"/>
        <v>16000</v>
      </c>
      <c r="M206" s="41">
        <f t="shared" si="34"/>
        <v>26000</v>
      </c>
      <c r="N206" s="51">
        <v>1</v>
      </c>
      <c r="O206" s="2">
        <v>45</v>
      </c>
      <c r="P206" s="2" t="s">
        <v>88</v>
      </c>
      <c r="Q206" s="2" t="s">
        <v>869</v>
      </c>
      <c r="R206" s="2">
        <v>36</v>
      </c>
      <c r="S206" s="2" t="s">
        <v>107</v>
      </c>
      <c r="T206" s="2" t="s">
        <v>273</v>
      </c>
      <c r="U206" s="2" t="s">
        <v>168</v>
      </c>
      <c r="V206" s="4">
        <v>5</v>
      </c>
      <c r="W206" s="2">
        <v>1</v>
      </c>
      <c r="X206" s="2">
        <v>1</v>
      </c>
      <c r="Y206" s="2" t="s">
        <v>108</v>
      </c>
      <c r="Z206" s="2">
        <v>3.5</v>
      </c>
      <c r="AA206" s="2">
        <v>0</v>
      </c>
      <c r="AB206" s="2">
        <v>3.5</v>
      </c>
      <c r="AC206" s="2" t="s">
        <v>870</v>
      </c>
      <c r="AD206" s="2">
        <v>2</v>
      </c>
      <c r="AE206" s="2" t="s">
        <v>715</v>
      </c>
      <c r="AF206" s="26">
        <v>0</v>
      </c>
      <c r="AH206" s="26">
        <v>180</v>
      </c>
      <c r="AI206" s="2" t="s">
        <v>106</v>
      </c>
      <c r="AJ206" s="2">
        <v>0</v>
      </c>
      <c r="AK206" s="2">
        <v>0</v>
      </c>
      <c r="AL206" s="2" t="s">
        <v>90</v>
      </c>
      <c r="AM206" s="5">
        <v>360</v>
      </c>
      <c r="AN206" s="2">
        <v>0</v>
      </c>
      <c r="AO206" s="2">
        <v>0</v>
      </c>
      <c r="AP206" s="2">
        <v>100</v>
      </c>
      <c r="AQ206" s="3">
        <f t="shared" si="35"/>
        <v>100</v>
      </c>
      <c r="AR206" s="2">
        <v>0</v>
      </c>
      <c r="AS206" s="2">
        <v>0</v>
      </c>
      <c r="AT206" s="2">
        <v>0</v>
      </c>
      <c r="AU206" s="2">
        <v>30</v>
      </c>
      <c r="AV206" s="2">
        <v>0</v>
      </c>
      <c r="AW206" s="2">
        <v>0</v>
      </c>
      <c r="AX206" s="21">
        <v>70</v>
      </c>
      <c r="AY206" s="2">
        <v>0</v>
      </c>
      <c r="AZ206" s="2">
        <v>0</v>
      </c>
      <c r="BA206" s="2">
        <v>80000</v>
      </c>
      <c r="BB206" s="2">
        <v>130000</v>
      </c>
      <c r="BC206" s="2">
        <v>0</v>
      </c>
      <c r="BD206" s="2">
        <v>0</v>
      </c>
      <c r="BE206" s="2">
        <v>0</v>
      </c>
      <c r="BF206" s="2">
        <v>0</v>
      </c>
      <c r="BG206" s="2" t="s">
        <v>319</v>
      </c>
      <c r="BH206" s="2">
        <v>0</v>
      </c>
      <c r="BI206" s="2">
        <v>0</v>
      </c>
      <c r="BJ206" s="2">
        <v>0</v>
      </c>
      <c r="BK206" s="2">
        <v>4</v>
      </c>
      <c r="BL206" s="2">
        <v>0.5</v>
      </c>
      <c r="BM206" s="2">
        <v>30</v>
      </c>
      <c r="BN206" s="2" t="s">
        <v>90</v>
      </c>
      <c r="BO206" s="2">
        <v>450</v>
      </c>
      <c r="BP206" s="2" t="s">
        <v>146</v>
      </c>
      <c r="BQ206" s="2" t="s">
        <v>871</v>
      </c>
      <c r="BS206" s="2">
        <v>0</v>
      </c>
      <c r="BT206" s="2">
        <v>100</v>
      </c>
      <c r="BU206" s="2">
        <v>0</v>
      </c>
      <c r="BV206" s="2">
        <v>0</v>
      </c>
      <c r="BW206" s="46">
        <f t="shared" si="36"/>
        <v>100</v>
      </c>
      <c r="BX206" s="48">
        <f t="shared" si="29"/>
        <v>0</v>
      </c>
      <c r="BY206" s="48">
        <f t="shared" si="30"/>
        <v>72</v>
      </c>
      <c r="BZ206" s="48">
        <f t="shared" si="31"/>
        <v>0</v>
      </c>
      <c r="CA206" s="48">
        <f t="shared" si="32"/>
        <v>0</v>
      </c>
      <c r="CB206" s="2" t="s">
        <v>101</v>
      </c>
      <c r="CC206" s="2" t="s">
        <v>90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 t="s">
        <v>584</v>
      </c>
    </row>
    <row r="207" spans="1:97" x14ac:dyDescent="0.2">
      <c r="A207" s="2">
        <v>304</v>
      </c>
      <c r="B207" s="2">
        <v>207</v>
      </c>
      <c r="C207" s="2" t="s">
        <v>692</v>
      </c>
      <c r="D207" s="2" t="s">
        <v>851</v>
      </c>
      <c r="E207" s="2" t="s">
        <v>852</v>
      </c>
      <c r="F207" s="2">
        <v>3</v>
      </c>
      <c r="G207" s="2" t="s">
        <v>853</v>
      </c>
      <c r="H207" s="2" t="s">
        <v>271</v>
      </c>
      <c r="I207" s="2" t="s">
        <v>141</v>
      </c>
      <c r="J207" s="2" t="s">
        <v>872</v>
      </c>
      <c r="K207" s="38">
        <f t="shared" si="28"/>
        <v>20</v>
      </c>
      <c r="L207" s="41">
        <f t="shared" si="33"/>
        <v>16666.666666666668</v>
      </c>
      <c r="M207" s="41">
        <f t="shared" si="34"/>
        <v>23333.333333333332</v>
      </c>
      <c r="N207" s="51">
        <v>0</v>
      </c>
      <c r="O207" s="2">
        <v>29</v>
      </c>
      <c r="P207" s="2" t="s">
        <v>107</v>
      </c>
      <c r="Q207" s="2" t="s">
        <v>698</v>
      </c>
      <c r="T207" s="2" t="s">
        <v>273</v>
      </c>
      <c r="U207" s="2" t="s">
        <v>168</v>
      </c>
      <c r="V207" s="4">
        <v>3</v>
      </c>
      <c r="W207" s="2">
        <v>1</v>
      </c>
      <c r="X207" s="2">
        <v>0.1</v>
      </c>
      <c r="Y207" s="2" t="s">
        <v>856</v>
      </c>
      <c r="Z207" s="2">
        <v>0</v>
      </c>
      <c r="AA207" s="2">
        <v>0</v>
      </c>
      <c r="AB207" s="2">
        <v>0</v>
      </c>
      <c r="AD207" s="2"/>
      <c r="AE207" s="2" t="s">
        <v>715</v>
      </c>
      <c r="AF207" s="26">
        <v>0</v>
      </c>
      <c r="AH207" s="26">
        <v>0</v>
      </c>
      <c r="AJ207" s="2">
        <v>0</v>
      </c>
      <c r="AK207" s="2">
        <v>0</v>
      </c>
      <c r="AL207" s="2" t="s">
        <v>90</v>
      </c>
      <c r="AM207" s="5">
        <v>60</v>
      </c>
      <c r="AN207" s="2">
        <v>0</v>
      </c>
      <c r="AO207" s="2">
        <v>0</v>
      </c>
      <c r="AP207" s="2">
        <v>100</v>
      </c>
      <c r="AQ207" s="3">
        <f t="shared" si="35"/>
        <v>100</v>
      </c>
      <c r="AR207" s="2" t="s">
        <v>911</v>
      </c>
      <c r="AS207" s="2">
        <v>0</v>
      </c>
      <c r="AT207" s="2">
        <v>0</v>
      </c>
      <c r="AU207" s="2">
        <v>100</v>
      </c>
      <c r="AV207" s="2">
        <v>0</v>
      </c>
      <c r="AW207" s="2">
        <v>0</v>
      </c>
      <c r="AX207" s="21">
        <v>0</v>
      </c>
      <c r="AY207" s="2">
        <v>0</v>
      </c>
      <c r="AZ207" s="2">
        <v>0</v>
      </c>
      <c r="BA207" s="2">
        <v>50000</v>
      </c>
      <c r="BB207" s="2">
        <v>70000</v>
      </c>
      <c r="BC207" s="2">
        <v>0</v>
      </c>
      <c r="BD207" s="2">
        <v>0</v>
      </c>
      <c r="BE207" s="2">
        <v>0</v>
      </c>
      <c r="BF207" s="2">
        <v>0</v>
      </c>
      <c r="BG207" s="2" t="s">
        <v>319</v>
      </c>
      <c r="BH207" s="2">
        <v>0</v>
      </c>
      <c r="BI207" s="2">
        <v>0</v>
      </c>
      <c r="BJ207" s="2">
        <v>0</v>
      </c>
      <c r="BK207" s="2">
        <v>3</v>
      </c>
      <c r="BL207" s="2">
        <v>0.5</v>
      </c>
      <c r="BM207" s="2">
        <v>30</v>
      </c>
      <c r="BN207" s="2" t="s">
        <v>90</v>
      </c>
      <c r="BO207" s="2">
        <v>50</v>
      </c>
      <c r="BP207" s="2" t="s">
        <v>886</v>
      </c>
      <c r="BQ207" s="2" t="s">
        <v>873</v>
      </c>
      <c r="BS207" s="2">
        <v>0</v>
      </c>
      <c r="BT207" s="2">
        <v>100</v>
      </c>
      <c r="BU207" s="2">
        <v>0</v>
      </c>
      <c r="BV207" s="2">
        <v>0</v>
      </c>
      <c r="BW207" s="46">
        <f t="shared" si="36"/>
        <v>100</v>
      </c>
      <c r="BX207" s="48">
        <f t="shared" si="29"/>
        <v>0</v>
      </c>
      <c r="BY207" s="48">
        <f t="shared" si="30"/>
        <v>20</v>
      </c>
      <c r="BZ207" s="48">
        <f t="shared" si="31"/>
        <v>0</v>
      </c>
      <c r="CA207" s="48">
        <f t="shared" si="32"/>
        <v>0</v>
      </c>
      <c r="CB207" s="2" t="s">
        <v>148</v>
      </c>
      <c r="CC207" s="2" t="s">
        <v>90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 t="s">
        <v>357</v>
      </c>
      <c r="CQ207" s="2" t="s">
        <v>874</v>
      </c>
    </row>
    <row r="208" spans="1:97" x14ac:dyDescent="0.2">
      <c r="A208" s="2">
        <v>305</v>
      </c>
      <c r="B208" s="2">
        <v>208</v>
      </c>
      <c r="C208" s="2" t="s">
        <v>692</v>
      </c>
      <c r="D208" s="2" t="s">
        <v>851</v>
      </c>
      <c r="E208" s="2" t="s">
        <v>852</v>
      </c>
      <c r="F208" s="2">
        <v>3</v>
      </c>
      <c r="G208" s="2" t="s">
        <v>853</v>
      </c>
      <c r="H208" s="2" t="s">
        <v>271</v>
      </c>
      <c r="I208" s="2" t="s">
        <v>141</v>
      </c>
      <c r="J208" s="2" t="s">
        <v>875</v>
      </c>
      <c r="K208" s="38">
        <f t="shared" si="28"/>
        <v>40</v>
      </c>
      <c r="L208" s="41">
        <f t="shared" si="33"/>
        <v>5000</v>
      </c>
      <c r="M208" s="41">
        <f t="shared" si="34"/>
        <v>8000</v>
      </c>
      <c r="N208" s="51">
        <v>0</v>
      </c>
      <c r="O208" s="2">
        <v>32</v>
      </c>
      <c r="P208" s="2" t="s">
        <v>107</v>
      </c>
      <c r="Q208" s="2" t="s">
        <v>698</v>
      </c>
      <c r="T208" s="2" t="s">
        <v>273</v>
      </c>
      <c r="U208" s="2" t="s">
        <v>90</v>
      </c>
      <c r="V208" s="4">
        <v>5</v>
      </c>
      <c r="W208" s="2">
        <v>3</v>
      </c>
      <c r="X208" s="2">
        <v>0.25</v>
      </c>
      <c r="Y208" s="2" t="s">
        <v>841</v>
      </c>
      <c r="Z208" s="2">
        <v>1.3</v>
      </c>
      <c r="AA208" s="2">
        <v>0</v>
      </c>
      <c r="AB208" s="2">
        <v>1.3</v>
      </c>
      <c r="AC208" s="2" t="s">
        <v>870</v>
      </c>
      <c r="AD208" s="2">
        <v>4</v>
      </c>
      <c r="AE208" s="2" t="s">
        <v>715</v>
      </c>
      <c r="AF208" s="26">
        <v>0</v>
      </c>
      <c r="AH208" s="26">
        <v>0</v>
      </c>
      <c r="AJ208" s="2">
        <v>0</v>
      </c>
      <c r="AK208" s="2">
        <v>0</v>
      </c>
      <c r="AL208" s="2" t="s">
        <v>90</v>
      </c>
      <c r="AM208" s="5">
        <v>200</v>
      </c>
      <c r="AN208" s="2">
        <v>0</v>
      </c>
      <c r="AO208" s="2">
        <v>0</v>
      </c>
      <c r="AP208" s="2">
        <v>100</v>
      </c>
      <c r="AQ208" s="3">
        <f t="shared" si="35"/>
        <v>100</v>
      </c>
      <c r="AR208" s="2">
        <v>0</v>
      </c>
      <c r="AS208" s="2">
        <v>0</v>
      </c>
      <c r="AT208" s="2">
        <v>0</v>
      </c>
      <c r="AU208" s="2">
        <v>100</v>
      </c>
      <c r="AV208" s="2">
        <v>0</v>
      </c>
      <c r="AW208" s="2">
        <v>0</v>
      </c>
      <c r="AX208" s="21">
        <v>0</v>
      </c>
      <c r="AY208" s="2">
        <v>0</v>
      </c>
      <c r="AZ208" s="2">
        <v>0</v>
      </c>
      <c r="BA208" s="2">
        <v>25000</v>
      </c>
      <c r="BB208" s="2">
        <v>40000</v>
      </c>
      <c r="BC208" s="2">
        <v>0</v>
      </c>
      <c r="BD208" s="2">
        <v>0</v>
      </c>
      <c r="BE208" s="2">
        <v>0</v>
      </c>
      <c r="BF208" s="2">
        <v>0</v>
      </c>
      <c r="BG208" s="2" t="s">
        <v>97</v>
      </c>
      <c r="BH208" s="2">
        <v>0</v>
      </c>
      <c r="BI208" s="2">
        <v>0</v>
      </c>
      <c r="BJ208" s="2">
        <v>0</v>
      </c>
      <c r="BK208" s="2">
        <v>1</v>
      </c>
      <c r="BL208" s="2">
        <v>0.5</v>
      </c>
      <c r="BM208" s="2">
        <v>5</v>
      </c>
      <c r="BN208" s="2" t="s">
        <v>90</v>
      </c>
      <c r="BO208" s="2">
        <v>100</v>
      </c>
      <c r="BP208" s="2" t="s">
        <v>886</v>
      </c>
      <c r="BQ208" s="2" t="s">
        <v>873</v>
      </c>
      <c r="BS208" s="2">
        <v>0</v>
      </c>
      <c r="BT208" s="2">
        <v>100</v>
      </c>
      <c r="BU208" s="2">
        <v>0</v>
      </c>
      <c r="BV208" s="2">
        <v>0</v>
      </c>
      <c r="BW208" s="46">
        <f t="shared" si="36"/>
        <v>100</v>
      </c>
      <c r="BX208" s="48">
        <f t="shared" si="29"/>
        <v>0</v>
      </c>
      <c r="BY208" s="48">
        <f t="shared" si="30"/>
        <v>40</v>
      </c>
      <c r="BZ208" s="48">
        <f t="shared" si="31"/>
        <v>0</v>
      </c>
      <c r="CA208" s="48">
        <f t="shared" si="32"/>
        <v>0</v>
      </c>
      <c r="CB208" s="2" t="s">
        <v>113</v>
      </c>
      <c r="CC208" s="2" t="s">
        <v>90</v>
      </c>
      <c r="CD208" s="2">
        <v>1</v>
      </c>
      <c r="CE208" s="2" t="s">
        <v>876</v>
      </c>
      <c r="CF208" s="2" t="s">
        <v>877</v>
      </c>
      <c r="CG208" s="2" t="s">
        <v>878</v>
      </c>
      <c r="CH208" s="2">
        <v>0</v>
      </c>
      <c r="CI208" s="2">
        <v>100</v>
      </c>
      <c r="CJ208" s="2">
        <v>0</v>
      </c>
      <c r="CK208" s="2">
        <v>0</v>
      </c>
      <c r="CL208" s="2">
        <v>500</v>
      </c>
      <c r="CM208" s="2" t="s">
        <v>879</v>
      </c>
      <c r="CN208" s="2">
        <v>0</v>
      </c>
      <c r="CO208" s="2" t="s">
        <v>584</v>
      </c>
    </row>
    <row r="209" spans="1:104" x14ac:dyDescent="0.2">
      <c r="A209" s="2">
        <v>306</v>
      </c>
      <c r="B209" s="2">
        <v>209</v>
      </c>
      <c r="C209" s="2" t="s">
        <v>692</v>
      </c>
      <c r="D209" s="2" t="s">
        <v>851</v>
      </c>
      <c r="E209" s="2" t="s">
        <v>852</v>
      </c>
      <c r="F209" s="2">
        <v>3</v>
      </c>
      <c r="G209" s="2" t="s">
        <v>853</v>
      </c>
      <c r="H209" s="2" t="s">
        <v>271</v>
      </c>
      <c r="I209" s="2" t="s">
        <v>141</v>
      </c>
      <c r="J209" s="2" t="s">
        <v>880</v>
      </c>
      <c r="K209" s="38">
        <f t="shared" si="28"/>
        <v>90</v>
      </c>
      <c r="L209" s="41">
        <f t="shared" si="33"/>
        <v>10000</v>
      </c>
      <c r="M209" s="41">
        <f t="shared" si="34"/>
        <v>14000</v>
      </c>
      <c r="N209" s="51">
        <v>1</v>
      </c>
      <c r="O209" s="2">
        <v>27</v>
      </c>
      <c r="P209" s="2" t="s">
        <v>107</v>
      </c>
      <c r="Q209" s="2" t="s">
        <v>698</v>
      </c>
      <c r="T209" s="2" t="s">
        <v>273</v>
      </c>
      <c r="U209" s="2" t="s">
        <v>90</v>
      </c>
      <c r="V209" s="4">
        <v>5</v>
      </c>
      <c r="W209" s="2">
        <v>1</v>
      </c>
      <c r="X209" s="2">
        <v>0.25</v>
      </c>
      <c r="Y209" s="2" t="s">
        <v>789</v>
      </c>
      <c r="Z209" s="2">
        <v>1.5</v>
      </c>
      <c r="AA209" s="2">
        <v>0</v>
      </c>
      <c r="AB209" s="2">
        <v>1.5</v>
      </c>
      <c r="AC209" s="2" t="s">
        <v>881</v>
      </c>
      <c r="AD209" s="2"/>
      <c r="AE209" s="2" t="s">
        <v>882</v>
      </c>
      <c r="AF209" s="26">
        <v>25</v>
      </c>
      <c r="AH209" s="26">
        <v>0</v>
      </c>
      <c r="AJ209" s="2">
        <v>0</v>
      </c>
      <c r="AK209" s="2">
        <v>0</v>
      </c>
      <c r="AL209" s="2" t="s">
        <v>90</v>
      </c>
      <c r="AM209" s="5">
        <v>450</v>
      </c>
      <c r="AN209" s="2">
        <v>0</v>
      </c>
      <c r="AO209" s="2">
        <v>0</v>
      </c>
      <c r="AP209" s="2">
        <v>100</v>
      </c>
      <c r="AQ209" s="3">
        <f t="shared" si="35"/>
        <v>100</v>
      </c>
      <c r="AR209" s="2">
        <v>0</v>
      </c>
      <c r="AS209" s="2">
        <v>200</v>
      </c>
      <c r="AT209" s="2">
        <v>0</v>
      </c>
      <c r="AU209" s="2">
        <v>10</v>
      </c>
      <c r="AV209" s="2">
        <v>90</v>
      </c>
      <c r="AW209" s="2">
        <v>0</v>
      </c>
      <c r="AX209" s="21">
        <v>0</v>
      </c>
      <c r="AY209" s="2">
        <v>0</v>
      </c>
      <c r="AZ209" s="2">
        <v>0</v>
      </c>
      <c r="BA209" s="2">
        <v>50000</v>
      </c>
      <c r="BB209" s="2">
        <v>70000</v>
      </c>
      <c r="BC209" s="2">
        <v>0</v>
      </c>
      <c r="BD209" s="2">
        <v>0</v>
      </c>
      <c r="BE209" s="2">
        <v>0</v>
      </c>
      <c r="BF209" s="2">
        <v>0</v>
      </c>
      <c r="BG209" s="2" t="s">
        <v>319</v>
      </c>
      <c r="BH209" s="2">
        <v>0</v>
      </c>
      <c r="BI209" s="2">
        <v>0</v>
      </c>
      <c r="BJ209" s="2">
        <v>0</v>
      </c>
      <c r="BK209" s="2">
        <v>3</v>
      </c>
      <c r="BL209" s="2">
        <v>0.33</v>
      </c>
      <c r="BM209" s="2">
        <v>7</v>
      </c>
      <c r="BN209" s="2">
        <v>1</v>
      </c>
      <c r="BO209" s="2">
        <v>100</v>
      </c>
      <c r="BP209" s="2" t="s">
        <v>146</v>
      </c>
      <c r="BQ209" s="2" t="s">
        <v>883</v>
      </c>
      <c r="BS209" s="2">
        <v>0</v>
      </c>
      <c r="BT209" s="2">
        <v>100</v>
      </c>
      <c r="BU209" s="2">
        <v>0</v>
      </c>
      <c r="BV209" s="2">
        <v>0</v>
      </c>
      <c r="BW209" s="46">
        <f t="shared" si="36"/>
        <v>100</v>
      </c>
      <c r="BX209" s="48">
        <f t="shared" si="29"/>
        <v>0</v>
      </c>
      <c r="BY209" s="48">
        <f t="shared" si="30"/>
        <v>90</v>
      </c>
      <c r="BZ209" s="48">
        <f t="shared" si="31"/>
        <v>0</v>
      </c>
      <c r="CA209" s="48">
        <f t="shared" si="32"/>
        <v>0</v>
      </c>
      <c r="CB209" s="2" t="s">
        <v>148</v>
      </c>
      <c r="CC209" s="2" t="s">
        <v>90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 t="s">
        <v>884</v>
      </c>
      <c r="CP209" s="2" t="s">
        <v>584</v>
      </c>
    </row>
    <row r="210" spans="1:104" x14ac:dyDescent="0.2">
      <c r="A210" s="2">
        <v>307</v>
      </c>
      <c r="B210" s="2">
        <v>210</v>
      </c>
      <c r="C210" s="2" t="s">
        <v>692</v>
      </c>
      <c r="D210" s="2" t="s">
        <v>851</v>
      </c>
      <c r="E210" s="2" t="s">
        <v>852</v>
      </c>
      <c r="F210" s="2">
        <v>3</v>
      </c>
      <c r="G210" s="2" t="s">
        <v>853</v>
      </c>
      <c r="H210" s="2" t="s">
        <v>271</v>
      </c>
      <c r="I210" s="2" t="s">
        <v>141</v>
      </c>
      <c r="J210" s="2" t="s">
        <v>885</v>
      </c>
      <c r="K210" s="38">
        <f t="shared" si="28"/>
        <v>48</v>
      </c>
      <c r="L210" s="41">
        <f t="shared" si="33"/>
        <v>20000</v>
      </c>
      <c r="M210" s="41">
        <f t="shared" si="34"/>
        <v>36000</v>
      </c>
      <c r="N210" s="51">
        <v>0</v>
      </c>
      <c r="O210" s="2">
        <v>38</v>
      </c>
      <c r="P210" s="2" t="s">
        <v>88</v>
      </c>
      <c r="Q210" s="2" t="s">
        <v>698</v>
      </c>
      <c r="T210" s="2" t="s">
        <v>273</v>
      </c>
      <c r="U210" s="2" t="s">
        <v>168</v>
      </c>
      <c r="V210" s="4">
        <v>5</v>
      </c>
      <c r="W210" s="2">
        <v>2</v>
      </c>
      <c r="X210" s="2">
        <v>0.25</v>
      </c>
      <c r="Y210" s="2" t="s">
        <v>108</v>
      </c>
      <c r="Z210" s="2">
        <v>2</v>
      </c>
      <c r="AA210" s="2">
        <v>0</v>
      </c>
      <c r="AB210" s="2">
        <v>2</v>
      </c>
      <c r="AC210" s="2" t="s">
        <v>144</v>
      </c>
      <c r="AD210" s="2">
        <v>1</v>
      </c>
      <c r="AE210" s="2" t="s">
        <v>715</v>
      </c>
      <c r="AF210" s="26">
        <v>0</v>
      </c>
      <c r="AH210" s="26">
        <v>0</v>
      </c>
      <c r="AJ210" s="2">
        <v>0</v>
      </c>
      <c r="AK210" s="2">
        <v>0</v>
      </c>
      <c r="AL210" s="2" t="s">
        <v>90</v>
      </c>
      <c r="AM210" s="5">
        <v>240</v>
      </c>
      <c r="AN210" s="2">
        <v>0</v>
      </c>
      <c r="AO210" s="2">
        <v>0</v>
      </c>
      <c r="AP210" s="2">
        <v>100</v>
      </c>
      <c r="AQ210" s="3">
        <f t="shared" si="35"/>
        <v>100</v>
      </c>
      <c r="AR210" s="2">
        <v>0</v>
      </c>
      <c r="AS210" s="2">
        <v>0</v>
      </c>
      <c r="AT210" s="2">
        <v>0</v>
      </c>
      <c r="AU210" s="2">
        <v>100</v>
      </c>
      <c r="AV210" s="2">
        <v>0</v>
      </c>
      <c r="AW210" s="2">
        <v>0</v>
      </c>
      <c r="AX210" s="21">
        <v>0</v>
      </c>
      <c r="AY210" s="2">
        <v>0</v>
      </c>
      <c r="AZ210" s="2">
        <v>0</v>
      </c>
      <c r="BA210" s="2">
        <v>100000</v>
      </c>
      <c r="BB210" s="2">
        <v>180000</v>
      </c>
      <c r="BC210" s="2">
        <v>0</v>
      </c>
      <c r="BD210" s="2">
        <v>0</v>
      </c>
      <c r="BE210" s="2">
        <v>0</v>
      </c>
      <c r="BF210" s="2">
        <v>0</v>
      </c>
      <c r="BG210" s="2" t="s">
        <v>319</v>
      </c>
      <c r="BH210" s="2">
        <v>0</v>
      </c>
      <c r="BI210" s="2">
        <v>0</v>
      </c>
      <c r="BJ210" s="2">
        <v>0</v>
      </c>
      <c r="BK210" s="2">
        <v>4</v>
      </c>
      <c r="BL210" s="2">
        <v>1</v>
      </c>
      <c r="BM210" s="2">
        <v>10</v>
      </c>
      <c r="BN210" s="2" t="s">
        <v>90</v>
      </c>
      <c r="BO210" s="2">
        <v>150</v>
      </c>
      <c r="BP210" s="2" t="s">
        <v>886</v>
      </c>
      <c r="BQ210" s="2" t="s">
        <v>871</v>
      </c>
      <c r="BS210" s="2">
        <v>0</v>
      </c>
      <c r="BT210" s="2">
        <v>100</v>
      </c>
      <c r="BU210" s="2">
        <v>0</v>
      </c>
      <c r="BV210" s="2">
        <v>0</v>
      </c>
      <c r="BW210" s="46">
        <f t="shared" si="36"/>
        <v>100</v>
      </c>
      <c r="BX210" s="48">
        <f t="shared" si="29"/>
        <v>0</v>
      </c>
      <c r="BY210" s="48">
        <f t="shared" si="30"/>
        <v>48</v>
      </c>
      <c r="BZ210" s="48">
        <f t="shared" si="31"/>
        <v>0</v>
      </c>
      <c r="CA210" s="48">
        <f t="shared" si="32"/>
        <v>0</v>
      </c>
      <c r="CB210" s="2" t="s">
        <v>148</v>
      </c>
      <c r="CC210" s="2" t="s">
        <v>90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 t="s">
        <v>584</v>
      </c>
    </row>
    <row r="211" spans="1:104" x14ac:dyDescent="0.2">
      <c r="A211" s="2">
        <v>308</v>
      </c>
      <c r="B211" s="2">
        <v>211</v>
      </c>
      <c r="C211" s="2" t="s">
        <v>692</v>
      </c>
      <c r="D211" s="2" t="s">
        <v>851</v>
      </c>
      <c r="E211" s="2" t="s">
        <v>852</v>
      </c>
      <c r="F211" s="2">
        <v>3</v>
      </c>
      <c r="G211" s="2" t="s">
        <v>853</v>
      </c>
      <c r="H211" s="2" t="s">
        <v>271</v>
      </c>
      <c r="I211" s="2" t="s">
        <v>141</v>
      </c>
      <c r="J211" s="2" t="s">
        <v>887</v>
      </c>
      <c r="K211" s="38">
        <f t="shared" si="28"/>
        <v>40</v>
      </c>
      <c r="L211" s="41">
        <f t="shared" si="33"/>
        <v>20000</v>
      </c>
      <c r="M211" s="41">
        <f t="shared" si="34"/>
        <v>26000</v>
      </c>
      <c r="N211" s="51">
        <v>0</v>
      </c>
      <c r="O211" s="2">
        <v>37</v>
      </c>
      <c r="P211" s="2" t="s">
        <v>107</v>
      </c>
      <c r="Q211" s="2" t="s">
        <v>698</v>
      </c>
      <c r="T211" s="2" t="s">
        <v>273</v>
      </c>
      <c r="U211" s="2" t="s">
        <v>90</v>
      </c>
      <c r="V211" s="4">
        <v>5</v>
      </c>
      <c r="W211" s="2">
        <v>2</v>
      </c>
      <c r="X211" s="2">
        <v>0.5</v>
      </c>
      <c r="Y211" s="2" t="s">
        <v>108</v>
      </c>
      <c r="Z211" s="2">
        <v>1.2</v>
      </c>
      <c r="AA211" s="2">
        <v>0</v>
      </c>
      <c r="AB211" s="2">
        <v>1.2</v>
      </c>
      <c r="AC211" s="2" t="s">
        <v>870</v>
      </c>
      <c r="AD211" s="2">
        <v>6</v>
      </c>
      <c r="AE211" s="2" t="s">
        <v>715</v>
      </c>
      <c r="AF211" s="26">
        <v>0</v>
      </c>
      <c r="AH211" s="26">
        <v>0</v>
      </c>
      <c r="AJ211" s="2">
        <v>0</v>
      </c>
      <c r="AK211" s="2">
        <v>0</v>
      </c>
      <c r="AL211" s="2" t="s">
        <v>90</v>
      </c>
      <c r="AM211" s="5">
        <v>200</v>
      </c>
      <c r="AN211" s="2">
        <v>0</v>
      </c>
      <c r="AO211" s="2">
        <v>0</v>
      </c>
      <c r="AP211" s="2">
        <v>100</v>
      </c>
      <c r="AQ211" s="3">
        <f t="shared" si="35"/>
        <v>100</v>
      </c>
      <c r="AR211" s="2">
        <v>0</v>
      </c>
      <c r="AS211" s="2">
        <v>0</v>
      </c>
      <c r="AT211" s="2">
        <v>0</v>
      </c>
      <c r="AU211" s="2">
        <v>100</v>
      </c>
      <c r="AV211" s="2">
        <v>0</v>
      </c>
      <c r="AW211" s="2">
        <v>0</v>
      </c>
      <c r="AX211" s="21">
        <v>0</v>
      </c>
      <c r="AY211" s="2">
        <v>0</v>
      </c>
      <c r="AZ211" s="2">
        <v>0</v>
      </c>
      <c r="BA211" s="2">
        <v>100000</v>
      </c>
      <c r="BB211" s="2">
        <v>130000</v>
      </c>
      <c r="BC211" s="2">
        <v>0</v>
      </c>
      <c r="BD211" s="2">
        <v>0</v>
      </c>
      <c r="BE211" s="2">
        <v>0</v>
      </c>
      <c r="BF211" s="2">
        <v>0</v>
      </c>
      <c r="BG211" s="2" t="s">
        <v>319</v>
      </c>
      <c r="BH211" s="2">
        <v>0</v>
      </c>
      <c r="BI211" s="2">
        <v>0</v>
      </c>
      <c r="BJ211" s="2">
        <v>0</v>
      </c>
      <c r="BK211" s="2">
        <v>2</v>
      </c>
      <c r="BL211" s="2">
        <v>0.5</v>
      </c>
      <c r="BM211" s="2">
        <v>30</v>
      </c>
      <c r="BN211" s="2" t="s">
        <v>90</v>
      </c>
      <c r="BO211" s="2">
        <v>100</v>
      </c>
      <c r="BP211" s="2" t="s">
        <v>146</v>
      </c>
      <c r="BQ211" s="2" t="s">
        <v>871</v>
      </c>
      <c r="BS211" s="2">
        <v>0</v>
      </c>
      <c r="BT211" s="2">
        <v>100</v>
      </c>
      <c r="BU211" s="2">
        <v>0</v>
      </c>
      <c r="BV211" s="2">
        <v>0</v>
      </c>
      <c r="BW211" s="46">
        <f t="shared" si="36"/>
        <v>100</v>
      </c>
      <c r="BX211" s="48">
        <f t="shared" si="29"/>
        <v>0</v>
      </c>
      <c r="BY211" s="48">
        <f t="shared" si="30"/>
        <v>40</v>
      </c>
      <c r="BZ211" s="48">
        <f t="shared" si="31"/>
        <v>0</v>
      </c>
      <c r="CA211" s="48">
        <f t="shared" si="32"/>
        <v>0</v>
      </c>
      <c r="CB211" s="2" t="s">
        <v>101</v>
      </c>
      <c r="CC211" s="2" t="s">
        <v>90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 t="s">
        <v>345</v>
      </c>
    </row>
    <row r="212" spans="1:104" x14ac:dyDescent="0.2">
      <c r="A212" s="2">
        <v>309</v>
      </c>
      <c r="B212" s="2">
        <v>212</v>
      </c>
      <c r="C212" s="2" t="s">
        <v>692</v>
      </c>
      <c r="D212" s="2" t="s">
        <v>851</v>
      </c>
      <c r="E212" s="2" t="s">
        <v>852</v>
      </c>
      <c r="F212" s="2">
        <v>3</v>
      </c>
      <c r="G212" s="2" t="s">
        <v>853</v>
      </c>
      <c r="H212" s="2" t="s">
        <v>271</v>
      </c>
      <c r="I212" s="2" t="s">
        <v>141</v>
      </c>
      <c r="J212" s="2" t="s">
        <v>896</v>
      </c>
      <c r="K212" s="38">
        <f t="shared" si="28"/>
        <v>0</v>
      </c>
      <c r="L212" s="41">
        <f t="shared" si="33"/>
        <v>27500</v>
      </c>
      <c r="M212" s="41">
        <f t="shared" si="34"/>
        <v>30000</v>
      </c>
      <c r="N212" s="51">
        <v>0</v>
      </c>
      <c r="O212" s="2">
        <v>31</v>
      </c>
      <c r="P212" s="2" t="s">
        <v>88</v>
      </c>
      <c r="Q212" s="2" t="s">
        <v>698</v>
      </c>
      <c r="T212" s="2" t="s">
        <v>273</v>
      </c>
      <c r="U212" s="2" t="s">
        <v>90</v>
      </c>
      <c r="V212" s="4">
        <v>4</v>
      </c>
      <c r="W212" s="2">
        <v>0</v>
      </c>
      <c r="X212" s="2">
        <v>2</v>
      </c>
      <c r="Y212" s="2" t="s">
        <v>856</v>
      </c>
      <c r="Z212" s="2">
        <v>1</v>
      </c>
      <c r="AA212" s="2">
        <v>0</v>
      </c>
      <c r="AB212" s="2">
        <v>1</v>
      </c>
      <c r="AC212" s="2" t="s">
        <v>144</v>
      </c>
      <c r="AD212" s="2">
        <v>2</v>
      </c>
      <c r="AE212" s="2" t="s">
        <v>715</v>
      </c>
      <c r="AF212" s="26">
        <v>0</v>
      </c>
      <c r="AH212" s="26">
        <v>0</v>
      </c>
      <c r="AJ212" s="2">
        <v>0</v>
      </c>
      <c r="AK212" s="2">
        <v>0</v>
      </c>
      <c r="AL212" s="2" t="s">
        <v>90</v>
      </c>
      <c r="AM212" s="5">
        <v>0</v>
      </c>
      <c r="AN212" s="2">
        <v>0</v>
      </c>
      <c r="AO212" s="2">
        <v>0</v>
      </c>
      <c r="AP212" s="2">
        <v>0</v>
      </c>
      <c r="AQ212" s="3">
        <f t="shared" si="35"/>
        <v>0</v>
      </c>
      <c r="AR212" s="2" t="s">
        <v>913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1">
        <v>0</v>
      </c>
      <c r="AY212" s="2">
        <v>0</v>
      </c>
      <c r="AZ212" s="2">
        <v>0</v>
      </c>
      <c r="BA212" s="2">
        <v>110000</v>
      </c>
      <c r="BB212" s="2">
        <v>120000</v>
      </c>
      <c r="BC212" s="2">
        <v>0</v>
      </c>
      <c r="BD212" s="2">
        <v>0</v>
      </c>
      <c r="BE212" s="2">
        <v>0</v>
      </c>
      <c r="BF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 t="s">
        <v>90</v>
      </c>
      <c r="BO212" s="2">
        <v>0</v>
      </c>
      <c r="BP212" s="2" t="s">
        <v>90</v>
      </c>
      <c r="BQ212" s="2">
        <v>0</v>
      </c>
      <c r="BW212" s="46">
        <f t="shared" si="36"/>
        <v>0</v>
      </c>
      <c r="BX212" s="48">
        <f t="shared" si="29"/>
        <v>0</v>
      </c>
      <c r="BY212" s="48">
        <f t="shared" si="30"/>
        <v>0</v>
      </c>
      <c r="BZ212" s="48">
        <f t="shared" si="31"/>
        <v>0</v>
      </c>
      <c r="CA212" s="48">
        <f t="shared" si="32"/>
        <v>0</v>
      </c>
      <c r="CB212" s="2" t="s">
        <v>90</v>
      </c>
      <c r="CC212" s="2" t="s">
        <v>90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 t="s">
        <v>345</v>
      </c>
    </row>
    <row r="213" spans="1:104" x14ac:dyDescent="0.2">
      <c r="A213" s="2">
        <v>310</v>
      </c>
      <c r="B213" s="2">
        <v>213</v>
      </c>
      <c r="C213" s="2" t="s">
        <v>692</v>
      </c>
      <c r="D213" s="2" t="s">
        <v>851</v>
      </c>
      <c r="E213" s="2" t="s">
        <v>852</v>
      </c>
      <c r="F213" s="2">
        <v>3</v>
      </c>
      <c r="G213" s="2" t="s">
        <v>853</v>
      </c>
      <c r="H213" s="2" t="s">
        <v>271</v>
      </c>
      <c r="I213" s="2" t="s">
        <v>141</v>
      </c>
      <c r="J213" s="2" t="s">
        <v>888</v>
      </c>
      <c r="K213" s="38">
        <f t="shared" si="28"/>
        <v>100</v>
      </c>
      <c r="L213" s="41">
        <f t="shared" si="33"/>
        <v>16666.666666666668</v>
      </c>
      <c r="M213" s="41">
        <f t="shared" si="34"/>
        <v>43333.333333333336</v>
      </c>
      <c r="N213" s="51">
        <v>1</v>
      </c>
      <c r="O213" s="2">
        <v>32</v>
      </c>
      <c r="P213" s="2" t="s">
        <v>88</v>
      </c>
      <c r="Q213" s="2" t="s">
        <v>698</v>
      </c>
      <c r="T213" s="2" t="s">
        <v>273</v>
      </c>
      <c r="U213" s="2" t="s">
        <v>90</v>
      </c>
      <c r="V213" s="4">
        <v>3</v>
      </c>
      <c r="W213" s="2">
        <v>0</v>
      </c>
      <c r="X213" s="2">
        <v>0.3</v>
      </c>
      <c r="Y213" s="2" t="s">
        <v>856</v>
      </c>
      <c r="Z213" s="2">
        <v>0</v>
      </c>
      <c r="AA213" s="2">
        <v>0</v>
      </c>
      <c r="AB213" s="2">
        <v>0</v>
      </c>
      <c r="AD213" s="2"/>
      <c r="AE213" s="2" t="s">
        <v>715</v>
      </c>
      <c r="AF213" s="26">
        <v>10</v>
      </c>
      <c r="AH213" s="26">
        <v>0</v>
      </c>
      <c r="AJ213" s="2">
        <v>0</v>
      </c>
      <c r="AK213" s="2">
        <v>0</v>
      </c>
      <c r="AL213" s="2" t="s">
        <v>90</v>
      </c>
      <c r="AM213" s="5">
        <v>300</v>
      </c>
      <c r="AN213" s="2">
        <v>0</v>
      </c>
      <c r="AO213" s="2">
        <v>100</v>
      </c>
      <c r="AP213" s="2">
        <v>0</v>
      </c>
      <c r="AQ213" s="3">
        <f t="shared" si="35"/>
        <v>100</v>
      </c>
      <c r="AR213" s="2">
        <v>0</v>
      </c>
      <c r="AS213" s="2">
        <v>0</v>
      </c>
      <c r="AT213" s="2">
        <v>0</v>
      </c>
      <c r="AU213" s="2">
        <v>10</v>
      </c>
      <c r="AV213" s="2">
        <v>90</v>
      </c>
      <c r="AW213" s="2">
        <v>0</v>
      </c>
      <c r="AX213" s="21">
        <v>0</v>
      </c>
      <c r="AY213" s="2">
        <v>0</v>
      </c>
      <c r="AZ213" s="2">
        <v>0</v>
      </c>
      <c r="BA213" s="2">
        <v>50000</v>
      </c>
      <c r="BB213" s="2">
        <v>130000</v>
      </c>
      <c r="BC213" s="2">
        <v>0</v>
      </c>
      <c r="BD213" s="2">
        <v>0</v>
      </c>
      <c r="BE213" s="2">
        <v>0</v>
      </c>
      <c r="BF213" s="2">
        <v>0</v>
      </c>
      <c r="BG213" s="2" t="s">
        <v>97</v>
      </c>
      <c r="BH213" s="2">
        <v>0</v>
      </c>
      <c r="BI213" s="2">
        <v>2</v>
      </c>
      <c r="BJ213" s="2">
        <v>1</v>
      </c>
      <c r="BK213" s="2">
        <v>3</v>
      </c>
      <c r="BL213" s="2">
        <v>1</v>
      </c>
      <c r="BM213" s="2">
        <v>3.5</v>
      </c>
      <c r="BN213" s="2" t="s">
        <v>90</v>
      </c>
      <c r="BO213" s="2">
        <v>37.5</v>
      </c>
      <c r="BP213" s="2" t="s">
        <v>162</v>
      </c>
      <c r="BQ213" s="2" t="s">
        <v>889</v>
      </c>
      <c r="BS213" s="2">
        <v>70</v>
      </c>
      <c r="BT213" s="2">
        <v>30</v>
      </c>
      <c r="BU213" s="2">
        <v>0</v>
      </c>
      <c r="BV213" s="2">
        <v>0</v>
      </c>
      <c r="BW213" s="46">
        <f t="shared" si="36"/>
        <v>100</v>
      </c>
      <c r="BX213" s="48">
        <f t="shared" si="29"/>
        <v>70</v>
      </c>
      <c r="BY213" s="48">
        <f t="shared" si="30"/>
        <v>30</v>
      </c>
      <c r="BZ213" s="48">
        <f t="shared" si="31"/>
        <v>0</v>
      </c>
      <c r="CA213" s="48">
        <f t="shared" si="32"/>
        <v>0</v>
      </c>
      <c r="CB213" s="2" t="s">
        <v>113</v>
      </c>
      <c r="CC213" s="2" t="s">
        <v>90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 t="s">
        <v>345</v>
      </c>
      <c r="CP213" s="2" t="s">
        <v>649</v>
      </c>
    </row>
    <row r="214" spans="1:104" x14ac:dyDescent="0.2">
      <c r="A214" s="2">
        <v>311</v>
      </c>
      <c r="B214" s="2">
        <v>214</v>
      </c>
      <c r="C214" s="2" t="s">
        <v>692</v>
      </c>
      <c r="D214" s="2" t="s">
        <v>851</v>
      </c>
      <c r="E214" s="2" t="s">
        <v>852</v>
      </c>
      <c r="F214" s="2">
        <v>3</v>
      </c>
      <c r="G214" s="2" t="s">
        <v>853</v>
      </c>
      <c r="H214" s="2" t="s">
        <v>271</v>
      </c>
      <c r="I214" s="2" t="s">
        <v>141</v>
      </c>
      <c r="J214" s="2" t="s">
        <v>890</v>
      </c>
      <c r="K214" s="38">
        <f t="shared" si="28"/>
        <v>60</v>
      </c>
      <c r="L214" s="41">
        <f t="shared" si="33"/>
        <v>26000</v>
      </c>
      <c r="M214" s="41">
        <f t="shared" si="34"/>
        <v>40000</v>
      </c>
      <c r="N214" s="51">
        <v>1</v>
      </c>
      <c r="O214" s="2">
        <v>27</v>
      </c>
      <c r="P214" s="2" t="s">
        <v>107</v>
      </c>
      <c r="Q214" s="2" t="s">
        <v>698</v>
      </c>
      <c r="T214" s="2" t="s">
        <v>273</v>
      </c>
      <c r="U214" s="2" t="s">
        <v>90</v>
      </c>
      <c r="V214" s="4">
        <v>5</v>
      </c>
      <c r="W214" s="2">
        <v>1</v>
      </c>
      <c r="X214" s="2">
        <v>1</v>
      </c>
      <c r="Y214" s="2" t="s">
        <v>841</v>
      </c>
      <c r="Z214" s="2">
        <v>3</v>
      </c>
      <c r="AA214" s="2">
        <v>0</v>
      </c>
      <c r="AB214" s="2">
        <v>3</v>
      </c>
      <c r="AC214" s="2" t="s">
        <v>870</v>
      </c>
      <c r="AD214" s="2">
        <v>3</v>
      </c>
      <c r="AE214" s="2" t="s">
        <v>715</v>
      </c>
      <c r="AF214" s="26">
        <v>0</v>
      </c>
      <c r="AH214" s="26">
        <v>2920</v>
      </c>
      <c r="AJ214" s="2">
        <v>0</v>
      </c>
      <c r="AK214" s="2">
        <v>0</v>
      </c>
      <c r="AL214" s="2" t="s">
        <v>90</v>
      </c>
      <c r="AM214" s="5">
        <v>300</v>
      </c>
      <c r="AN214" s="2">
        <v>0</v>
      </c>
      <c r="AO214" s="2">
        <v>100</v>
      </c>
      <c r="AP214" s="2">
        <v>0</v>
      </c>
      <c r="AQ214" s="3">
        <f t="shared" si="35"/>
        <v>100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1">
        <v>100</v>
      </c>
      <c r="AY214" s="2">
        <v>0</v>
      </c>
      <c r="AZ214" s="2">
        <v>0</v>
      </c>
      <c r="BA214" s="2">
        <v>130000</v>
      </c>
      <c r="BB214" s="2">
        <v>200000</v>
      </c>
      <c r="BC214" s="2">
        <v>0</v>
      </c>
      <c r="BD214" s="2">
        <v>0</v>
      </c>
      <c r="BE214" s="2">
        <v>0</v>
      </c>
      <c r="BF214" s="2">
        <v>0</v>
      </c>
      <c r="BG214" s="2" t="s">
        <v>162</v>
      </c>
      <c r="BH214" s="2">
        <v>0</v>
      </c>
      <c r="BI214" s="2">
        <v>3</v>
      </c>
      <c r="BJ214" s="2">
        <v>3</v>
      </c>
      <c r="BK214" s="2">
        <v>4</v>
      </c>
      <c r="BL214" s="2">
        <v>3</v>
      </c>
      <c r="BM214" s="2">
        <v>3.5</v>
      </c>
      <c r="BN214" s="2" t="s">
        <v>90</v>
      </c>
      <c r="BO214" s="2">
        <v>37.5</v>
      </c>
      <c r="BP214" s="2" t="s">
        <v>162</v>
      </c>
      <c r="BQ214" s="2" t="s">
        <v>891</v>
      </c>
      <c r="BS214" s="2">
        <v>80</v>
      </c>
      <c r="BT214" s="2">
        <v>20</v>
      </c>
      <c r="BU214" s="2">
        <v>0</v>
      </c>
      <c r="BV214" s="2">
        <v>0</v>
      </c>
      <c r="BW214" s="46">
        <f t="shared" si="36"/>
        <v>100</v>
      </c>
      <c r="BX214" s="48">
        <f t="shared" si="29"/>
        <v>48</v>
      </c>
      <c r="BY214" s="48">
        <f t="shared" si="30"/>
        <v>12</v>
      </c>
      <c r="BZ214" s="48">
        <f t="shared" si="31"/>
        <v>0</v>
      </c>
      <c r="CA214" s="48">
        <f t="shared" si="32"/>
        <v>0</v>
      </c>
      <c r="CB214" s="2" t="s">
        <v>148</v>
      </c>
      <c r="CC214" s="2" t="s">
        <v>90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 t="s">
        <v>345</v>
      </c>
    </row>
    <row r="215" spans="1:104" x14ac:dyDescent="0.2">
      <c r="A215" s="2">
        <v>312</v>
      </c>
      <c r="B215" s="2">
        <v>215</v>
      </c>
      <c r="C215" s="2" t="s">
        <v>692</v>
      </c>
      <c r="D215" s="2" t="s">
        <v>851</v>
      </c>
      <c r="E215" s="2" t="s">
        <v>852</v>
      </c>
      <c r="F215" s="2">
        <v>3</v>
      </c>
      <c r="G215" s="2" t="s">
        <v>853</v>
      </c>
      <c r="H215" s="2" t="s">
        <v>271</v>
      </c>
      <c r="I215" s="2" t="s">
        <v>141</v>
      </c>
      <c r="J215" s="2" t="s">
        <v>892</v>
      </c>
      <c r="K215" s="38">
        <f t="shared" si="28"/>
        <v>30</v>
      </c>
      <c r="L215" s="41">
        <f t="shared" si="33"/>
        <v>10000</v>
      </c>
      <c r="M215" s="41">
        <f t="shared" si="34"/>
        <v>0</v>
      </c>
      <c r="N215" s="51">
        <v>0</v>
      </c>
      <c r="O215" s="2">
        <v>45</v>
      </c>
      <c r="P215" s="2" t="s">
        <v>107</v>
      </c>
      <c r="Q215" s="2" t="s">
        <v>698</v>
      </c>
      <c r="T215" s="2" t="s">
        <v>273</v>
      </c>
      <c r="U215" s="2" t="s">
        <v>90</v>
      </c>
      <c r="V215" s="4">
        <v>4</v>
      </c>
      <c r="W215" s="2">
        <v>0</v>
      </c>
      <c r="X215" s="2">
        <v>0.25</v>
      </c>
      <c r="Y215" s="2" t="s">
        <v>789</v>
      </c>
      <c r="Z215" s="2">
        <v>2</v>
      </c>
      <c r="AA215" s="2">
        <v>0</v>
      </c>
      <c r="AB215" s="2">
        <v>2</v>
      </c>
      <c r="AC215" s="2" t="s">
        <v>881</v>
      </c>
      <c r="AD215" s="2">
        <v>10</v>
      </c>
      <c r="AE215" s="2" t="s">
        <v>713</v>
      </c>
      <c r="AF215" s="26">
        <v>0</v>
      </c>
      <c r="AH215" s="26">
        <v>0</v>
      </c>
      <c r="AJ215" s="2">
        <v>0</v>
      </c>
      <c r="AK215" s="2">
        <v>0</v>
      </c>
      <c r="AL215" s="2" t="s">
        <v>90</v>
      </c>
      <c r="AM215" s="5">
        <v>120</v>
      </c>
      <c r="AN215" s="2">
        <v>0</v>
      </c>
      <c r="AO215" s="2">
        <v>30</v>
      </c>
      <c r="AP215" s="2">
        <v>70</v>
      </c>
      <c r="AQ215" s="3">
        <f t="shared" si="35"/>
        <v>100</v>
      </c>
      <c r="AR215" s="2">
        <v>0</v>
      </c>
      <c r="AS215" s="2">
        <v>0</v>
      </c>
      <c r="AT215" s="2">
        <v>0</v>
      </c>
      <c r="AU215" s="2">
        <v>100</v>
      </c>
      <c r="AV215" s="2">
        <v>0</v>
      </c>
      <c r="AW215" s="2">
        <v>0</v>
      </c>
      <c r="AX215" s="21">
        <v>0</v>
      </c>
      <c r="AY215" s="2">
        <v>0</v>
      </c>
      <c r="AZ215" s="2">
        <v>0</v>
      </c>
      <c r="BA215" s="2">
        <v>40000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 t="s">
        <v>162</v>
      </c>
      <c r="BH215" s="2">
        <v>0</v>
      </c>
      <c r="BI215" s="2">
        <v>0</v>
      </c>
      <c r="BJ215" s="2">
        <v>0</v>
      </c>
      <c r="BK215" s="2">
        <v>3</v>
      </c>
      <c r="BL215" s="2">
        <v>1</v>
      </c>
      <c r="BM215" s="2">
        <v>4.5</v>
      </c>
      <c r="BN215" s="2" t="s">
        <v>90</v>
      </c>
      <c r="BO215" s="2">
        <v>30</v>
      </c>
      <c r="BP215" s="2" t="s">
        <v>162</v>
      </c>
      <c r="BQ215" s="2" t="s">
        <v>124</v>
      </c>
      <c r="BS215" s="2">
        <v>0</v>
      </c>
      <c r="BT215" s="2">
        <v>100</v>
      </c>
      <c r="BU215" s="2">
        <v>0</v>
      </c>
      <c r="BV215" s="2">
        <v>0</v>
      </c>
      <c r="BW215" s="46">
        <f t="shared" si="36"/>
        <v>100</v>
      </c>
      <c r="BX215" s="48">
        <f t="shared" si="29"/>
        <v>0</v>
      </c>
      <c r="BY215" s="48">
        <f t="shared" si="30"/>
        <v>30</v>
      </c>
      <c r="BZ215" s="48">
        <f t="shared" si="31"/>
        <v>0</v>
      </c>
      <c r="CA215" s="48">
        <f t="shared" si="32"/>
        <v>0</v>
      </c>
      <c r="CB215" s="2" t="s">
        <v>113</v>
      </c>
      <c r="CC215" s="2" t="s">
        <v>90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 t="s">
        <v>825</v>
      </c>
    </row>
    <row r="216" spans="1:104" x14ac:dyDescent="0.2">
      <c r="A216" s="2">
        <v>313</v>
      </c>
      <c r="B216" s="2">
        <v>216</v>
      </c>
      <c r="C216" s="2" t="s">
        <v>692</v>
      </c>
      <c r="D216" s="2" t="s">
        <v>851</v>
      </c>
      <c r="E216" s="2" t="s">
        <v>852</v>
      </c>
      <c r="F216" s="2">
        <v>3</v>
      </c>
      <c r="G216" s="2" t="s">
        <v>853</v>
      </c>
      <c r="H216" s="2" t="s">
        <v>271</v>
      </c>
      <c r="I216" s="2" t="s">
        <v>141</v>
      </c>
      <c r="J216" s="2" t="s">
        <v>893</v>
      </c>
      <c r="K216" s="38">
        <f t="shared" si="28"/>
        <v>90</v>
      </c>
      <c r="L216" s="41">
        <f t="shared" si="33"/>
        <v>17500</v>
      </c>
      <c r="M216" s="41">
        <f t="shared" si="34"/>
        <v>32500</v>
      </c>
      <c r="N216" s="51">
        <v>1</v>
      </c>
      <c r="O216" s="2">
        <v>43</v>
      </c>
      <c r="P216" s="2" t="s">
        <v>107</v>
      </c>
      <c r="Q216" s="2" t="s">
        <v>698</v>
      </c>
      <c r="T216" s="2" t="s">
        <v>273</v>
      </c>
      <c r="U216" s="2" t="s">
        <v>90</v>
      </c>
      <c r="V216" s="4">
        <v>4</v>
      </c>
      <c r="W216" s="2">
        <v>0</v>
      </c>
      <c r="X216" s="2">
        <v>0.4</v>
      </c>
      <c r="Y216" s="2" t="s">
        <v>841</v>
      </c>
      <c r="Z216" s="2">
        <v>1</v>
      </c>
      <c r="AA216" s="2">
        <v>0</v>
      </c>
      <c r="AB216" s="2">
        <v>1</v>
      </c>
      <c r="AC216" s="2" t="s">
        <v>144</v>
      </c>
      <c r="AD216" s="2">
        <v>3</v>
      </c>
      <c r="AE216" s="2" t="s">
        <v>715</v>
      </c>
      <c r="AF216" s="26">
        <v>8</v>
      </c>
      <c r="AH216" s="26">
        <v>0</v>
      </c>
      <c r="AJ216" s="2">
        <v>0</v>
      </c>
      <c r="AK216" s="2">
        <v>0</v>
      </c>
      <c r="AL216" s="2" t="s">
        <v>90</v>
      </c>
      <c r="AM216" s="5">
        <v>360</v>
      </c>
      <c r="AN216" s="2">
        <v>0</v>
      </c>
      <c r="AO216" s="2">
        <v>100</v>
      </c>
      <c r="AP216" s="2">
        <v>0</v>
      </c>
      <c r="AQ216" s="3">
        <f t="shared" si="35"/>
        <v>100</v>
      </c>
      <c r="AR216" s="2">
        <v>0</v>
      </c>
      <c r="AS216" s="2">
        <v>0</v>
      </c>
      <c r="AT216" s="2">
        <v>0</v>
      </c>
      <c r="AU216" s="2">
        <v>0</v>
      </c>
      <c r="AV216" s="2">
        <v>100</v>
      </c>
      <c r="AW216" s="2">
        <v>0</v>
      </c>
      <c r="AX216" s="21">
        <v>0</v>
      </c>
      <c r="AY216" s="2">
        <v>0</v>
      </c>
      <c r="AZ216" s="2">
        <v>0</v>
      </c>
      <c r="BA216" s="2">
        <v>70000</v>
      </c>
      <c r="BB216" s="2">
        <v>130000</v>
      </c>
      <c r="BC216" s="2">
        <v>0</v>
      </c>
      <c r="BD216" s="2">
        <v>0</v>
      </c>
      <c r="BE216" s="2">
        <v>0</v>
      </c>
      <c r="BF216" s="2">
        <v>0</v>
      </c>
      <c r="BG216" s="2" t="s">
        <v>232</v>
      </c>
      <c r="BH216" s="2">
        <v>0</v>
      </c>
      <c r="BI216" s="2">
        <v>0</v>
      </c>
      <c r="BJ216" s="2">
        <v>0</v>
      </c>
      <c r="BK216" s="2">
        <v>4</v>
      </c>
      <c r="BL216" s="2">
        <v>2</v>
      </c>
      <c r="BM216" s="2">
        <v>4.5</v>
      </c>
      <c r="BN216" s="2" t="s">
        <v>90</v>
      </c>
      <c r="BO216" s="2">
        <v>37.5</v>
      </c>
      <c r="BP216" s="2" t="s">
        <v>146</v>
      </c>
      <c r="BQ216" s="2" t="s">
        <v>124</v>
      </c>
      <c r="BS216" s="2">
        <v>0</v>
      </c>
      <c r="BT216" s="2">
        <v>100</v>
      </c>
      <c r="BU216" s="2">
        <v>0</v>
      </c>
      <c r="BV216" s="2">
        <v>0</v>
      </c>
      <c r="BW216" s="46">
        <f t="shared" si="36"/>
        <v>100</v>
      </c>
      <c r="BX216" s="48">
        <f t="shared" si="29"/>
        <v>0</v>
      </c>
      <c r="BY216" s="48">
        <f t="shared" si="30"/>
        <v>90</v>
      </c>
      <c r="BZ216" s="48">
        <f t="shared" si="31"/>
        <v>0</v>
      </c>
      <c r="CA216" s="48">
        <f t="shared" si="32"/>
        <v>0</v>
      </c>
      <c r="CB216" s="2" t="s">
        <v>148</v>
      </c>
      <c r="CC216" s="2" t="s">
        <v>90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 t="s">
        <v>357</v>
      </c>
      <c r="CP216" s="2" t="s">
        <v>357</v>
      </c>
    </row>
    <row r="217" spans="1:104" x14ac:dyDescent="0.2">
      <c r="A217" s="13">
        <v>324</v>
      </c>
      <c r="B217" s="14">
        <v>217</v>
      </c>
      <c r="C217" s="10" t="s">
        <v>692</v>
      </c>
      <c r="D217" s="15" t="s">
        <v>851</v>
      </c>
      <c r="E217" s="15" t="s">
        <v>269</v>
      </c>
      <c r="F217" s="15">
        <v>4</v>
      </c>
      <c r="G217" s="15" t="s">
        <v>270</v>
      </c>
      <c r="H217" s="15" t="s">
        <v>271</v>
      </c>
      <c r="I217" s="15" t="s">
        <v>141</v>
      </c>
      <c r="J217" s="15" t="s">
        <v>928</v>
      </c>
      <c r="K217" s="38">
        <f t="shared" si="28"/>
        <v>50</v>
      </c>
      <c r="L217" s="41">
        <f t="shared" si="33"/>
        <v>5000</v>
      </c>
      <c r="M217" s="41">
        <f t="shared" si="34"/>
        <v>18333.333333333332</v>
      </c>
      <c r="N217" s="51">
        <v>1</v>
      </c>
      <c r="O217" s="14">
        <v>85</v>
      </c>
      <c r="P217" s="15" t="s">
        <v>88</v>
      </c>
      <c r="Q217" s="15" t="s">
        <v>89</v>
      </c>
      <c r="R217" s="15" t="s">
        <v>90</v>
      </c>
      <c r="S217" s="15" t="s">
        <v>89</v>
      </c>
      <c r="T217" s="15" t="s">
        <v>273</v>
      </c>
      <c r="U217" s="15" t="s">
        <v>129</v>
      </c>
      <c r="V217" s="30">
        <v>6</v>
      </c>
      <c r="W217" s="14">
        <v>2</v>
      </c>
      <c r="X217" s="14">
        <v>0.25</v>
      </c>
      <c r="Y217" s="15" t="s">
        <v>108</v>
      </c>
      <c r="Z217" s="14">
        <v>0</v>
      </c>
      <c r="AA217" s="15">
        <v>0</v>
      </c>
      <c r="AB217" s="15">
        <v>0</v>
      </c>
      <c r="AC217" s="15"/>
      <c r="AD217" s="14">
        <v>0</v>
      </c>
      <c r="AE217" s="15" t="s">
        <v>94</v>
      </c>
      <c r="AF217" s="28">
        <v>2</v>
      </c>
      <c r="AG217" s="15" t="s">
        <v>106</v>
      </c>
      <c r="AH217" s="28">
        <v>0</v>
      </c>
      <c r="AI217" s="14">
        <v>0</v>
      </c>
      <c r="AJ217" s="14">
        <v>0</v>
      </c>
      <c r="AK217" s="14">
        <v>0</v>
      </c>
      <c r="AL217" s="15" t="s">
        <v>90</v>
      </c>
      <c r="AM217" s="31">
        <v>300</v>
      </c>
      <c r="AN217" s="14">
        <v>0</v>
      </c>
      <c r="AO217" s="14">
        <v>20</v>
      </c>
      <c r="AP217" s="14">
        <v>80</v>
      </c>
      <c r="AQ217" s="3">
        <f t="shared" si="35"/>
        <v>100</v>
      </c>
      <c r="AR217" s="14">
        <v>0</v>
      </c>
      <c r="AS217" s="14">
        <v>0</v>
      </c>
      <c r="AT217" s="14">
        <v>0</v>
      </c>
      <c r="AU217" s="15">
        <v>60</v>
      </c>
      <c r="AV217" s="15">
        <v>40</v>
      </c>
      <c r="AW217" s="14">
        <v>0</v>
      </c>
      <c r="AX217" s="23">
        <v>0</v>
      </c>
      <c r="AY217" s="14">
        <v>0</v>
      </c>
      <c r="AZ217" s="14">
        <v>0</v>
      </c>
      <c r="BA217" s="15">
        <v>30000</v>
      </c>
      <c r="BB217" s="15">
        <v>110000</v>
      </c>
      <c r="BC217" s="14">
        <v>0</v>
      </c>
      <c r="BD217" s="15">
        <v>0</v>
      </c>
      <c r="BE217" s="15">
        <v>0</v>
      </c>
      <c r="BF217" s="14">
        <v>0</v>
      </c>
      <c r="BG217" s="15" t="s">
        <v>97</v>
      </c>
      <c r="BH217" s="15" t="s">
        <v>927</v>
      </c>
      <c r="BI217" s="14">
        <v>1.5</v>
      </c>
      <c r="BJ217" s="14">
        <v>3</v>
      </c>
      <c r="BK217" s="2">
        <v>0</v>
      </c>
      <c r="BL217" s="2">
        <v>0</v>
      </c>
      <c r="BM217" s="14">
        <v>3</v>
      </c>
      <c r="BN217" s="14">
        <v>3</v>
      </c>
      <c r="BO217" s="14">
        <v>35</v>
      </c>
      <c r="BP217" s="15" t="s">
        <v>146</v>
      </c>
      <c r="BQ217" s="15" t="s">
        <v>940</v>
      </c>
      <c r="BR217" s="15"/>
      <c r="BS217" s="14">
        <v>90</v>
      </c>
      <c r="BT217" s="14">
        <v>0</v>
      </c>
      <c r="BU217" s="14">
        <v>10</v>
      </c>
      <c r="BV217" s="14">
        <v>0</v>
      </c>
      <c r="BW217" s="46">
        <f t="shared" si="36"/>
        <v>100</v>
      </c>
      <c r="BX217" s="48">
        <f t="shared" si="29"/>
        <v>45</v>
      </c>
      <c r="BY217" s="48">
        <f t="shared" si="30"/>
        <v>0</v>
      </c>
      <c r="BZ217" s="48">
        <f t="shared" si="31"/>
        <v>5</v>
      </c>
      <c r="CA217" s="48">
        <f t="shared" si="32"/>
        <v>0</v>
      </c>
      <c r="CB217" s="15" t="s">
        <v>113</v>
      </c>
      <c r="CC217" s="15">
        <v>0</v>
      </c>
      <c r="CD217" s="14">
        <v>0</v>
      </c>
      <c r="CE217" s="14">
        <v>0</v>
      </c>
      <c r="CF217" s="14">
        <v>0</v>
      </c>
      <c r="CG217" s="14">
        <v>0</v>
      </c>
      <c r="CH217" s="14">
        <v>0</v>
      </c>
      <c r="CI217" s="14">
        <v>0</v>
      </c>
      <c r="CJ217" s="14">
        <v>0</v>
      </c>
      <c r="CK217" s="10">
        <v>0</v>
      </c>
      <c r="CL217" s="16" t="s">
        <v>90</v>
      </c>
      <c r="CM217" s="10"/>
      <c r="CN217" s="10"/>
      <c r="CO217" s="15" t="s">
        <v>102</v>
      </c>
      <c r="CP217" s="15">
        <v>0</v>
      </c>
      <c r="CQ217" s="15" t="s">
        <v>135</v>
      </c>
      <c r="CR217" s="15" t="s">
        <v>90</v>
      </c>
      <c r="CS217" s="15"/>
      <c r="CT217" s="15"/>
      <c r="CU217" s="15"/>
      <c r="CV217" s="17"/>
      <c r="CZ217" s="18"/>
    </row>
    <row r="218" spans="1:104" x14ac:dyDescent="0.2">
      <c r="A218" s="13">
        <v>325</v>
      </c>
      <c r="B218" s="14">
        <v>218</v>
      </c>
      <c r="C218" s="10" t="s">
        <v>692</v>
      </c>
      <c r="D218" s="15" t="s">
        <v>925</v>
      </c>
      <c r="E218" s="15" t="s">
        <v>269</v>
      </c>
      <c r="F218" s="15">
        <v>4</v>
      </c>
      <c r="G218" s="15" t="s">
        <v>270</v>
      </c>
      <c r="H218" s="15" t="s">
        <v>271</v>
      </c>
      <c r="I218" s="15" t="s">
        <v>141</v>
      </c>
      <c r="J218" s="15" t="s">
        <v>926</v>
      </c>
      <c r="K218" s="38">
        <f t="shared" si="28"/>
        <v>30</v>
      </c>
      <c r="L218" s="41">
        <f t="shared" si="33"/>
        <v>0</v>
      </c>
      <c r="M218" s="41">
        <f t="shared" si="34"/>
        <v>0</v>
      </c>
      <c r="N218" s="51">
        <v>0</v>
      </c>
      <c r="O218" s="14">
        <v>50</v>
      </c>
      <c r="P218" s="15" t="s">
        <v>88</v>
      </c>
      <c r="Q218" s="15" t="s">
        <v>89</v>
      </c>
      <c r="R218" s="15" t="s">
        <v>90</v>
      </c>
      <c r="S218" s="15" t="s">
        <v>89</v>
      </c>
      <c r="T218" s="15" t="s">
        <v>273</v>
      </c>
      <c r="U218" s="15" t="s">
        <v>182</v>
      </c>
      <c r="V218" s="30">
        <v>1</v>
      </c>
      <c r="W218" s="14">
        <v>0</v>
      </c>
      <c r="X218" s="14">
        <v>0.15</v>
      </c>
      <c r="Y218" s="15" t="s">
        <v>92</v>
      </c>
      <c r="Z218" s="14">
        <v>0</v>
      </c>
      <c r="AA218" s="15">
        <v>0</v>
      </c>
      <c r="AB218" s="15">
        <v>0</v>
      </c>
      <c r="AC218" s="15"/>
      <c r="AD218" s="14">
        <v>0</v>
      </c>
      <c r="AE218" s="15" t="s">
        <v>94</v>
      </c>
      <c r="AF218" s="28">
        <v>0</v>
      </c>
      <c r="AG218" s="15" t="s">
        <v>927</v>
      </c>
      <c r="AH218" s="28">
        <v>0</v>
      </c>
      <c r="AI218" s="14">
        <v>0</v>
      </c>
      <c r="AJ218" s="14">
        <v>0</v>
      </c>
      <c r="AK218" s="14">
        <v>0</v>
      </c>
      <c r="AL218" s="15" t="s">
        <v>90</v>
      </c>
      <c r="AM218" s="31">
        <v>30</v>
      </c>
      <c r="AN218" s="14">
        <v>0</v>
      </c>
      <c r="AO218" s="14">
        <v>100</v>
      </c>
      <c r="AP218" s="14">
        <v>0</v>
      </c>
      <c r="AQ218" s="3">
        <f t="shared" si="35"/>
        <v>100</v>
      </c>
      <c r="AR218" s="14">
        <v>0</v>
      </c>
      <c r="AS218" s="14">
        <v>0</v>
      </c>
      <c r="AT218" s="14">
        <v>0</v>
      </c>
      <c r="AU218" s="14">
        <v>100</v>
      </c>
      <c r="AV218" s="14">
        <v>0</v>
      </c>
      <c r="AW218" s="14">
        <v>0</v>
      </c>
      <c r="AX218" s="23">
        <v>0</v>
      </c>
      <c r="AY218" s="14">
        <v>0</v>
      </c>
      <c r="AZ218" s="14">
        <v>0</v>
      </c>
      <c r="BA218" s="14">
        <v>0</v>
      </c>
      <c r="BB218" s="15">
        <v>0</v>
      </c>
      <c r="BC218" s="14">
        <v>0</v>
      </c>
      <c r="BD218" s="14">
        <v>0</v>
      </c>
      <c r="BE218" s="15">
        <v>0</v>
      </c>
      <c r="BF218" s="14">
        <v>0</v>
      </c>
      <c r="BG218" s="15" t="s">
        <v>97</v>
      </c>
      <c r="BH218" s="15" t="s">
        <v>927</v>
      </c>
      <c r="BI218" s="14">
        <v>0</v>
      </c>
      <c r="BJ218" s="14">
        <v>0</v>
      </c>
      <c r="BK218" s="2">
        <v>0</v>
      </c>
      <c r="BL218" s="2">
        <v>0</v>
      </c>
      <c r="BM218" s="14">
        <v>0</v>
      </c>
      <c r="BN218" s="14">
        <v>0</v>
      </c>
      <c r="BO218" s="14">
        <v>0</v>
      </c>
      <c r="BP218" s="15" t="s">
        <v>90</v>
      </c>
      <c r="BQ218" s="15" t="s">
        <v>452</v>
      </c>
      <c r="BR218" s="15"/>
      <c r="BS218" s="14">
        <v>0</v>
      </c>
      <c r="BT218" s="14">
        <v>0</v>
      </c>
      <c r="BU218" s="14">
        <v>100</v>
      </c>
      <c r="BV218" s="14">
        <v>0</v>
      </c>
      <c r="BW218" s="46">
        <f t="shared" si="36"/>
        <v>100</v>
      </c>
      <c r="BX218" s="48">
        <f t="shared" si="29"/>
        <v>0</v>
      </c>
      <c r="BY218" s="48">
        <f t="shared" si="30"/>
        <v>0</v>
      </c>
      <c r="BZ218" s="48">
        <f t="shared" si="31"/>
        <v>30</v>
      </c>
      <c r="CA218" s="48">
        <f t="shared" si="32"/>
        <v>0</v>
      </c>
      <c r="CB218" s="15" t="s">
        <v>113</v>
      </c>
      <c r="CC218" s="15">
        <v>0</v>
      </c>
      <c r="CD218" s="14">
        <v>0</v>
      </c>
      <c r="CE218" s="14">
        <v>0</v>
      </c>
      <c r="CF218" s="14">
        <v>0</v>
      </c>
      <c r="CG218" s="14">
        <v>0</v>
      </c>
      <c r="CH218" s="14">
        <v>0</v>
      </c>
      <c r="CI218" s="14">
        <v>0</v>
      </c>
      <c r="CJ218" s="15">
        <v>0</v>
      </c>
      <c r="CK218" s="10">
        <v>0</v>
      </c>
      <c r="CL218" s="16" t="s">
        <v>90</v>
      </c>
      <c r="CM218" s="10"/>
      <c r="CN218" s="10"/>
      <c r="CO218" s="15" t="s">
        <v>345</v>
      </c>
      <c r="CP218" s="15">
        <v>0</v>
      </c>
      <c r="CQ218" s="15" t="s">
        <v>135</v>
      </c>
      <c r="CR218" s="15" t="s">
        <v>90</v>
      </c>
      <c r="CS218" s="15"/>
      <c r="CT218" s="15"/>
      <c r="CU218" s="15"/>
      <c r="CV218" s="17"/>
      <c r="CZ218" s="18"/>
    </row>
    <row r="219" spans="1:104" x14ac:dyDescent="0.2">
      <c r="A219" s="13">
        <v>326</v>
      </c>
      <c r="B219" s="14">
        <v>219</v>
      </c>
      <c r="C219" s="10" t="s">
        <v>692</v>
      </c>
      <c r="D219" s="15" t="s">
        <v>929</v>
      </c>
      <c r="E219" s="15" t="s">
        <v>269</v>
      </c>
      <c r="F219" s="15">
        <v>4</v>
      </c>
      <c r="G219" s="15" t="s">
        <v>270</v>
      </c>
      <c r="H219" s="15" t="s">
        <v>271</v>
      </c>
      <c r="I219" s="15" t="s">
        <v>141</v>
      </c>
      <c r="J219" s="15" t="s">
        <v>930</v>
      </c>
      <c r="K219" s="38">
        <f t="shared" si="28"/>
        <v>60</v>
      </c>
      <c r="L219" s="41">
        <f t="shared" si="33"/>
        <v>8000</v>
      </c>
      <c r="M219" s="41">
        <f t="shared" si="34"/>
        <v>16000</v>
      </c>
      <c r="N219" s="51">
        <v>1</v>
      </c>
      <c r="O219" s="14">
        <v>36</v>
      </c>
      <c r="P219" s="15" t="s">
        <v>107</v>
      </c>
      <c r="Q219" s="15" t="s">
        <v>89</v>
      </c>
      <c r="R219" s="15" t="s">
        <v>90</v>
      </c>
      <c r="S219" s="15" t="s">
        <v>89</v>
      </c>
      <c r="T219" s="15" t="s">
        <v>273</v>
      </c>
      <c r="U219" s="15" t="s">
        <v>129</v>
      </c>
      <c r="V219" s="30">
        <v>5</v>
      </c>
      <c r="W219" s="14">
        <v>2</v>
      </c>
      <c r="X219" s="14">
        <v>0.15</v>
      </c>
      <c r="Y219" s="15" t="s">
        <v>92</v>
      </c>
      <c r="Z219" s="14">
        <v>3.4</v>
      </c>
      <c r="AA219" s="15">
        <v>0</v>
      </c>
      <c r="AB219" s="15">
        <v>3.4</v>
      </c>
      <c r="AC219" s="15" t="s">
        <v>144</v>
      </c>
      <c r="AD219" s="14">
        <v>2</v>
      </c>
      <c r="AE219" s="15" t="s">
        <v>94</v>
      </c>
      <c r="AF219" s="28">
        <v>2</v>
      </c>
      <c r="AG219" s="15" t="s">
        <v>106</v>
      </c>
      <c r="AH219" s="28">
        <v>0</v>
      </c>
      <c r="AI219" s="14">
        <v>0</v>
      </c>
      <c r="AJ219" s="14">
        <v>0</v>
      </c>
      <c r="AK219" s="14">
        <v>0</v>
      </c>
      <c r="AL219" s="15" t="s">
        <v>90</v>
      </c>
      <c r="AM219" s="31">
        <v>300</v>
      </c>
      <c r="AN219" s="14">
        <v>0</v>
      </c>
      <c r="AO219" s="14">
        <v>80</v>
      </c>
      <c r="AP219" s="14">
        <v>20</v>
      </c>
      <c r="AQ219" s="3">
        <f t="shared" si="35"/>
        <v>100</v>
      </c>
      <c r="AR219" s="14">
        <v>0</v>
      </c>
      <c r="AS219" s="14">
        <v>0</v>
      </c>
      <c r="AT219" s="14">
        <v>0</v>
      </c>
      <c r="AU219" s="14">
        <v>10</v>
      </c>
      <c r="AV219" s="14">
        <v>80</v>
      </c>
      <c r="AW219" s="14">
        <v>10</v>
      </c>
      <c r="AX219" s="23">
        <v>0</v>
      </c>
      <c r="AY219" s="14">
        <v>0</v>
      </c>
      <c r="AZ219" s="14">
        <v>0</v>
      </c>
      <c r="BA219" s="15">
        <v>40000</v>
      </c>
      <c r="BB219" s="15">
        <v>80000</v>
      </c>
      <c r="BC219" s="14">
        <v>0</v>
      </c>
      <c r="BD219" s="14">
        <v>0</v>
      </c>
      <c r="BE219" s="15">
        <v>0</v>
      </c>
      <c r="BF219" s="14">
        <v>0</v>
      </c>
      <c r="BG219" s="15" t="s">
        <v>97</v>
      </c>
      <c r="BH219" s="15" t="s">
        <v>98</v>
      </c>
      <c r="BI219" s="14">
        <v>1.5</v>
      </c>
      <c r="BJ219" s="15">
        <v>1</v>
      </c>
      <c r="BK219" s="2">
        <v>0</v>
      </c>
      <c r="BL219" s="2">
        <v>0</v>
      </c>
      <c r="BM219" s="15">
        <v>3</v>
      </c>
      <c r="BN219" s="15" t="s">
        <v>90</v>
      </c>
      <c r="BO219" s="15">
        <v>32.5</v>
      </c>
      <c r="BP219" s="15" t="s">
        <v>134</v>
      </c>
      <c r="BQ219" s="15" t="s">
        <v>147</v>
      </c>
      <c r="BR219" s="15"/>
      <c r="BS219" s="15">
        <v>70</v>
      </c>
      <c r="BT219" s="15">
        <v>30</v>
      </c>
      <c r="BU219" s="15">
        <v>0</v>
      </c>
      <c r="BV219" s="15">
        <v>0</v>
      </c>
      <c r="BW219" s="46">
        <f t="shared" si="36"/>
        <v>100</v>
      </c>
      <c r="BX219" s="48">
        <f t="shared" si="29"/>
        <v>42</v>
      </c>
      <c r="BY219" s="48">
        <f t="shared" si="30"/>
        <v>18</v>
      </c>
      <c r="BZ219" s="48">
        <f t="shared" si="31"/>
        <v>0</v>
      </c>
      <c r="CA219" s="48">
        <f t="shared" si="32"/>
        <v>0</v>
      </c>
      <c r="CB219" s="15" t="s">
        <v>113</v>
      </c>
      <c r="CC219" s="14">
        <v>0</v>
      </c>
      <c r="CD219" s="14">
        <v>0</v>
      </c>
      <c r="CE219" s="14">
        <v>0</v>
      </c>
      <c r="CF219" s="14">
        <v>0</v>
      </c>
      <c r="CG219" s="14">
        <v>0</v>
      </c>
      <c r="CH219" s="14">
        <v>0</v>
      </c>
      <c r="CI219" s="14">
        <v>0</v>
      </c>
      <c r="CJ219" s="14">
        <v>0</v>
      </c>
      <c r="CK219" s="10">
        <v>0</v>
      </c>
      <c r="CL219" s="16" t="s">
        <v>90</v>
      </c>
      <c r="CM219" s="10"/>
      <c r="CN219" s="10"/>
      <c r="CO219" s="15" t="s">
        <v>345</v>
      </c>
      <c r="CP219" s="15">
        <v>0</v>
      </c>
      <c r="CQ219" s="15" t="s">
        <v>135</v>
      </c>
      <c r="CR219" s="15" t="s">
        <v>90</v>
      </c>
      <c r="CS219" s="15" t="s">
        <v>811</v>
      </c>
      <c r="CT219" s="15"/>
      <c r="CU219" s="15"/>
      <c r="CV219" s="17"/>
      <c r="CZ219" s="18"/>
    </row>
    <row r="220" spans="1:104" x14ac:dyDescent="0.2">
      <c r="A220" s="13">
        <v>327</v>
      </c>
      <c r="B220" s="14">
        <v>220</v>
      </c>
      <c r="C220" s="10" t="s">
        <v>692</v>
      </c>
      <c r="D220" s="15" t="s">
        <v>931</v>
      </c>
      <c r="E220" s="15" t="s">
        <v>269</v>
      </c>
      <c r="F220" s="15">
        <v>4</v>
      </c>
      <c r="G220" s="15" t="s">
        <v>270</v>
      </c>
      <c r="H220" s="15" t="s">
        <v>271</v>
      </c>
      <c r="I220" s="15" t="s">
        <v>141</v>
      </c>
      <c r="J220" s="15" t="s">
        <v>932</v>
      </c>
      <c r="K220" s="38">
        <f t="shared" si="28"/>
        <v>50</v>
      </c>
      <c r="L220" s="41">
        <f t="shared" si="33"/>
        <v>5000</v>
      </c>
      <c r="M220" s="41">
        <f t="shared" si="34"/>
        <v>0</v>
      </c>
      <c r="N220" s="51">
        <v>0</v>
      </c>
      <c r="O220" s="14">
        <v>64</v>
      </c>
      <c r="P220" s="15" t="s">
        <v>88</v>
      </c>
      <c r="Q220" s="15" t="s">
        <v>89</v>
      </c>
      <c r="R220" s="15" t="s">
        <v>90</v>
      </c>
      <c r="S220" s="15" t="s">
        <v>89</v>
      </c>
      <c r="T220" s="15" t="s">
        <v>273</v>
      </c>
      <c r="U220" s="15" t="s">
        <v>182</v>
      </c>
      <c r="V220" s="30">
        <v>2</v>
      </c>
      <c r="W220" s="14">
        <v>0</v>
      </c>
      <c r="X220" s="14">
        <v>0.2</v>
      </c>
      <c r="Y220" s="15" t="s">
        <v>92</v>
      </c>
      <c r="Z220" s="14">
        <v>6</v>
      </c>
      <c r="AA220" s="15">
        <v>0</v>
      </c>
      <c r="AB220" s="15">
        <v>6</v>
      </c>
      <c r="AC220" s="15" t="s">
        <v>144</v>
      </c>
      <c r="AD220" s="14">
        <v>2</v>
      </c>
      <c r="AE220" s="15" t="s">
        <v>151</v>
      </c>
      <c r="AF220" s="29">
        <v>0</v>
      </c>
      <c r="AG220" s="15"/>
      <c r="AH220" s="28">
        <v>0</v>
      </c>
      <c r="AI220" s="14">
        <v>0</v>
      </c>
      <c r="AJ220" s="14">
        <v>0</v>
      </c>
      <c r="AK220" s="14">
        <v>0</v>
      </c>
      <c r="AL220" s="15" t="s">
        <v>90</v>
      </c>
      <c r="AM220" s="24">
        <v>100</v>
      </c>
      <c r="AN220" s="14">
        <v>0</v>
      </c>
      <c r="AO220" s="14">
        <v>0</v>
      </c>
      <c r="AP220" s="14">
        <v>100</v>
      </c>
      <c r="AQ220" s="3">
        <f t="shared" si="35"/>
        <v>100</v>
      </c>
      <c r="AR220" s="14">
        <v>0</v>
      </c>
      <c r="AS220" s="14">
        <v>0</v>
      </c>
      <c r="AT220" s="14">
        <v>0</v>
      </c>
      <c r="AU220" s="15">
        <v>100</v>
      </c>
      <c r="AV220" s="15">
        <v>0</v>
      </c>
      <c r="AW220" s="14">
        <v>0</v>
      </c>
      <c r="AX220" s="23">
        <v>0</v>
      </c>
      <c r="AY220" s="14">
        <v>0</v>
      </c>
      <c r="AZ220" s="14">
        <v>0</v>
      </c>
      <c r="BA220" s="15">
        <v>10000</v>
      </c>
      <c r="BB220" s="15">
        <v>0</v>
      </c>
      <c r="BC220" s="14">
        <v>0</v>
      </c>
      <c r="BD220" s="15">
        <v>0</v>
      </c>
      <c r="BE220" s="15">
        <v>0</v>
      </c>
      <c r="BF220" s="14">
        <v>0</v>
      </c>
      <c r="BG220" s="15" t="s">
        <v>97</v>
      </c>
      <c r="BH220" s="15" t="s">
        <v>160</v>
      </c>
      <c r="BI220" s="15">
        <v>1</v>
      </c>
      <c r="BJ220" s="15">
        <v>1</v>
      </c>
      <c r="BK220" s="2">
        <v>0</v>
      </c>
      <c r="BL220" s="2">
        <v>0</v>
      </c>
      <c r="BM220" s="15">
        <v>7</v>
      </c>
      <c r="BN220" s="15">
        <v>1</v>
      </c>
      <c r="BO220" s="15">
        <v>32.5</v>
      </c>
      <c r="BP220" s="15" t="s">
        <v>162</v>
      </c>
      <c r="BQ220" s="2" t="s">
        <v>679</v>
      </c>
      <c r="BR220" s="15"/>
      <c r="BS220" s="15">
        <v>80</v>
      </c>
      <c r="BT220" s="15">
        <v>0</v>
      </c>
      <c r="BU220" s="15">
        <v>20</v>
      </c>
      <c r="BV220" s="15">
        <v>0</v>
      </c>
      <c r="BW220" s="46">
        <f t="shared" si="36"/>
        <v>100</v>
      </c>
      <c r="BX220" s="48">
        <f t="shared" si="29"/>
        <v>40</v>
      </c>
      <c r="BY220" s="48">
        <f t="shared" si="30"/>
        <v>0</v>
      </c>
      <c r="BZ220" s="48">
        <f t="shared" si="31"/>
        <v>10</v>
      </c>
      <c r="CA220" s="48">
        <f t="shared" si="32"/>
        <v>0</v>
      </c>
      <c r="CB220" s="15" t="s">
        <v>101</v>
      </c>
      <c r="CC220" s="14">
        <v>0</v>
      </c>
      <c r="CD220" s="14">
        <v>0</v>
      </c>
      <c r="CE220" s="14">
        <v>0</v>
      </c>
      <c r="CF220" s="14">
        <v>0</v>
      </c>
      <c r="CG220" s="14">
        <v>0</v>
      </c>
      <c r="CH220" s="14">
        <v>0</v>
      </c>
      <c r="CI220" s="14">
        <v>0</v>
      </c>
      <c r="CJ220" s="14">
        <v>0</v>
      </c>
      <c r="CK220" s="10">
        <v>0</v>
      </c>
      <c r="CL220" s="16" t="s">
        <v>90</v>
      </c>
      <c r="CM220" s="10"/>
      <c r="CN220" s="10"/>
      <c r="CO220" s="15" t="s">
        <v>102</v>
      </c>
      <c r="CP220" s="15">
        <v>0</v>
      </c>
      <c r="CQ220" s="15" t="s">
        <v>135</v>
      </c>
      <c r="CR220" s="15" t="s">
        <v>90</v>
      </c>
      <c r="CS220" s="15"/>
      <c r="CT220" s="15"/>
      <c r="CU220" s="15"/>
      <c r="CV220" s="17"/>
      <c r="CZ220" s="18"/>
    </row>
    <row r="221" spans="1:104" x14ac:dyDescent="0.2">
      <c r="A221" s="13">
        <v>328</v>
      </c>
      <c r="B221" s="14">
        <v>221</v>
      </c>
      <c r="C221" s="10" t="s">
        <v>692</v>
      </c>
      <c r="D221" s="15" t="s">
        <v>933</v>
      </c>
      <c r="E221" s="15" t="s">
        <v>269</v>
      </c>
      <c r="F221" s="15">
        <v>4</v>
      </c>
      <c r="G221" s="15" t="s">
        <v>270</v>
      </c>
      <c r="H221" s="15" t="s">
        <v>271</v>
      </c>
      <c r="I221" s="15" t="s">
        <v>141</v>
      </c>
      <c r="J221" s="15" t="s">
        <v>934</v>
      </c>
      <c r="K221" s="38">
        <f t="shared" si="28"/>
        <v>10</v>
      </c>
      <c r="L221" s="41">
        <f t="shared" si="33"/>
        <v>12000</v>
      </c>
      <c r="M221" s="41">
        <f t="shared" si="34"/>
        <v>52000</v>
      </c>
      <c r="N221" s="51">
        <v>1</v>
      </c>
      <c r="O221" s="14">
        <v>49</v>
      </c>
      <c r="P221" s="15" t="s">
        <v>88</v>
      </c>
      <c r="Q221" s="15" t="s">
        <v>89</v>
      </c>
      <c r="R221" s="15" t="s">
        <v>90</v>
      </c>
      <c r="S221" s="15" t="s">
        <v>89</v>
      </c>
      <c r="T221" s="15" t="s">
        <v>273</v>
      </c>
      <c r="U221" s="15" t="s">
        <v>129</v>
      </c>
      <c r="V221" s="30">
        <v>5</v>
      </c>
      <c r="W221" s="14">
        <v>0</v>
      </c>
      <c r="X221" s="14">
        <v>0.4</v>
      </c>
      <c r="Y221" s="15" t="s">
        <v>108</v>
      </c>
      <c r="Z221" s="14">
        <v>2</v>
      </c>
      <c r="AA221" s="15">
        <v>0</v>
      </c>
      <c r="AB221" s="15">
        <v>2</v>
      </c>
      <c r="AC221" s="15" t="s">
        <v>144</v>
      </c>
      <c r="AD221" s="14">
        <v>2</v>
      </c>
      <c r="AE221" s="15" t="s">
        <v>94</v>
      </c>
      <c r="AF221" s="29">
        <v>100</v>
      </c>
      <c r="AG221" s="15" t="s">
        <v>89</v>
      </c>
      <c r="AH221" s="28">
        <v>0</v>
      </c>
      <c r="AI221" s="14">
        <v>0</v>
      </c>
      <c r="AJ221" s="14">
        <v>0</v>
      </c>
      <c r="AK221" s="14">
        <v>0</v>
      </c>
      <c r="AL221" s="15" t="s">
        <v>90</v>
      </c>
      <c r="AM221" s="24">
        <v>50</v>
      </c>
      <c r="AN221" s="14">
        <v>0</v>
      </c>
      <c r="AO221" s="14">
        <v>80</v>
      </c>
      <c r="AP221" s="14">
        <v>20</v>
      </c>
      <c r="AQ221" s="3">
        <f t="shared" si="35"/>
        <v>100</v>
      </c>
      <c r="AR221" s="14">
        <v>0</v>
      </c>
      <c r="AS221" s="14">
        <v>0</v>
      </c>
      <c r="AT221" s="14">
        <v>0</v>
      </c>
      <c r="AU221" s="15">
        <v>100</v>
      </c>
      <c r="AV221" s="15">
        <v>0</v>
      </c>
      <c r="AW221" s="14">
        <v>0</v>
      </c>
      <c r="AX221" s="23">
        <v>0</v>
      </c>
      <c r="AY221" s="14">
        <v>0</v>
      </c>
      <c r="AZ221" s="14">
        <v>0</v>
      </c>
      <c r="BA221" s="15">
        <v>60000</v>
      </c>
      <c r="BB221" s="15">
        <v>260000</v>
      </c>
      <c r="BC221" s="14">
        <v>0</v>
      </c>
      <c r="BD221" s="14">
        <v>0</v>
      </c>
      <c r="BE221" s="15">
        <v>0</v>
      </c>
      <c r="BF221" s="14">
        <v>0</v>
      </c>
      <c r="BG221" s="15" t="s">
        <v>162</v>
      </c>
      <c r="BH221" s="15" t="s">
        <v>98</v>
      </c>
      <c r="BI221" s="14">
        <v>0</v>
      </c>
      <c r="BJ221" s="14">
        <v>0</v>
      </c>
      <c r="BK221" s="14">
        <v>1</v>
      </c>
      <c r="BL221" s="15" t="s">
        <v>90</v>
      </c>
      <c r="BM221" s="15" t="s">
        <v>90</v>
      </c>
      <c r="BN221" s="15" t="s">
        <v>90</v>
      </c>
      <c r="BO221" s="15" t="s">
        <v>90</v>
      </c>
      <c r="BP221" s="15" t="s">
        <v>162</v>
      </c>
      <c r="BQ221" s="2" t="s">
        <v>679</v>
      </c>
      <c r="BR221" s="15"/>
      <c r="BS221" s="15">
        <v>80</v>
      </c>
      <c r="BT221" s="15">
        <v>10</v>
      </c>
      <c r="BU221" s="15">
        <v>10</v>
      </c>
      <c r="BV221" s="15">
        <v>0</v>
      </c>
      <c r="BW221" s="46">
        <f t="shared" si="36"/>
        <v>100</v>
      </c>
      <c r="BX221" s="48">
        <f t="shared" si="29"/>
        <v>8</v>
      </c>
      <c r="BY221" s="48">
        <f t="shared" si="30"/>
        <v>1</v>
      </c>
      <c r="BZ221" s="48">
        <f t="shared" si="31"/>
        <v>1</v>
      </c>
      <c r="CA221" s="48">
        <f t="shared" si="32"/>
        <v>0</v>
      </c>
      <c r="CB221" s="15" t="s">
        <v>113</v>
      </c>
      <c r="CC221" s="14">
        <v>0</v>
      </c>
      <c r="CD221" s="14">
        <v>0</v>
      </c>
      <c r="CE221" s="14">
        <v>0</v>
      </c>
      <c r="CF221" s="14">
        <v>0</v>
      </c>
      <c r="CG221" s="14">
        <v>0</v>
      </c>
      <c r="CH221" s="14">
        <v>0</v>
      </c>
      <c r="CI221" s="14">
        <v>0</v>
      </c>
      <c r="CJ221" s="14">
        <v>0</v>
      </c>
      <c r="CK221" s="10">
        <v>0</v>
      </c>
      <c r="CL221" s="16" t="s">
        <v>90</v>
      </c>
      <c r="CM221" s="10"/>
      <c r="CN221" s="10"/>
      <c r="CO221" s="15" t="s">
        <v>773</v>
      </c>
      <c r="CP221" s="15">
        <v>0</v>
      </c>
      <c r="CQ221" s="15" t="s">
        <v>135</v>
      </c>
      <c r="CR221" s="15" t="s">
        <v>90</v>
      </c>
      <c r="CS221" s="15"/>
      <c r="CT221" s="15"/>
      <c r="CU221" s="15"/>
      <c r="CV221" s="17"/>
      <c r="CZ221" s="18"/>
    </row>
  </sheetData>
  <autoFilter ref="A1:CU221"/>
  <sortState ref="A2:CN216">
    <sortCondition ref="B2:B216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2"/>
  <sheetViews>
    <sheetView workbookViewId="0">
      <selection activeCell="D20" sqref="D20"/>
    </sheetView>
  </sheetViews>
  <sheetFormatPr defaultRowHeight="15.75" x14ac:dyDescent="0.25"/>
  <cols>
    <col min="2" max="2" width="12.125" customWidth="1"/>
    <col min="3" max="3" width="29.625" style="52" bestFit="1" customWidth="1"/>
    <col min="4" max="4" width="30.625" style="52" bestFit="1" customWidth="1"/>
    <col min="5" max="5" width="27.75" style="52" bestFit="1" customWidth="1"/>
  </cols>
  <sheetData>
    <row r="3" spans="1:5" x14ac:dyDescent="0.25">
      <c r="B3" s="32" t="s">
        <v>947</v>
      </c>
      <c r="C3" s="52" t="s">
        <v>972</v>
      </c>
      <c r="D3" s="52" t="s">
        <v>973</v>
      </c>
      <c r="E3" s="52" t="s">
        <v>974</v>
      </c>
    </row>
    <row r="4" spans="1:5" x14ac:dyDescent="0.25">
      <c r="A4">
        <v>2</v>
      </c>
      <c r="B4" s="33" t="s">
        <v>352</v>
      </c>
      <c r="C4" s="52">
        <v>0</v>
      </c>
      <c r="D4" s="52">
        <v>18.75</v>
      </c>
      <c r="E4" s="52">
        <v>81.25</v>
      </c>
    </row>
    <row r="5" spans="1:5" x14ac:dyDescent="0.25">
      <c r="A5">
        <v>13</v>
      </c>
      <c r="B5" s="33" t="s">
        <v>578</v>
      </c>
      <c r="C5" s="52">
        <v>4.2857142857142856</v>
      </c>
      <c r="D5" s="52">
        <v>58.571428571428569</v>
      </c>
      <c r="E5" s="52">
        <v>37.142857142857146</v>
      </c>
    </row>
    <row r="6" spans="1:5" x14ac:dyDescent="0.25">
      <c r="A6">
        <v>14</v>
      </c>
      <c r="B6" s="33" t="s">
        <v>637</v>
      </c>
      <c r="C6" s="52">
        <v>3.3333333333333335</v>
      </c>
      <c r="D6" s="52">
        <v>20</v>
      </c>
      <c r="E6" s="52">
        <v>76.666666666666671</v>
      </c>
    </row>
    <row r="7" spans="1:5" x14ac:dyDescent="0.25">
      <c r="A7">
        <v>10</v>
      </c>
      <c r="B7" s="33" t="s">
        <v>270</v>
      </c>
      <c r="C7" s="52">
        <v>0</v>
      </c>
      <c r="D7" s="52">
        <v>18.666666666666668</v>
      </c>
      <c r="E7" s="52">
        <v>81.333333333333329</v>
      </c>
    </row>
    <row r="8" spans="1:5" x14ac:dyDescent="0.25">
      <c r="A8">
        <v>3</v>
      </c>
      <c r="B8" s="33" t="s">
        <v>694</v>
      </c>
      <c r="C8" s="52">
        <v>2.3333333333333335</v>
      </c>
      <c r="D8" s="52">
        <v>24.666666666666668</v>
      </c>
      <c r="E8" s="52">
        <v>73</v>
      </c>
    </row>
    <row r="9" spans="1:5" x14ac:dyDescent="0.25">
      <c r="A9">
        <v>9</v>
      </c>
      <c r="B9" s="33" t="s">
        <v>853</v>
      </c>
      <c r="C9" s="52">
        <v>0</v>
      </c>
      <c r="D9" s="52">
        <v>26.923076923076923</v>
      </c>
      <c r="E9" s="52">
        <v>73.07692307692308</v>
      </c>
    </row>
    <row r="10" spans="1:5" x14ac:dyDescent="0.25">
      <c r="A10">
        <v>5</v>
      </c>
      <c r="B10" s="33" t="s">
        <v>444</v>
      </c>
      <c r="C10" s="52">
        <v>0</v>
      </c>
      <c r="D10" s="52">
        <v>13.125</v>
      </c>
      <c r="E10" s="52">
        <v>86.875</v>
      </c>
    </row>
    <row r="11" spans="1:5" x14ac:dyDescent="0.25">
      <c r="A11">
        <v>12</v>
      </c>
      <c r="B11" s="33" t="s">
        <v>139</v>
      </c>
      <c r="C11" s="52">
        <v>13.235294117647058</v>
      </c>
      <c r="D11" s="52">
        <v>61.176470588235297</v>
      </c>
      <c r="E11" s="52">
        <v>25.588235294117649</v>
      </c>
    </row>
    <row r="12" spans="1:5" x14ac:dyDescent="0.25">
      <c r="A12">
        <v>6</v>
      </c>
      <c r="B12" s="33" t="s">
        <v>524</v>
      </c>
      <c r="C12" s="52">
        <v>8.3333333333333339</v>
      </c>
      <c r="D12" s="52">
        <v>25</v>
      </c>
      <c r="E12" s="52">
        <v>66.666666666666671</v>
      </c>
    </row>
    <row r="13" spans="1:5" x14ac:dyDescent="0.25">
      <c r="A13">
        <v>1</v>
      </c>
      <c r="B13" s="33" t="s">
        <v>84</v>
      </c>
      <c r="C13" s="52">
        <v>0</v>
      </c>
      <c r="D13" s="52">
        <v>13.333333333333334</v>
      </c>
      <c r="E13" s="52">
        <v>86.666666666666671</v>
      </c>
    </row>
    <row r="14" spans="1:5" x14ac:dyDescent="0.25">
      <c r="A14">
        <v>4</v>
      </c>
      <c r="B14" s="33" t="s">
        <v>732</v>
      </c>
      <c r="C14" s="52">
        <v>3.125</v>
      </c>
      <c r="D14" s="52">
        <v>10.625</v>
      </c>
      <c r="E14" s="52">
        <v>86.25</v>
      </c>
    </row>
    <row r="15" spans="1:5" x14ac:dyDescent="0.25">
      <c r="A15">
        <v>8</v>
      </c>
      <c r="B15" s="33" t="s">
        <v>767</v>
      </c>
      <c r="C15" s="52">
        <v>0</v>
      </c>
      <c r="D15" s="52">
        <v>41.53846153846154</v>
      </c>
      <c r="E15" s="52">
        <v>58.46153846153846</v>
      </c>
    </row>
    <row r="16" spans="1:5" x14ac:dyDescent="0.25">
      <c r="A16">
        <v>7</v>
      </c>
      <c r="B16" s="33" t="s">
        <v>823</v>
      </c>
      <c r="C16" s="52">
        <v>0</v>
      </c>
      <c r="D16" s="52">
        <v>15</v>
      </c>
      <c r="E16" s="52">
        <v>85</v>
      </c>
    </row>
    <row r="17" spans="1:5" x14ac:dyDescent="0.25">
      <c r="A17">
        <v>11</v>
      </c>
      <c r="B17" s="33" t="s">
        <v>213</v>
      </c>
      <c r="C17" s="52">
        <v>40</v>
      </c>
      <c r="D17" s="52">
        <v>49.6875</v>
      </c>
      <c r="E17" s="52">
        <v>10.3125</v>
      </c>
    </row>
    <row r="18" spans="1:5" x14ac:dyDescent="0.25">
      <c r="B18" s="33" t="s">
        <v>948</v>
      </c>
      <c r="C18" s="52">
        <v>5.9793814432989691</v>
      </c>
      <c r="D18" s="52">
        <v>29.355670103092784</v>
      </c>
      <c r="E18" s="52">
        <v>64.664948453608247</v>
      </c>
    </row>
    <row r="19" spans="1:5" x14ac:dyDescent="0.25">
      <c r="C19"/>
      <c r="D19"/>
      <c r="E19"/>
    </row>
    <row r="20" spans="1:5" x14ac:dyDescent="0.25">
      <c r="C20"/>
      <c r="D20"/>
      <c r="E20"/>
    </row>
    <row r="21" spans="1:5" x14ac:dyDescent="0.25">
      <c r="C21"/>
      <c r="D21"/>
      <c r="E21"/>
    </row>
    <row r="22" spans="1:5" x14ac:dyDescent="0.25">
      <c r="C22"/>
      <c r="D22"/>
      <c r="E22"/>
    </row>
    <row r="23" spans="1:5" x14ac:dyDescent="0.25">
      <c r="C23"/>
      <c r="D23"/>
      <c r="E23"/>
    </row>
    <row r="24" spans="1:5" x14ac:dyDescent="0.25">
      <c r="C24"/>
      <c r="D24"/>
      <c r="E24"/>
    </row>
    <row r="25" spans="1:5" x14ac:dyDescent="0.25">
      <c r="C25"/>
      <c r="D25"/>
      <c r="E25"/>
    </row>
    <row r="26" spans="1:5" x14ac:dyDescent="0.25">
      <c r="C26"/>
      <c r="D26"/>
      <c r="E26"/>
    </row>
    <row r="27" spans="1:5" x14ac:dyDescent="0.25">
      <c r="C27"/>
      <c r="D27"/>
      <c r="E27"/>
    </row>
    <row r="28" spans="1:5" x14ac:dyDescent="0.25">
      <c r="C28"/>
      <c r="D28"/>
      <c r="E28"/>
    </row>
    <row r="29" spans="1:5" x14ac:dyDescent="0.25">
      <c r="C29"/>
      <c r="D29"/>
      <c r="E29"/>
    </row>
    <row r="30" spans="1:5" x14ac:dyDescent="0.25">
      <c r="C30"/>
      <c r="D30"/>
      <c r="E30"/>
    </row>
    <row r="31" spans="1:5" x14ac:dyDescent="0.25">
      <c r="C31"/>
      <c r="D31"/>
      <c r="E31"/>
    </row>
    <row r="32" spans="1:5" x14ac:dyDescent="0.25">
      <c r="C32"/>
      <c r="D32"/>
      <c r="E3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9"/>
  <sheetViews>
    <sheetView workbookViewId="0">
      <selection activeCell="G9" sqref="G9"/>
    </sheetView>
  </sheetViews>
  <sheetFormatPr defaultRowHeight="15.75" x14ac:dyDescent="0.25"/>
  <cols>
    <col min="1" max="1" width="12.125" bestFit="1" customWidth="1"/>
    <col min="2" max="2" width="29.625" style="52" bestFit="1" customWidth="1"/>
    <col min="3" max="3" width="30.625" style="52" bestFit="1" customWidth="1"/>
    <col min="4" max="4" width="27.75" style="52" bestFit="1" customWidth="1"/>
  </cols>
  <sheetData>
    <row r="3" spans="1:4" x14ac:dyDescent="0.25">
      <c r="A3" s="32" t="s">
        <v>947</v>
      </c>
      <c r="B3" s="52" t="s">
        <v>972</v>
      </c>
      <c r="C3" s="52" t="s">
        <v>973</v>
      </c>
      <c r="D3" s="52" t="s">
        <v>974</v>
      </c>
    </row>
    <row r="4" spans="1:4" x14ac:dyDescent="0.25">
      <c r="A4" s="33">
        <v>2</v>
      </c>
      <c r="B4" s="52">
        <v>0</v>
      </c>
      <c r="C4" s="52">
        <v>15</v>
      </c>
      <c r="D4" s="52">
        <v>85</v>
      </c>
    </row>
    <row r="5" spans="1:4" x14ac:dyDescent="0.25">
      <c r="A5" s="33">
        <v>3</v>
      </c>
      <c r="B5" s="52">
        <v>0</v>
      </c>
      <c r="C5" s="52">
        <v>34.230769230769234</v>
      </c>
      <c r="D5" s="52">
        <v>65.769230769230774</v>
      </c>
    </row>
    <row r="6" spans="1:4" x14ac:dyDescent="0.25">
      <c r="A6" s="33">
        <v>4</v>
      </c>
      <c r="B6" s="52">
        <v>2.3275862068965516</v>
      </c>
      <c r="C6" s="52">
        <v>20</v>
      </c>
      <c r="D6" s="52">
        <v>77.672413793103445</v>
      </c>
    </row>
    <row r="7" spans="1:4" x14ac:dyDescent="0.25">
      <c r="A7" s="33">
        <v>5</v>
      </c>
      <c r="B7" s="52">
        <v>14.180327868852459</v>
      </c>
      <c r="C7" s="52">
        <v>37.622950819672134</v>
      </c>
      <c r="D7" s="52">
        <v>48.196721311475407</v>
      </c>
    </row>
    <row r="8" spans="1:4" x14ac:dyDescent="0.25">
      <c r="A8" s="33">
        <v>6</v>
      </c>
      <c r="B8" s="52">
        <v>3.5555555555555554</v>
      </c>
      <c r="C8" s="52">
        <v>28.666666666666668</v>
      </c>
      <c r="D8" s="52">
        <v>67.777777777777771</v>
      </c>
    </row>
    <row r="9" spans="1:4" x14ac:dyDescent="0.25">
      <c r="A9" s="33" t="s">
        <v>948</v>
      </c>
      <c r="B9" s="52">
        <v>5.9793814432989691</v>
      </c>
      <c r="C9" s="52">
        <v>29.355670103092784</v>
      </c>
      <c r="D9" s="52">
        <v>64.664948453608247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95"/>
  <sheetViews>
    <sheetView workbookViewId="0">
      <selection activeCell="AK4" sqref="AK4"/>
    </sheetView>
  </sheetViews>
  <sheetFormatPr defaultRowHeight="15.75" x14ac:dyDescent="0.25"/>
  <sheetData>
    <row r="1" spans="1:99" ht="76.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894</v>
      </c>
      <c r="G1" s="6" t="s">
        <v>5</v>
      </c>
      <c r="H1" s="6" t="s">
        <v>6</v>
      </c>
      <c r="I1" s="6" t="s">
        <v>7</v>
      </c>
      <c r="J1" s="6" t="s">
        <v>8</v>
      </c>
      <c r="K1" s="37" t="s">
        <v>895</v>
      </c>
      <c r="L1" s="40" t="s">
        <v>952</v>
      </c>
      <c r="M1" s="40" t="s">
        <v>953</v>
      </c>
      <c r="N1" s="50" t="s">
        <v>951</v>
      </c>
      <c r="O1" s="6" t="s">
        <v>9</v>
      </c>
      <c r="P1" s="6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7" t="s">
        <v>16</v>
      </c>
      <c r="W1" s="6" t="s">
        <v>17</v>
      </c>
      <c r="X1" s="6" t="s">
        <v>18</v>
      </c>
      <c r="Y1" s="6" t="s">
        <v>19</v>
      </c>
      <c r="Z1" s="6" t="s">
        <v>20</v>
      </c>
      <c r="AA1" s="6" t="s">
        <v>21</v>
      </c>
      <c r="AB1" s="6" t="s">
        <v>22</v>
      </c>
      <c r="AC1" s="6" t="s">
        <v>23</v>
      </c>
      <c r="AD1" s="8" t="s">
        <v>24</v>
      </c>
      <c r="AE1" s="6" t="s">
        <v>25</v>
      </c>
      <c r="AF1" s="25" t="s">
        <v>26</v>
      </c>
      <c r="AG1" s="6" t="s">
        <v>27</v>
      </c>
      <c r="AH1" s="25" t="s">
        <v>28</v>
      </c>
      <c r="AI1" s="6" t="s">
        <v>29</v>
      </c>
      <c r="AJ1" s="6" t="s">
        <v>30</v>
      </c>
      <c r="AK1" s="6" t="s">
        <v>31</v>
      </c>
      <c r="AL1" s="6" t="s">
        <v>32</v>
      </c>
      <c r="AM1" s="9" t="s">
        <v>33</v>
      </c>
      <c r="AN1" s="6" t="s">
        <v>898</v>
      </c>
      <c r="AO1" s="6" t="s">
        <v>897</v>
      </c>
      <c r="AP1" s="6" t="s">
        <v>34</v>
      </c>
      <c r="AQ1" s="8" t="s">
        <v>971</v>
      </c>
      <c r="AR1" s="6" t="s">
        <v>35</v>
      </c>
      <c r="AS1" s="6" t="s">
        <v>36</v>
      </c>
      <c r="AT1" s="6" t="s">
        <v>37</v>
      </c>
      <c r="AU1" s="6" t="s">
        <v>38</v>
      </c>
      <c r="AV1" s="6" t="s">
        <v>39</v>
      </c>
      <c r="AW1" s="6" t="s">
        <v>40</v>
      </c>
      <c r="AX1" s="20" t="s">
        <v>41</v>
      </c>
      <c r="AY1" s="6" t="s">
        <v>42</v>
      </c>
      <c r="AZ1" s="6" t="s">
        <v>43</v>
      </c>
      <c r="BA1" s="6" t="s">
        <v>44</v>
      </c>
      <c r="BB1" s="6" t="s">
        <v>45</v>
      </c>
      <c r="BC1" s="6" t="s">
        <v>46</v>
      </c>
      <c r="BD1" s="6" t="s">
        <v>47</v>
      </c>
      <c r="BE1" s="6" t="s">
        <v>48</v>
      </c>
      <c r="BF1" s="6" t="s">
        <v>49</v>
      </c>
      <c r="BG1" s="6" t="s">
        <v>50</v>
      </c>
      <c r="BH1" s="6" t="s">
        <v>51</v>
      </c>
      <c r="BI1" s="6" t="s">
        <v>52</v>
      </c>
      <c r="BJ1" s="6" t="s">
        <v>53</v>
      </c>
      <c r="BK1" s="6" t="s">
        <v>54</v>
      </c>
      <c r="BL1" s="6" t="s">
        <v>55</v>
      </c>
      <c r="BM1" s="6" t="s">
        <v>56</v>
      </c>
      <c r="BN1" s="6" t="s">
        <v>57</v>
      </c>
      <c r="BO1" s="6" t="s">
        <v>935</v>
      </c>
      <c r="BP1" s="6" t="s">
        <v>58</v>
      </c>
      <c r="BQ1" s="6" t="s">
        <v>59</v>
      </c>
      <c r="BR1" s="6" t="s">
        <v>60</v>
      </c>
      <c r="BS1" s="6" t="s">
        <v>899</v>
      </c>
      <c r="BT1" s="6" t="s">
        <v>900</v>
      </c>
      <c r="BU1" s="6" t="s">
        <v>901</v>
      </c>
      <c r="BV1" s="6" t="s">
        <v>902</v>
      </c>
      <c r="BW1" s="45" t="s">
        <v>956</v>
      </c>
      <c r="BX1" s="47" t="s">
        <v>960</v>
      </c>
      <c r="BY1" s="47" t="s">
        <v>961</v>
      </c>
      <c r="BZ1" s="47" t="s">
        <v>962</v>
      </c>
      <c r="CA1" s="47" t="s">
        <v>963</v>
      </c>
      <c r="CB1" s="6" t="s">
        <v>61</v>
      </c>
      <c r="CC1" s="6" t="s">
        <v>62</v>
      </c>
      <c r="CD1" s="6" t="s">
        <v>63</v>
      </c>
      <c r="CE1" s="6" t="s">
        <v>64</v>
      </c>
      <c r="CF1" s="6" t="s">
        <v>65</v>
      </c>
      <c r="CG1" s="6" t="s">
        <v>66</v>
      </c>
      <c r="CH1" s="6" t="s">
        <v>67</v>
      </c>
      <c r="CI1" s="6" t="s">
        <v>68</v>
      </c>
      <c r="CJ1" s="6" t="s">
        <v>69</v>
      </c>
      <c r="CK1" s="6" t="s">
        <v>70</v>
      </c>
      <c r="CL1" s="6" t="s">
        <v>71</v>
      </c>
      <c r="CM1" s="6" t="s">
        <v>72</v>
      </c>
      <c r="CN1" s="6" t="s">
        <v>73</v>
      </c>
      <c r="CO1" s="6" t="s">
        <v>74</v>
      </c>
      <c r="CP1" s="6" t="s">
        <v>75</v>
      </c>
      <c r="CQ1" s="6" t="s">
        <v>76</v>
      </c>
      <c r="CR1" s="6" t="s">
        <v>77</v>
      </c>
      <c r="CS1" s="6" t="s">
        <v>78</v>
      </c>
      <c r="CT1" s="6" t="s">
        <v>79</v>
      </c>
      <c r="CU1" s="6" t="s">
        <v>80</v>
      </c>
    </row>
    <row r="2" spans="1:99" x14ac:dyDescent="0.25">
      <c r="A2" s="2">
        <v>2</v>
      </c>
      <c r="B2" s="2">
        <v>1</v>
      </c>
      <c r="C2" s="2" t="s">
        <v>81</v>
      </c>
      <c r="D2" s="2" t="s">
        <v>82</v>
      </c>
      <c r="E2" s="2" t="s">
        <v>83</v>
      </c>
      <c r="F2" s="2">
        <v>5</v>
      </c>
      <c r="G2" s="2" t="s">
        <v>84</v>
      </c>
      <c r="H2" s="2" t="s">
        <v>85</v>
      </c>
      <c r="I2" s="2" t="s">
        <v>86</v>
      </c>
      <c r="J2" s="2" t="s">
        <v>87</v>
      </c>
      <c r="K2" s="38">
        <v>51.428571428571431</v>
      </c>
      <c r="L2" s="41">
        <v>1428.5714285714287</v>
      </c>
      <c r="M2" s="41">
        <v>11428.571428571429</v>
      </c>
      <c r="N2" s="51">
        <v>1</v>
      </c>
      <c r="O2" s="2">
        <v>56</v>
      </c>
      <c r="P2" s="2" t="s">
        <v>88</v>
      </c>
      <c r="Q2" s="2" t="s">
        <v>89</v>
      </c>
      <c r="R2" s="2" t="s">
        <v>90</v>
      </c>
      <c r="S2" s="2" t="s">
        <v>90</v>
      </c>
      <c r="T2" s="2" t="s">
        <v>91</v>
      </c>
      <c r="U2" s="2" t="s">
        <v>90</v>
      </c>
      <c r="V2" s="4">
        <v>7</v>
      </c>
      <c r="W2" s="2">
        <v>2</v>
      </c>
      <c r="X2" s="2">
        <v>0.125</v>
      </c>
      <c r="Y2" s="2" t="s">
        <v>92</v>
      </c>
      <c r="Z2" s="2">
        <v>1.25</v>
      </c>
      <c r="AA2" s="2">
        <v>1</v>
      </c>
      <c r="AB2" s="2">
        <v>0.25</v>
      </c>
      <c r="AC2" s="2" t="s">
        <v>93</v>
      </c>
      <c r="AD2" s="2">
        <v>9</v>
      </c>
      <c r="AE2" s="2" t="s">
        <v>94</v>
      </c>
      <c r="AF2" s="26">
        <v>10</v>
      </c>
      <c r="AG2" s="2" t="s">
        <v>95</v>
      </c>
      <c r="AH2" s="26">
        <v>0</v>
      </c>
      <c r="AI2" s="2"/>
      <c r="AJ2" s="2">
        <v>0</v>
      </c>
      <c r="AK2" s="2" t="s">
        <v>96</v>
      </c>
      <c r="AL2" s="2">
        <v>13000000</v>
      </c>
      <c r="AM2" s="5">
        <v>360</v>
      </c>
      <c r="AN2" s="2">
        <v>0</v>
      </c>
      <c r="AO2" s="2">
        <v>20</v>
      </c>
      <c r="AP2" s="2">
        <v>80</v>
      </c>
      <c r="AQ2" s="3">
        <v>100</v>
      </c>
      <c r="AR2" s="2">
        <v>0</v>
      </c>
      <c r="AS2" s="2">
        <v>0</v>
      </c>
      <c r="AT2" s="2">
        <v>0</v>
      </c>
      <c r="AU2" s="2">
        <v>10</v>
      </c>
      <c r="AV2" s="2">
        <v>90</v>
      </c>
      <c r="AW2" s="2">
        <v>0</v>
      </c>
      <c r="AX2" s="21">
        <v>0</v>
      </c>
      <c r="AY2" s="2">
        <v>0</v>
      </c>
      <c r="AZ2" s="2">
        <v>0</v>
      </c>
      <c r="BA2" s="2">
        <v>10000</v>
      </c>
      <c r="BB2" s="2">
        <v>80000</v>
      </c>
      <c r="BC2" s="2">
        <v>0</v>
      </c>
      <c r="BD2" s="2">
        <v>0</v>
      </c>
      <c r="BE2" s="2">
        <v>0</v>
      </c>
      <c r="BF2" s="2">
        <v>0</v>
      </c>
      <c r="BG2" s="2" t="s">
        <v>97</v>
      </c>
      <c r="BH2" s="2" t="s">
        <v>98</v>
      </c>
      <c r="BI2" s="2">
        <v>2</v>
      </c>
      <c r="BJ2" s="2">
        <v>0.9</v>
      </c>
      <c r="BK2" s="2">
        <v>1</v>
      </c>
      <c r="BL2" s="2">
        <v>0.7</v>
      </c>
      <c r="BM2" s="2">
        <v>3</v>
      </c>
      <c r="BN2" s="2" t="s">
        <v>90</v>
      </c>
      <c r="BO2" s="2">
        <v>40</v>
      </c>
      <c r="BP2" s="2" t="s">
        <v>99</v>
      </c>
      <c r="BQ2" s="2" t="s">
        <v>100</v>
      </c>
      <c r="BR2" s="2"/>
      <c r="BS2" s="2">
        <v>90</v>
      </c>
      <c r="BT2" s="2">
        <v>0</v>
      </c>
      <c r="BU2" s="2">
        <v>10</v>
      </c>
      <c r="BV2" s="2">
        <v>0</v>
      </c>
      <c r="BW2" s="46">
        <v>100</v>
      </c>
      <c r="BX2" s="48">
        <v>46.285714285714285</v>
      </c>
      <c r="BY2" s="48">
        <v>0</v>
      </c>
      <c r="BZ2" s="48">
        <v>5.1428571428571432</v>
      </c>
      <c r="CA2" s="48">
        <v>0</v>
      </c>
      <c r="CB2" s="2" t="s">
        <v>101</v>
      </c>
      <c r="CC2" s="2" t="s">
        <v>90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 t="s">
        <v>90</v>
      </c>
      <c r="CM2" s="2"/>
      <c r="CN2" s="2"/>
      <c r="CO2" s="2" t="s">
        <v>102</v>
      </c>
      <c r="CP2" s="2" t="s">
        <v>102</v>
      </c>
      <c r="CQ2" s="2" t="s">
        <v>103</v>
      </c>
      <c r="CR2" s="2"/>
      <c r="CS2" s="2" t="s">
        <v>104</v>
      </c>
      <c r="CT2" s="2"/>
      <c r="CU2" s="2"/>
    </row>
    <row r="3" spans="1:99" x14ac:dyDescent="0.25">
      <c r="A3" s="2">
        <v>3</v>
      </c>
      <c r="B3" s="2">
        <v>2</v>
      </c>
      <c r="C3" s="2" t="s">
        <v>81</v>
      </c>
      <c r="D3" s="2" t="s">
        <v>82</v>
      </c>
      <c r="E3" s="2" t="s">
        <v>83</v>
      </c>
      <c r="F3" s="2">
        <v>5</v>
      </c>
      <c r="G3" s="2" t="s">
        <v>84</v>
      </c>
      <c r="H3" s="2" t="s">
        <v>85</v>
      </c>
      <c r="I3" s="2" t="s">
        <v>86</v>
      </c>
      <c r="J3" s="2" t="s">
        <v>105</v>
      </c>
      <c r="K3" s="38">
        <v>90</v>
      </c>
      <c r="L3" s="41">
        <v>4000</v>
      </c>
      <c r="M3" s="41">
        <v>16000</v>
      </c>
      <c r="N3" s="51">
        <v>1</v>
      </c>
      <c r="O3" s="2">
        <v>50</v>
      </c>
      <c r="P3" s="2" t="s">
        <v>88</v>
      </c>
      <c r="Q3" s="2" t="s">
        <v>106</v>
      </c>
      <c r="R3" s="2">
        <v>48</v>
      </c>
      <c r="S3" s="2" t="s">
        <v>107</v>
      </c>
      <c r="T3" s="2" t="s">
        <v>91</v>
      </c>
      <c r="U3" s="2" t="s">
        <v>90</v>
      </c>
      <c r="V3" s="4">
        <v>5</v>
      </c>
      <c r="W3" s="2">
        <v>0</v>
      </c>
      <c r="X3" s="2">
        <v>0.4</v>
      </c>
      <c r="Y3" s="2" t="s">
        <v>108</v>
      </c>
      <c r="Z3" s="2">
        <v>4</v>
      </c>
      <c r="AA3" s="2">
        <v>2</v>
      </c>
      <c r="AB3" s="2">
        <v>2</v>
      </c>
      <c r="AC3" s="2" t="s">
        <v>109</v>
      </c>
      <c r="AD3" s="2">
        <v>7</v>
      </c>
      <c r="AE3" s="2" t="s">
        <v>94</v>
      </c>
      <c r="AF3" s="26">
        <v>15</v>
      </c>
      <c r="AG3" s="2" t="s">
        <v>110</v>
      </c>
      <c r="AH3" s="26">
        <v>720</v>
      </c>
      <c r="AI3" s="2" t="s">
        <v>110</v>
      </c>
      <c r="AJ3" s="2">
        <v>0</v>
      </c>
      <c r="AK3" s="2" t="s">
        <v>111</v>
      </c>
      <c r="AL3" s="2" t="s">
        <v>90</v>
      </c>
      <c r="AM3" s="5">
        <v>450</v>
      </c>
      <c r="AN3" s="2">
        <v>0</v>
      </c>
      <c r="AO3" s="2">
        <v>10</v>
      </c>
      <c r="AP3" s="2">
        <v>90</v>
      </c>
      <c r="AQ3" s="3">
        <v>100</v>
      </c>
      <c r="AR3" s="2">
        <v>0</v>
      </c>
      <c r="AS3" s="2">
        <v>0</v>
      </c>
      <c r="AT3" s="2">
        <v>0</v>
      </c>
      <c r="AU3" s="2">
        <v>10</v>
      </c>
      <c r="AV3" s="2">
        <v>90</v>
      </c>
      <c r="AW3" s="2">
        <v>0</v>
      </c>
      <c r="AX3" s="21">
        <v>0</v>
      </c>
      <c r="AY3" s="2">
        <v>0</v>
      </c>
      <c r="AZ3" s="2">
        <v>0</v>
      </c>
      <c r="BA3" s="2">
        <v>20000</v>
      </c>
      <c r="BB3" s="2">
        <v>80000</v>
      </c>
      <c r="BC3" s="2">
        <v>0</v>
      </c>
      <c r="BD3" s="2">
        <v>0</v>
      </c>
      <c r="BE3" s="2">
        <v>0</v>
      </c>
      <c r="BF3" s="2">
        <v>0</v>
      </c>
      <c r="BG3" s="2" t="s">
        <v>99</v>
      </c>
      <c r="BH3" s="2" t="s">
        <v>112</v>
      </c>
      <c r="BI3" s="2">
        <v>4</v>
      </c>
      <c r="BJ3" s="2">
        <v>1</v>
      </c>
      <c r="BK3" s="2">
        <v>0.5</v>
      </c>
      <c r="BL3" s="2">
        <v>0.25</v>
      </c>
      <c r="BM3" s="2">
        <v>3</v>
      </c>
      <c r="BN3" s="2" t="s">
        <v>90</v>
      </c>
      <c r="BO3" s="2">
        <v>50</v>
      </c>
      <c r="BP3" s="2" t="s">
        <v>99</v>
      </c>
      <c r="BQ3" s="2" t="s">
        <v>100</v>
      </c>
      <c r="BR3" s="2"/>
      <c r="BS3" s="2">
        <v>90</v>
      </c>
      <c r="BT3" s="2">
        <v>0</v>
      </c>
      <c r="BU3" s="2">
        <v>10</v>
      </c>
      <c r="BV3" s="2">
        <v>0</v>
      </c>
      <c r="BW3" s="46">
        <v>100</v>
      </c>
      <c r="BX3" s="48">
        <v>81</v>
      </c>
      <c r="BY3" s="48">
        <v>0</v>
      </c>
      <c r="BZ3" s="48">
        <v>9</v>
      </c>
      <c r="CA3" s="48">
        <v>0</v>
      </c>
      <c r="CB3" s="2" t="s">
        <v>113</v>
      </c>
      <c r="CC3" s="2" t="s">
        <v>90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1000</v>
      </c>
      <c r="CM3" s="2" t="s">
        <v>114</v>
      </c>
      <c r="CN3" s="2" t="s">
        <v>115</v>
      </c>
      <c r="CO3" s="2" t="s">
        <v>102</v>
      </c>
      <c r="CP3" s="2" t="s">
        <v>102</v>
      </c>
      <c r="CQ3" s="2" t="s">
        <v>116</v>
      </c>
      <c r="CR3" s="2"/>
      <c r="CS3" s="2" t="s">
        <v>117</v>
      </c>
      <c r="CT3" s="2"/>
      <c r="CU3" s="2"/>
    </row>
    <row r="4" spans="1:99" x14ac:dyDescent="0.25">
      <c r="A4" s="2">
        <v>4</v>
      </c>
      <c r="B4" s="2">
        <v>3</v>
      </c>
      <c r="C4" s="2" t="s">
        <v>81</v>
      </c>
      <c r="D4" s="2" t="s">
        <v>82</v>
      </c>
      <c r="E4" s="2" t="s">
        <v>83</v>
      </c>
      <c r="F4" s="2">
        <v>5</v>
      </c>
      <c r="G4" s="2" t="s">
        <v>84</v>
      </c>
      <c r="H4" s="2" t="s">
        <v>85</v>
      </c>
      <c r="I4" s="2" t="s">
        <v>86</v>
      </c>
      <c r="J4" s="2" t="s">
        <v>118</v>
      </c>
      <c r="K4" s="38">
        <v>40</v>
      </c>
      <c r="L4" s="41">
        <v>3333.3333333333335</v>
      </c>
      <c r="M4" s="41">
        <v>13333.333333333334</v>
      </c>
      <c r="N4" s="51">
        <v>0</v>
      </c>
      <c r="O4" s="2">
        <v>40</v>
      </c>
      <c r="P4" s="2" t="s">
        <v>88</v>
      </c>
      <c r="Q4" s="2" t="s">
        <v>119</v>
      </c>
      <c r="R4" s="2">
        <v>39</v>
      </c>
      <c r="S4" s="2" t="s">
        <v>107</v>
      </c>
      <c r="T4" s="2" t="s">
        <v>91</v>
      </c>
      <c r="U4" s="2" t="s">
        <v>90</v>
      </c>
      <c r="V4" s="4">
        <v>6</v>
      </c>
      <c r="W4" s="2">
        <v>1</v>
      </c>
      <c r="X4" s="2">
        <v>0.125</v>
      </c>
      <c r="Y4" s="2" t="s">
        <v>92</v>
      </c>
      <c r="Z4" s="2">
        <v>2</v>
      </c>
      <c r="AA4" s="2">
        <v>0</v>
      </c>
      <c r="AB4" s="2">
        <v>2</v>
      </c>
      <c r="AC4" s="2" t="s">
        <v>120</v>
      </c>
      <c r="AD4" s="2">
        <v>7</v>
      </c>
      <c r="AE4" s="2" t="s">
        <v>121</v>
      </c>
      <c r="AF4" s="26">
        <v>0</v>
      </c>
      <c r="AG4" s="2"/>
      <c r="AH4" s="26">
        <v>0</v>
      </c>
      <c r="AI4" s="2"/>
      <c r="AJ4" s="2">
        <v>0</v>
      </c>
      <c r="AK4" s="2" t="s">
        <v>122</v>
      </c>
      <c r="AL4" s="2">
        <v>4000000</v>
      </c>
      <c r="AM4" s="5">
        <v>240</v>
      </c>
      <c r="AN4" s="2">
        <v>0</v>
      </c>
      <c r="AO4" s="2">
        <v>0</v>
      </c>
      <c r="AP4" s="2">
        <v>100</v>
      </c>
      <c r="AQ4" s="3">
        <v>100</v>
      </c>
      <c r="AR4" s="2">
        <v>0</v>
      </c>
      <c r="AS4" s="2">
        <v>0</v>
      </c>
      <c r="AT4" s="2">
        <v>0</v>
      </c>
      <c r="AU4" s="2">
        <v>100</v>
      </c>
      <c r="AV4" s="2">
        <v>0</v>
      </c>
      <c r="AW4" s="2">
        <v>0</v>
      </c>
      <c r="AX4" s="21">
        <v>0</v>
      </c>
      <c r="AY4" s="2">
        <v>0</v>
      </c>
      <c r="AZ4" s="2">
        <v>0</v>
      </c>
      <c r="BA4" s="2">
        <v>20000</v>
      </c>
      <c r="BB4" s="2">
        <v>80000</v>
      </c>
      <c r="BC4" s="2">
        <v>0</v>
      </c>
      <c r="BD4" s="2">
        <v>0</v>
      </c>
      <c r="BE4" s="2">
        <v>0</v>
      </c>
      <c r="BF4" s="2">
        <v>0</v>
      </c>
      <c r="BG4" s="2" t="s">
        <v>97</v>
      </c>
      <c r="BH4" s="2" t="s">
        <v>123</v>
      </c>
      <c r="BI4" s="2">
        <v>0</v>
      </c>
      <c r="BJ4" s="2">
        <v>0</v>
      </c>
      <c r="BK4" s="2">
        <v>2.5</v>
      </c>
      <c r="BL4" s="2">
        <v>0.5</v>
      </c>
      <c r="BM4" s="2">
        <v>15</v>
      </c>
      <c r="BN4" s="2" t="s">
        <v>90</v>
      </c>
      <c r="BO4" s="2">
        <v>30</v>
      </c>
      <c r="BP4" s="2" t="s">
        <v>99</v>
      </c>
      <c r="BQ4" s="2" t="s">
        <v>124</v>
      </c>
      <c r="BR4" s="2"/>
      <c r="BS4" s="2">
        <v>80</v>
      </c>
      <c r="BT4" s="2">
        <v>0</v>
      </c>
      <c r="BU4" s="2">
        <v>20</v>
      </c>
      <c r="BV4" s="2">
        <v>0</v>
      </c>
      <c r="BW4" s="46">
        <v>100</v>
      </c>
      <c r="BX4" s="48">
        <v>32</v>
      </c>
      <c r="BY4" s="48">
        <v>0</v>
      </c>
      <c r="BZ4" s="48">
        <v>8</v>
      </c>
      <c r="CA4" s="48">
        <v>0</v>
      </c>
      <c r="CB4" s="2" t="s">
        <v>113</v>
      </c>
      <c r="CC4" s="2" t="s">
        <v>90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 t="s">
        <v>90</v>
      </c>
      <c r="CM4" s="2"/>
      <c r="CN4" s="2"/>
      <c r="CO4" s="2" t="s">
        <v>102</v>
      </c>
      <c r="CP4" s="2" t="s">
        <v>102</v>
      </c>
      <c r="CQ4" s="2" t="s">
        <v>125</v>
      </c>
      <c r="CR4" s="2"/>
      <c r="CS4" s="2" t="s">
        <v>126</v>
      </c>
      <c r="CT4" s="2"/>
      <c r="CU4" s="2"/>
    </row>
    <row r="5" spans="1:99" x14ac:dyDescent="0.25">
      <c r="A5" s="2">
        <v>5</v>
      </c>
      <c r="B5" s="2">
        <v>4</v>
      </c>
      <c r="C5" s="2" t="s">
        <v>81</v>
      </c>
      <c r="D5" s="2" t="s">
        <v>82</v>
      </c>
      <c r="E5" s="2" t="s">
        <v>83</v>
      </c>
      <c r="F5" s="2">
        <v>5</v>
      </c>
      <c r="G5" s="2" t="s">
        <v>84</v>
      </c>
      <c r="H5" s="2" t="s">
        <v>85</v>
      </c>
      <c r="I5" s="2" t="s">
        <v>86</v>
      </c>
      <c r="J5" s="2" t="s">
        <v>127</v>
      </c>
      <c r="K5" s="38">
        <v>25</v>
      </c>
      <c r="L5" s="41">
        <v>3333.3333333333335</v>
      </c>
      <c r="M5" s="41">
        <v>0</v>
      </c>
      <c r="N5" s="51">
        <v>1</v>
      </c>
      <c r="O5" s="2">
        <v>65</v>
      </c>
      <c r="P5" s="2" t="s">
        <v>88</v>
      </c>
      <c r="Q5" s="2" t="s">
        <v>128</v>
      </c>
      <c r="R5" s="2">
        <v>65</v>
      </c>
      <c r="S5" s="2" t="s">
        <v>88</v>
      </c>
      <c r="T5" s="2" t="s">
        <v>91</v>
      </c>
      <c r="U5" s="2" t="s">
        <v>129</v>
      </c>
      <c r="V5" s="4">
        <v>6</v>
      </c>
      <c r="W5" s="2">
        <v>1</v>
      </c>
      <c r="X5" s="2">
        <v>0.2</v>
      </c>
      <c r="Y5" s="2" t="s">
        <v>92</v>
      </c>
      <c r="Z5" s="2">
        <v>5.2</v>
      </c>
      <c r="AA5" s="2">
        <v>4.4000000000000004</v>
      </c>
      <c r="AB5" s="2">
        <v>0.8</v>
      </c>
      <c r="AC5" s="2" t="s">
        <v>130</v>
      </c>
      <c r="AD5" s="2">
        <v>17</v>
      </c>
      <c r="AE5" s="2" t="s">
        <v>131</v>
      </c>
      <c r="AF5" s="26">
        <v>6</v>
      </c>
      <c r="AG5" s="2" t="s">
        <v>106</v>
      </c>
      <c r="AH5" s="26">
        <v>0</v>
      </c>
      <c r="AI5" s="2"/>
      <c r="AJ5" s="2">
        <v>0</v>
      </c>
      <c r="AK5" s="2" t="s">
        <v>132</v>
      </c>
      <c r="AL5" s="2">
        <v>12000000</v>
      </c>
      <c r="AM5" s="5">
        <v>150</v>
      </c>
      <c r="AN5" s="2">
        <v>0</v>
      </c>
      <c r="AO5" s="2">
        <v>10</v>
      </c>
      <c r="AP5" s="2">
        <v>90</v>
      </c>
      <c r="AQ5" s="3">
        <v>100</v>
      </c>
      <c r="AR5" s="2">
        <v>0</v>
      </c>
      <c r="AS5" s="2">
        <v>0</v>
      </c>
      <c r="AT5" s="2">
        <v>0</v>
      </c>
      <c r="AU5" s="2">
        <v>20</v>
      </c>
      <c r="AV5" s="2">
        <v>80</v>
      </c>
      <c r="AW5" s="2">
        <v>0</v>
      </c>
      <c r="AX5" s="21">
        <v>0</v>
      </c>
      <c r="AY5" s="2">
        <v>0</v>
      </c>
      <c r="AZ5" s="2">
        <v>0</v>
      </c>
      <c r="BA5" s="2">
        <v>20000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 t="s">
        <v>97</v>
      </c>
      <c r="BH5" s="2" t="s">
        <v>133</v>
      </c>
      <c r="BI5" s="2">
        <v>1</v>
      </c>
      <c r="BJ5" s="2">
        <v>0.8</v>
      </c>
      <c r="BK5" s="2">
        <v>1</v>
      </c>
      <c r="BL5" s="2">
        <v>0.9</v>
      </c>
      <c r="BM5" s="2">
        <v>3</v>
      </c>
      <c r="BN5" s="2" t="s">
        <v>90</v>
      </c>
      <c r="BO5" s="2">
        <v>15</v>
      </c>
      <c r="BP5" s="2" t="s">
        <v>134</v>
      </c>
      <c r="BQ5" s="2" t="s">
        <v>100</v>
      </c>
      <c r="BR5" s="2"/>
      <c r="BS5" s="2">
        <v>80</v>
      </c>
      <c r="BT5" s="2">
        <v>10</v>
      </c>
      <c r="BU5" s="2">
        <v>10</v>
      </c>
      <c r="BV5" s="2">
        <v>0</v>
      </c>
      <c r="BW5" s="46">
        <v>100</v>
      </c>
      <c r="BX5" s="48">
        <v>20</v>
      </c>
      <c r="BY5" s="48">
        <v>2.5</v>
      </c>
      <c r="BZ5" s="48">
        <v>2.5</v>
      </c>
      <c r="CA5" s="48">
        <v>0</v>
      </c>
      <c r="CB5" s="2" t="s">
        <v>113</v>
      </c>
      <c r="CC5" s="2" t="s">
        <v>90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 t="s">
        <v>90</v>
      </c>
      <c r="CM5" s="2"/>
      <c r="CN5" s="2"/>
      <c r="CO5" s="2" t="s">
        <v>102</v>
      </c>
      <c r="CP5" s="2" t="s">
        <v>102</v>
      </c>
      <c r="CQ5" s="2" t="s">
        <v>135</v>
      </c>
      <c r="CR5" s="2"/>
      <c r="CS5" s="2" t="s">
        <v>136</v>
      </c>
      <c r="CT5" s="2"/>
      <c r="CU5" s="2"/>
    </row>
    <row r="6" spans="1:99" x14ac:dyDescent="0.25">
      <c r="A6" s="2">
        <v>264</v>
      </c>
      <c r="B6" s="2">
        <v>5</v>
      </c>
      <c r="C6" s="2" t="s">
        <v>81</v>
      </c>
      <c r="D6" s="2" t="s">
        <v>137</v>
      </c>
      <c r="E6" s="2" t="s">
        <v>138</v>
      </c>
      <c r="F6" s="2">
        <v>5</v>
      </c>
      <c r="G6" s="2" t="s">
        <v>139</v>
      </c>
      <c r="H6" s="2" t="s">
        <v>140</v>
      </c>
      <c r="I6" s="2" t="s">
        <v>141</v>
      </c>
      <c r="J6" s="2" t="s">
        <v>142</v>
      </c>
      <c r="K6" s="38">
        <v>150</v>
      </c>
      <c r="L6" s="41">
        <v>7500</v>
      </c>
      <c r="M6" s="41">
        <v>0</v>
      </c>
      <c r="N6" s="51">
        <v>1</v>
      </c>
      <c r="O6" s="2">
        <v>40</v>
      </c>
      <c r="P6" s="2" t="s">
        <v>107</v>
      </c>
      <c r="Q6" s="2"/>
      <c r="R6" s="2" t="s">
        <v>90</v>
      </c>
      <c r="S6" s="2" t="s">
        <v>90</v>
      </c>
      <c r="T6" s="2" t="s">
        <v>143</v>
      </c>
      <c r="U6" s="2" t="s">
        <v>90</v>
      </c>
      <c r="V6" s="4">
        <v>4</v>
      </c>
      <c r="W6" s="2">
        <v>1</v>
      </c>
      <c r="X6" s="2">
        <v>0.1</v>
      </c>
      <c r="Y6" s="2" t="s">
        <v>92</v>
      </c>
      <c r="Z6" s="2">
        <v>0</v>
      </c>
      <c r="AA6" s="2">
        <v>0</v>
      </c>
      <c r="AB6" s="2">
        <v>2</v>
      </c>
      <c r="AC6" s="2" t="s">
        <v>144</v>
      </c>
      <c r="AD6" s="2">
        <v>4</v>
      </c>
      <c r="AE6" s="2">
        <v>0</v>
      </c>
      <c r="AF6" s="26">
        <v>3</v>
      </c>
      <c r="AG6" s="2"/>
      <c r="AH6" s="26">
        <v>3600</v>
      </c>
      <c r="AI6" s="2"/>
      <c r="AJ6" s="2">
        <v>0</v>
      </c>
      <c r="AK6" s="2"/>
      <c r="AL6" s="2" t="s">
        <v>90</v>
      </c>
      <c r="AM6" s="5">
        <v>600</v>
      </c>
      <c r="AN6" s="2">
        <v>50</v>
      </c>
      <c r="AO6" s="2">
        <v>50</v>
      </c>
      <c r="AP6" s="2">
        <v>0</v>
      </c>
      <c r="AQ6" s="3">
        <v>100</v>
      </c>
      <c r="AR6" s="2">
        <v>0</v>
      </c>
      <c r="AS6" s="2">
        <v>0</v>
      </c>
      <c r="AT6" s="2">
        <v>0</v>
      </c>
      <c r="AU6" s="2">
        <v>30</v>
      </c>
      <c r="AV6" s="2">
        <v>70</v>
      </c>
      <c r="AW6" s="2">
        <v>0</v>
      </c>
      <c r="AX6" s="21">
        <v>0</v>
      </c>
      <c r="AY6" s="2">
        <v>0</v>
      </c>
      <c r="AZ6" s="2">
        <v>0</v>
      </c>
      <c r="BA6" s="2">
        <v>30000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 t="s">
        <v>145</v>
      </c>
      <c r="BH6" s="2"/>
      <c r="BI6" s="2">
        <v>3</v>
      </c>
      <c r="BJ6" s="2">
        <v>1.5</v>
      </c>
      <c r="BK6" s="2">
        <v>1</v>
      </c>
      <c r="BL6" s="2">
        <v>0.5</v>
      </c>
      <c r="BM6" s="2">
        <v>2</v>
      </c>
      <c r="BN6" s="2" t="s">
        <v>90</v>
      </c>
      <c r="BO6" s="2">
        <v>40</v>
      </c>
      <c r="BP6" s="2" t="s">
        <v>146</v>
      </c>
      <c r="BQ6" s="2" t="s">
        <v>147</v>
      </c>
      <c r="BR6" s="2"/>
      <c r="BS6" s="2">
        <v>100</v>
      </c>
      <c r="BT6" s="2">
        <v>0</v>
      </c>
      <c r="BU6" s="2">
        <v>0</v>
      </c>
      <c r="BV6" s="2">
        <v>0</v>
      </c>
      <c r="BW6" s="46">
        <v>100</v>
      </c>
      <c r="BX6" s="48">
        <v>150</v>
      </c>
      <c r="BY6" s="48">
        <v>0</v>
      </c>
      <c r="BZ6" s="48">
        <v>0</v>
      </c>
      <c r="CA6" s="48">
        <v>0</v>
      </c>
      <c r="CB6" s="2" t="s">
        <v>148</v>
      </c>
      <c r="CC6" s="2" t="s">
        <v>90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 t="s">
        <v>90</v>
      </c>
      <c r="CM6" s="2"/>
      <c r="CN6" s="2"/>
      <c r="CO6" s="2" t="s">
        <v>102</v>
      </c>
      <c r="CP6" s="2" t="s">
        <v>102</v>
      </c>
      <c r="CQ6" s="2"/>
      <c r="CR6" s="2"/>
      <c r="CS6" s="2"/>
      <c r="CT6" s="2"/>
      <c r="CU6" s="2"/>
    </row>
    <row r="7" spans="1:99" x14ac:dyDescent="0.25">
      <c r="A7" s="2">
        <v>265</v>
      </c>
      <c r="B7" s="2">
        <v>6</v>
      </c>
      <c r="C7" s="2" t="s">
        <v>81</v>
      </c>
      <c r="D7" s="2" t="s">
        <v>149</v>
      </c>
      <c r="E7" s="2" t="s">
        <v>138</v>
      </c>
      <c r="F7" s="2">
        <v>5</v>
      </c>
      <c r="G7" s="2" t="s">
        <v>139</v>
      </c>
      <c r="H7" s="2" t="s">
        <v>140</v>
      </c>
      <c r="I7" s="2" t="s">
        <v>141</v>
      </c>
      <c r="J7" s="2" t="s">
        <v>150</v>
      </c>
      <c r="K7" s="38">
        <v>75</v>
      </c>
      <c r="L7" s="41">
        <v>3750</v>
      </c>
      <c r="M7" s="41">
        <v>0</v>
      </c>
      <c r="N7" s="51">
        <v>1</v>
      </c>
      <c r="O7" s="2">
        <v>44</v>
      </c>
      <c r="P7" s="2" t="s">
        <v>88</v>
      </c>
      <c r="Q7" s="2"/>
      <c r="R7" s="2" t="s">
        <v>90</v>
      </c>
      <c r="S7" s="2" t="s">
        <v>90</v>
      </c>
      <c r="T7" s="2" t="s">
        <v>143</v>
      </c>
      <c r="U7" s="2" t="s">
        <v>90</v>
      </c>
      <c r="V7" s="4">
        <v>4</v>
      </c>
      <c r="W7" s="2">
        <v>1</v>
      </c>
      <c r="X7" s="2">
        <v>0.2</v>
      </c>
      <c r="Y7" s="2" t="s">
        <v>92</v>
      </c>
      <c r="Z7" s="2">
        <v>0</v>
      </c>
      <c r="AA7" s="2">
        <v>3</v>
      </c>
      <c r="AB7" s="2">
        <v>0</v>
      </c>
      <c r="AC7" s="2">
        <v>0</v>
      </c>
      <c r="AD7" s="2">
        <v>0</v>
      </c>
      <c r="AE7" s="2" t="s">
        <v>151</v>
      </c>
      <c r="AF7" s="26">
        <v>2</v>
      </c>
      <c r="AG7" s="2"/>
      <c r="AH7" s="26">
        <v>0</v>
      </c>
      <c r="AI7" s="2"/>
      <c r="AJ7" s="2">
        <v>0</v>
      </c>
      <c r="AK7" s="2"/>
      <c r="AL7" s="2" t="s">
        <v>90</v>
      </c>
      <c r="AM7" s="5">
        <v>300</v>
      </c>
      <c r="AN7" s="2">
        <v>0</v>
      </c>
      <c r="AO7" s="2">
        <v>80</v>
      </c>
      <c r="AP7" s="2">
        <v>20</v>
      </c>
      <c r="AQ7" s="3">
        <v>100</v>
      </c>
      <c r="AR7" s="2">
        <v>0</v>
      </c>
      <c r="AS7" s="2">
        <v>0</v>
      </c>
      <c r="AT7" s="2">
        <v>0</v>
      </c>
      <c r="AU7" s="2">
        <v>30</v>
      </c>
      <c r="AV7" s="2">
        <v>70</v>
      </c>
      <c r="AW7" s="2">
        <v>0</v>
      </c>
      <c r="AX7" s="21">
        <v>0</v>
      </c>
      <c r="AY7" s="2">
        <v>0</v>
      </c>
      <c r="AZ7" s="2">
        <v>0</v>
      </c>
      <c r="BA7" s="2">
        <v>15000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 t="s">
        <v>152</v>
      </c>
      <c r="BH7" s="2"/>
      <c r="BI7" s="2">
        <v>1.5</v>
      </c>
      <c r="BJ7" s="2">
        <v>1</v>
      </c>
      <c r="BK7" s="2">
        <v>0</v>
      </c>
      <c r="BL7" s="2">
        <v>0</v>
      </c>
      <c r="BM7" s="2">
        <v>1</v>
      </c>
      <c r="BN7" s="2" t="s">
        <v>90</v>
      </c>
      <c r="BO7" s="2">
        <v>10</v>
      </c>
      <c r="BP7" s="2" t="s">
        <v>146</v>
      </c>
      <c r="BQ7" s="2" t="s">
        <v>153</v>
      </c>
      <c r="BR7" s="2"/>
      <c r="BS7" s="2">
        <v>100</v>
      </c>
      <c r="BT7" s="2">
        <v>0</v>
      </c>
      <c r="BU7" s="2">
        <v>0</v>
      </c>
      <c r="BV7" s="2">
        <v>0</v>
      </c>
      <c r="BW7" s="46">
        <v>100</v>
      </c>
      <c r="BX7" s="48">
        <v>75</v>
      </c>
      <c r="BY7" s="48">
        <v>0</v>
      </c>
      <c r="BZ7" s="48">
        <v>0</v>
      </c>
      <c r="CA7" s="48">
        <v>0</v>
      </c>
      <c r="CB7" s="2" t="s">
        <v>113</v>
      </c>
      <c r="CC7" s="2" t="s">
        <v>90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 t="s">
        <v>90</v>
      </c>
      <c r="CM7" s="2"/>
      <c r="CN7" s="2"/>
      <c r="CO7" s="2" t="s">
        <v>102</v>
      </c>
      <c r="CP7" s="2" t="s">
        <v>102</v>
      </c>
      <c r="CQ7" s="2"/>
      <c r="CR7" s="2"/>
      <c r="CS7" s="2"/>
      <c r="CT7" s="2"/>
      <c r="CU7" s="2"/>
    </row>
    <row r="8" spans="1:99" x14ac:dyDescent="0.25">
      <c r="A8" s="2">
        <v>266</v>
      </c>
      <c r="B8" s="2">
        <v>7</v>
      </c>
      <c r="C8" s="2" t="s">
        <v>81</v>
      </c>
      <c r="D8" s="2" t="s">
        <v>149</v>
      </c>
      <c r="E8" s="2" t="s">
        <v>138</v>
      </c>
      <c r="F8" s="2">
        <v>5</v>
      </c>
      <c r="G8" s="2" t="s">
        <v>139</v>
      </c>
      <c r="H8" s="2" t="s">
        <v>140</v>
      </c>
      <c r="I8" s="2" t="s">
        <v>141</v>
      </c>
      <c r="J8" s="2" t="s">
        <v>154</v>
      </c>
      <c r="K8" s="38">
        <v>20</v>
      </c>
      <c r="L8" s="41">
        <v>5000</v>
      </c>
      <c r="M8" s="41">
        <v>0</v>
      </c>
      <c r="N8" s="51">
        <v>0</v>
      </c>
      <c r="O8" s="2">
        <v>22</v>
      </c>
      <c r="P8" s="2" t="s">
        <v>88</v>
      </c>
      <c r="Q8" s="2"/>
      <c r="R8" s="2" t="s">
        <v>90</v>
      </c>
      <c r="S8" s="2" t="s">
        <v>90</v>
      </c>
      <c r="T8" s="2" t="s">
        <v>143</v>
      </c>
      <c r="U8" s="2" t="s">
        <v>90</v>
      </c>
      <c r="V8" s="4">
        <v>3</v>
      </c>
      <c r="W8" s="2">
        <v>1</v>
      </c>
      <c r="X8" s="2">
        <v>0.2</v>
      </c>
      <c r="Y8" s="2" t="s">
        <v>92</v>
      </c>
      <c r="Z8" s="2">
        <v>0</v>
      </c>
      <c r="AA8" s="2">
        <v>0</v>
      </c>
      <c r="AB8" s="2">
        <v>1</v>
      </c>
      <c r="AC8" s="2" t="s">
        <v>109</v>
      </c>
      <c r="AD8" s="2">
        <v>1</v>
      </c>
      <c r="AE8" s="2" t="s">
        <v>151</v>
      </c>
      <c r="AF8" s="26">
        <v>0</v>
      </c>
      <c r="AG8" s="2"/>
      <c r="AH8" s="26">
        <v>0</v>
      </c>
      <c r="AI8" s="2"/>
      <c r="AJ8" s="2">
        <v>0</v>
      </c>
      <c r="AK8" s="2"/>
      <c r="AL8" s="2" t="s">
        <v>90</v>
      </c>
      <c r="AM8" s="5">
        <v>60</v>
      </c>
      <c r="AN8" s="2">
        <v>0</v>
      </c>
      <c r="AO8" s="2">
        <v>100</v>
      </c>
      <c r="AP8" s="2">
        <v>0</v>
      </c>
      <c r="AQ8" s="3">
        <v>100</v>
      </c>
      <c r="AR8" s="2">
        <v>0</v>
      </c>
      <c r="AS8" s="2">
        <v>0</v>
      </c>
      <c r="AT8" s="2">
        <v>0</v>
      </c>
      <c r="AU8" s="2">
        <v>100</v>
      </c>
      <c r="AV8" s="2">
        <v>0</v>
      </c>
      <c r="AW8" s="2">
        <v>0</v>
      </c>
      <c r="AX8" s="21">
        <v>0</v>
      </c>
      <c r="AY8" s="2">
        <v>0</v>
      </c>
      <c r="AZ8" s="2">
        <v>0</v>
      </c>
      <c r="BA8" s="2">
        <v>15000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 t="s">
        <v>155</v>
      </c>
      <c r="BH8" s="2"/>
      <c r="BI8" s="2">
        <v>1</v>
      </c>
      <c r="BJ8" s="2">
        <v>1</v>
      </c>
      <c r="BK8" s="2">
        <v>0</v>
      </c>
      <c r="BL8" s="2">
        <v>0</v>
      </c>
      <c r="BM8" s="2">
        <v>7</v>
      </c>
      <c r="BN8" s="2" t="s">
        <v>90</v>
      </c>
      <c r="BO8" s="2">
        <v>15</v>
      </c>
      <c r="BP8" s="2" t="s">
        <v>146</v>
      </c>
      <c r="BQ8" s="2" t="s">
        <v>147</v>
      </c>
      <c r="BR8" s="2"/>
      <c r="BS8" s="2">
        <v>100</v>
      </c>
      <c r="BT8" s="2">
        <v>0</v>
      </c>
      <c r="BU8" s="2">
        <v>0</v>
      </c>
      <c r="BV8" s="2">
        <v>0</v>
      </c>
      <c r="BW8" s="46">
        <v>100</v>
      </c>
      <c r="BX8" s="48">
        <v>20</v>
      </c>
      <c r="BY8" s="48">
        <v>0</v>
      </c>
      <c r="BZ8" s="48">
        <v>0</v>
      </c>
      <c r="CA8" s="48">
        <v>0</v>
      </c>
      <c r="CB8" s="2" t="s">
        <v>148</v>
      </c>
      <c r="CC8" s="2" t="s">
        <v>90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 t="s">
        <v>90</v>
      </c>
      <c r="CM8" s="2"/>
      <c r="CN8" s="2"/>
      <c r="CO8" s="2"/>
      <c r="CP8" s="2"/>
      <c r="CQ8" s="2"/>
      <c r="CR8" s="2"/>
      <c r="CS8" s="2"/>
      <c r="CT8" s="2"/>
      <c r="CU8" s="2"/>
    </row>
    <row r="9" spans="1:99" x14ac:dyDescent="0.25">
      <c r="A9" s="2">
        <v>267</v>
      </c>
      <c r="B9" s="2">
        <v>8</v>
      </c>
      <c r="C9" s="2" t="s">
        <v>81</v>
      </c>
      <c r="D9" s="2" t="s">
        <v>149</v>
      </c>
      <c r="E9" s="2" t="s">
        <v>138</v>
      </c>
      <c r="F9" s="2">
        <v>5</v>
      </c>
      <c r="G9" s="2" t="s">
        <v>139</v>
      </c>
      <c r="H9" s="2" t="s">
        <v>140</v>
      </c>
      <c r="I9" s="2" t="s">
        <v>141</v>
      </c>
      <c r="J9" s="2" t="s">
        <v>156</v>
      </c>
      <c r="K9" s="38">
        <v>60</v>
      </c>
      <c r="L9" s="41">
        <v>0</v>
      </c>
      <c r="M9" s="41">
        <v>0</v>
      </c>
      <c r="N9" s="51">
        <v>0</v>
      </c>
      <c r="O9" s="2">
        <v>47</v>
      </c>
      <c r="P9" s="2" t="s">
        <v>88</v>
      </c>
      <c r="Q9" s="2"/>
      <c r="R9" s="2" t="s">
        <v>90</v>
      </c>
      <c r="S9" s="2" t="s">
        <v>90</v>
      </c>
      <c r="T9" s="2" t="s">
        <v>143</v>
      </c>
      <c r="U9" s="2" t="s">
        <v>90</v>
      </c>
      <c r="V9" s="4">
        <v>4</v>
      </c>
      <c r="W9" s="2">
        <v>1</v>
      </c>
      <c r="X9" s="2">
        <v>0.1</v>
      </c>
      <c r="Y9" s="2" t="s">
        <v>92</v>
      </c>
      <c r="Z9" s="2">
        <v>0</v>
      </c>
      <c r="AA9" s="2">
        <v>0</v>
      </c>
      <c r="AB9" s="2">
        <v>0.15</v>
      </c>
      <c r="AC9" s="2" t="s">
        <v>109</v>
      </c>
      <c r="AD9" s="2">
        <v>2</v>
      </c>
      <c r="AE9" s="2">
        <v>0</v>
      </c>
      <c r="AF9" s="26">
        <v>0</v>
      </c>
      <c r="AG9" s="2"/>
      <c r="AH9" s="26">
        <v>0</v>
      </c>
      <c r="AI9" s="2"/>
      <c r="AJ9" s="2">
        <v>0</v>
      </c>
      <c r="AK9" s="2" t="s">
        <v>157</v>
      </c>
      <c r="AL9" s="2" t="s">
        <v>90</v>
      </c>
      <c r="AM9" s="5">
        <v>240</v>
      </c>
      <c r="AN9" s="2">
        <v>0</v>
      </c>
      <c r="AO9" s="2">
        <v>100</v>
      </c>
      <c r="AP9" s="2">
        <v>0</v>
      </c>
      <c r="AQ9" s="3">
        <v>100</v>
      </c>
      <c r="AR9" s="2">
        <v>0</v>
      </c>
      <c r="AS9" s="2">
        <v>0</v>
      </c>
      <c r="AT9" s="2">
        <v>0</v>
      </c>
      <c r="AU9" s="2">
        <v>100</v>
      </c>
      <c r="AV9" s="2">
        <v>0</v>
      </c>
      <c r="AW9" s="2">
        <v>0</v>
      </c>
      <c r="AX9" s="21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 t="s">
        <v>155</v>
      </c>
      <c r="BH9" s="2"/>
      <c r="BI9" s="2">
        <v>0.5</v>
      </c>
      <c r="BJ9" s="2">
        <v>0.5</v>
      </c>
      <c r="BK9" s="2">
        <v>0</v>
      </c>
      <c r="BL9" s="2">
        <v>0</v>
      </c>
      <c r="BM9" s="2">
        <v>5</v>
      </c>
      <c r="BN9" s="2" t="s">
        <v>90</v>
      </c>
      <c r="BO9" s="2">
        <v>40</v>
      </c>
      <c r="BP9" s="2" t="s">
        <v>146</v>
      </c>
      <c r="BQ9" s="2" t="s">
        <v>124</v>
      </c>
      <c r="BR9" s="2"/>
      <c r="BS9" s="2">
        <v>100</v>
      </c>
      <c r="BT9" s="2">
        <v>0</v>
      </c>
      <c r="BU9" s="2">
        <v>0</v>
      </c>
      <c r="BV9" s="2">
        <v>0</v>
      </c>
      <c r="BW9" s="46">
        <v>100</v>
      </c>
      <c r="BX9" s="48">
        <v>60</v>
      </c>
      <c r="BY9" s="48">
        <v>0</v>
      </c>
      <c r="BZ9" s="48">
        <v>0</v>
      </c>
      <c r="CA9" s="48">
        <v>0</v>
      </c>
      <c r="CB9" s="2" t="s">
        <v>90</v>
      </c>
      <c r="CC9" s="2" t="s">
        <v>90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 t="s">
        <v>90</v>
      </c>
      <c r="CM9" s="2"/>
      <c r="CN9" s="2"/>
      <c r="CO9" s="2" t="s">
        <v>102</v>
      </c>
      <c r="CP9" s="2"/>
      <c r="CQ9" s="2"/>
      <c r="CR9" s="2"/>
      <c r="CS9" s="2"/>
      <c r="CT9" s="2"/>
      <c r="CU9" s="2"/>
    </row>
    <row r="10" spans="1:99" x14ac:dyDescent="0.25">
      <c r="A10" s="2">
        <v>268</v>
      </c>
      <c r="B10" s="2">
        <v>9</v>
      </c>
      <c r="C10" s="2" t="s">
        <v>81</v>
      </c>
      <c r="D10" s="2" t="s">
        <v>149</v>
      </c>
      <c r="E10" s="2" t="s">
        <v>138</v>
      </c>
      <c r="F10" s="2">
        <v>5</v>
      </c>
      <c r="G10" s="2" t="s">
        <v>139</v>
      </c>
      <c r="H10" s="2" t="s">
        <v>140</v>
      </c>
      <c r="I10" s="2" t="s">
        <v>141</v>
      </c>
      <c r="J10" s="2" t="s">
        <v>158</v>
      </c>
      <c r="K10" s="38">
        <v>50</v>
      </c>
      <c r="L10" s="41">
        <v>6000</v>
      </c>
      <c r="M10" s="41">
        <v>0</v>
      </c>
      <c r="N10" s="51">
        <v>0</v>
      </c>
      <c r="O10" s="2">
        <v>25</v>
      </c>
      <c r="P10" s="2" t="s">
        <v>88</v>
      </c>
      <c r="Q10" s="2"/>
      <c r="R10" s="2" t="s">
        <v>90</v>
      </c>
      <c r="S10" s="2" t="s">
        <v>90</v>
      </c>
      <c r="T10" s="2" t="s">
        <v>143</v>
      </c>
      <c r="U10" s="2" t="s">
        <v>90</v>
      </c>
      <c r="V10" s="4">
        <v>5</v>
      </c>
      <c r="W10" s="2">
        <v>0</v>
      </c>
      <c r="X10" s="2">
        <v>0.1</v>
      </c>
      <c r="Y10" s="2" t="s">
        <v>92</v>
      </c>
      <c r="Z10" s="2">
        <v>0</v>
      </c>
      <c r="AA10" s="2">
        <v>0</v>
      </c>
      <c r="AB10" s="2">
        <v>1</v>
      </c>
      <c r="AC10" s="2" t="s">
        <v>109</v>
      </c>
      <c r="AD10" s="2">
        <v>2</v>
      </c>
      <c r="AE10" s="2" t="s">
        <v>151</v>
      </c>
      <c r="AF10" s="26">
        <v>0</v>
      </c>
      <c r="AG10" s="2"/>
      <c r="AH10" s="26">
        <v>0</v>
      </c>
      <c r="AI10" s="2"/>
      <c r="AJ10" s="2">
        <v>0</v>
      </c>
      <c r="AK10" s="2"/>
      <c r="AL10" s="2" t="s">
        <v>90</v>
      </c>
      <c r="AM10" s="5">
        <v>250</v>
      </c>
      <c r="AN10" s="2">
        <v>100</v>
      </c>
      <c r="AO10" s="2">
        <v>0</v>
      </c>
      <c r="AP10" s="2">
        <v>0</v>
      </c>
      <c r="AQ10" s="3">
        <v>100</v>
      </c>
      <c r="AR10" s="2">
        <v>0</v>
      </c>
      <c r="AS10" s="2">
        <v>0</v>
      </c>
      <c r="AT10" s="2">
        <v>0</v>
      </c>
      <c r="AU10" s="2">
        <v>50</v>
      </c>
      <c r="AV10" s="2">
        <v>50</v>
      </c>
      <c r="AW10" s="2">
        <v>0</v>
      </c>
      <c r="AX10" s="21">
        <v>0</v>
      </c>
      <c r="AY10" s="2">
        <v>0</v>
      </c>
      <c r="AZ10" s="2">
        <v>0</v>
      </c>
      <c r="BA10" s="2">
        <v>30000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 t="s">
        <v>97</v>
      </c>
      <c r="BH10" s="2"/>
      <c r="BI10" s="2">
        <v>2</v>
      </c>
      <c r="BJ10" s="2">
        <v>1.5</v>
      </c>
      <c r="BK10" s="2">
        <v>0</v>
      </c>
      <c r="BL10" s="2">
        <v>0</v>
      </c>
      <c r="BM10" s="2">
        <v>1.5</v>
      </c>
      <c r="BN10" s="2" t="s">
        <v>90</v>
      </c>
      <c r="BO10" s="2">
        <v>10</v>
      </c>
      <c r="BP10" s="2" t="s">
        <v>146</v>
      </c>
      <c r="BQ10" s="2" t="s">
        <v>124</v>
      </c>
      <c r="BR10" s="2"/>
      <c r="BS10" s="2">
        <v>100</v>
      </c>
      <c r="BT10" s="2">
        <v>0</v>
      </c>
      <c r="BU10" s="2">
        <v>0</v>
      </c>
      <c r="BV10" s="2">
        <v>0</v>
      </c>
      <c r="BW10" s="46">
        <v>100</v>
      </c>
      <c r="BX10" s="48">
        <v>50</v>
      </c>
      <c r="BY10" s="48">
        <v>0</v>
      </c>
      <c r="BZ10" s="48">
        <v>0</v>
      </c>
      <c r="CA10" s="48">
        <v>0</v>
      </c>
      <c r="CB10" s="2" t="s">
        <v>90</v>
      </c>
      <c r="CC10" s="2" t="s">
        <v>90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 t="s">
        <v>90</v>
      </c>
      <c r="CM10" s="2"/>
      <c r="CN10" s="2"/>
      <c r="CO10" s="2" t="s">
        <v>102</v>
      </c>
      <c r="CP10" s="2" t="s">
        <v>102</v>
      </c>
      <c r="CQ10" s="2"/>
      <c r="CR10" s="2"/>
      <c r="CS10" s="2"/>
      <c r="CT10" s="2"/>
      <c r="CU10" s="2"/>
    </row>
    <row r="11" spans="1:99" x14ac:dyDescent="0.25">
      <c r="A11" s="2">
        <v>269</v>
      </c>
      <c r="B11" s="2">
        <v>10</v>
      </c>
      <c r="C11" s="2" t="s">
        <v>81</v>
      </c>
      <c r="D11" s="2" t="s">
        <v>149</v>
      </c>
      <c r="E11" s="2" t="s">
        <v>138</v>
      </c>
      <c r="F11" s="2">
        <v>5</v>
      </c>
      <c r="G11" s="2" t="s">
        <v>139</v>
      </c>
      <c r="H11" s="2" t="s">
        <v>140</v>
      </c>
      <c r="I11" s="2" t="s">
        <v>141</v>
      </c>
      <c r="J11" s="2" t="s">
        <v>159</v>
      </c>
      <c r="K11" s="38">
        <v>100</v>
      </c>
      <c r="L11" s="41">
        <v>3750</v>
      </c>
      <c r="M11" s="41">
        <v>0</v>
      </c>
      <c r="N11" s="51">
        <v>1</v>
      </c>
      <c r="O11" s="2">
        <v>39</v>
      </c>
      <c r="P11" s="2" t="s">
        <v>107</v>
      </c>
      <c r="Q11" s="2"/>
      <c r="R11" s="2" t="s">
        <v>90</v>
      </c>
      <c r="S11" s="2" t="s">
        <v>90</v>
      </c>
      <c r="T11" s="2" t="s">
        <v>143</v>
      </c>
      <c r="U11" s="2" t="s">
        <v>90</v>
      </c>
      <c r="V11" s="4">
        <v>4</v>
      </c>
      <c r="W11" s="2">
        <v>0</v>
      </c>
      <c r="X11" s="2">
        <v>0.25</v>
      </c>
      <c r="Y11" s="2" t="s">
        <v>92</v>
      </c>
      <c r="Z11" s="2">
        <v>0</v>
      </c>
      <c r="AA11" s="2">
        <v>0</v>
      </c>
      <c r="AB11" s="2">
        <v>1</v>
      </c>
      <c r="AC11" s="2" t="s">
        <v>109</v>
      </c>
      <c r="AD11" s="2">
        <v>8</v>
      </c>
      <c r="AE11" s="2" t="s">
        <v>151</v>
      </c>
      <c r="AF11" s="26">
        <v>4</v>
      </c>
      <c r="AG11" s="2"/>
      <c r="AH11" s="26">
        <v>0</v>
      </c>
      <c r="AI11" s="2"/>
      <c r="AJ11" s="2">
        <v>0</v>
      </c>
      <c r="AK11" s="2"/>
      <c r="AL11" s="2" t="s">
        <v>90</v>
      </c>
      <c r="AM11" s="5">
        <v>400</v>
      </c>
      <c r="AN11" s="2">
        <v>0</v>
      </c>
      <c r="AO11" s="2">
        <v>100</v>
      </c>
      <c r="AP11" s="2">
        <v>0</v>
      </c>
      <c r="AQ11" s="3">
        <v>100</v>
      </c>
      <c r="AR11" s="2">
        <v>0</v>
      </c>
      <c r="AS11" s="2">
        <v>0</v>
      </c>
      <c r="AT11" s="2">
        <v>0</v>
      </c>
      <c r="AU11" s="2">
        <v>30</v>
      </c>
      <c r="AV11" s="2">
        <v>70</v>
      </c>
      <c r="AW11" s="2">
        <v>0</v>
      </c>
      <c r="AX11" s="21">
        <v>0</v>
      </c>
      <c r="AY11" s="2">
        <v>0</v>
      </c>
      <c r="AZ11" s="2">
        <v>0</v>
      </c>
      <c r="BA11" s="2">
        <v>15000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 t="s">
        <v>145</v>
      </c>
      <c r="BH11" s="2" t="s">
        <v>160</v>
      </c>
      <c r="BI11" s="2">
        <v>1</v>
      </c>
      <c r="BJ11" s="2">
        <v>1</v>
      </c>
      <c r="BK11" s="2">
        <v>0</v>
      </c>
      <c r="BL11" s="2">
        <v>0</v>
      </c>
      <c r="BM11" s="2">
        <v>1.5</v>
      </c>
      <c r="BN11" s="2" t="s">
        <v>90</v>
      </c>
      <c r="BO11" s="2">
        <v>40</v>
      </c>
      <c r="BP11" s="2" t="s">
        <v>146</v>
      </c>
      <c r="BQ11" s="2" t="s">
        <v>124</v>
      </c>
      <c r="BR11" s="2"/>
      <c r="BS11" s="2">
        <v>100</v>
      </c>
      <c r="BT11" s="2">
        <v>0</v>
      </c>
      <c r="BU11" s="2">
        <v>0</v>
      </c>
      <c r="BV11" s="2">
        <v>0</v>
      </c>
      <c r="BW11" s="46">
        <v>100</v>
      </c>
      <c r="BX11" s="48">
        <v>100</v>
      </c>
      <c r="BY11" s="48">
        <v>0</v>
      </c>
      <c r="BZ11" s="48">
        <v>0</v>
      </c>
      <c r="CA11" s="48">
        <v>0</v>
      </c>
      <c r="CB11" s="2" t="s">
        <v>90</v>
      </c>
      <c r="CC11" s="2" t="s">
        <v>90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 t="s">
        <v>90</v>
      </c>
      <c r="CM11" s="2"/>
      <c r="CN11" s="2"/>
      <c r="CO11" s="2" t="s">
        <v>102</v>
      </c>
      <c r="CP11" s="2" t="s">
        <v>102</v>
      </c>
      <c r="CQ11" s="2"/>
      <c r="CR11" s="2"/>
      <c r="CS11" s="2"/>
      <c r="CT11" s="2"/>
      <c r="CU11" s="2"/>
    </row>
    <row r="12" spans="1:99" x14ac:dyDescent="0.25">
      <c r="A12" s="2">
        <v>270</v>
      </c>
      <c r="B12" s="2">
        <v>11</v>
      </c>
      <c r="C12" s="2" t="s">
        <v>81</v>
      </c>
      <c r="D12" s="2" t="s">
        <v>149</v>
      </c>
      <c r="E12" s="2" t="s">
        <v>138</v>
      </c>
      <c r="F12" s="2">
        <v>5</v>
      </c>
      <c r="G12" s="2" t="s">
        <v>139</v>
      </c>
      <c r="H12" s="2" t="s">
        <v>140</v>
      </c>
      <c r="I12" s="2" t="s">
        <v>141</v>
      </c>
      <c r="J12" s="2" t="s">
        <v>161</v>
      </c>
      <c r="K12" s="38">
        <v>75</v>
      </c>
      <c r="L12" s="41">
        <v>5000</v>
      </c>
      <c r="M12" s="41">
        <v>0</v>
      </c>
      <c r="N12" s="51">
        <v>1</v>
      </c>
      <c r="O12" s="2">
        <v>56</v>
      </c>
      <c r="P12" s="2" t="s">
        <v>88</v>
      </c>
      <c r="Q12" s="2"/>
      <c r="R12" s="2" t="s">
        <v>90</v>
      </c>
      <c r="S12" s="2" t="s">
        <v>90</v>
      </c>
      <c r="T12" s="2" t="s">
        <v>143</v>
      </c>
      <c r="U12" s="2" t="s">
        <v>90</v>
      </c>
      <c r="V12" s="4">
        <v>4</v>
      </c>
      <c r="W12" s="2">
        <v>0</v>
      </c>
      <c r="X12" s="2">
        <v>0.1</v>
      </c>
      <c r="Y12" s="2" t="s">
        <v>92</v>
      </c>
      <c r="Z12" s="2">
        <v>0</v>
      </c>
      <c r="AA12" s="2">
        <v>0</v>
      </c>
      <c r="AB12" s="2">
        <v>1</v>
      </c>
      <c r="AC12" s="2" t="s">
        <v>109</v>
      </c>
      <c r="AD12" s="2">
        <v>3</v>
      </c>
      <c r="AE12" s="2" t="s">
        <v>151</v>
      </c>
      <c r="AF12" s="26">
        <v>2</v>
      </c>
      <c r="AG12" s="2"/>
      <c r="AH12" s="26">
        <v>0</v>
      </c>
      <c r="AI12" s="2"/>
      <c r="AJ12" s="2">
        <v>0</v>
      </c>
      <c r="AK12" s="2"/>
      <c r="AL12" s="2" t="s">
        <v>90</v>
      </c>
      <c r="AM12" s="5">
        <v>300</v>
      </c>
      <c r="AN12" s="2">
        <v>10</v>
      </c>
      <c r="AO12" s="2">
        <v>90</v>
      </c>
      <c r="AP12" s="2">
        <v>0</v>
      </c>
      <c r="AQ12" s="3">
        <v>100</v>
      </c>
      <c r="AR12" s="2">
        <v>0</v>
      </c>
      <c r="AS12" s="2">
        <v>0</v>
      </c>
      <c r="AT12" s="2">
        <v>0</v>
      </c>
      <c r="AU12" s="2">
        <v>50</v>
      </c>
      <c r="AV12" s="2">
        <v>50</v>
      </c>
      <c r="AW12" s="2">
        <v>0</v>
      </c>
      <c r="AX12" s="21">
        <v>0</v>
      </c>
      <c r="AY12" s="2">
        <v>0</v>
      </c>
      <c r="AZ12" s="2">
        <v>0</v>
      </c>
      <c r="BA12" s="2">
        <v>20000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 t="s">
        <v>97</v>
      </c>
      <c r="BH12" s="2"/>
      <c r="BI12" s="2">
        <v>1.5</v>
      </c>
      <c r="BJ12" s="2">
        <v>1</v>
      </c>
      <c r="BK12" s="2">
        <v>0</v>
      </c>
      <c r="BL12" s="2">
        <v>0</v>
      </c>
      <c r="BM12" s="2">
        <v>3.5</v>
      </c>
      <c r="BN12" s="2" t="s">
        <v>90</v>
      </c>
      <c r="BO12" s="2">
        <v>37.5</v>
      </c>
      <c r="BP12" s="2" t="s">
        <v>162</v>
      </c>
      <c r="BQ12" s="2" t="s">
        <v>124</v>
      </c>
      <c r="BR12" s="2"/>
      <c r="BS12" s="2">
        <v>100</v>
      </c>
      <c r="BT12" s="2">
        <v>0</v>
      </c>
      <c r="BU12" s="2">
        <v>0</v>
      </c>
      <c r="BV12" s="2">
        <v>0</v>
      </c>
      <c r="BW12" s="46">
        <v>100</v>
      </c>
      <c r="BX12" s="48">
        <v>75</v>
      </c>
      <c r="BY12" s="48">
        <v>0</v>
      </c>
      <c r="BZ12" s="48">
        <v>0</v>
      </c>
      <c r="CA12" s="48">
        <v>0</v>
      </c>
      <c r="CB12" s="2" t="s">
        <v>90</v>
      </c>
      <c r="CC12" s="2" t="s">
        <v>90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 t="s">
        <v>90</v>
      </c>
      <c r="CM12" s="2"/>
      <c r="CN12" s="2"/>
      <c r="CO12" s="2" t="s">
        <v>102</v>
      </c>
      <c r="CP12" s="2" t="s">
        <v>102</v>
      </c>
      <c r="CQ12" s="2"/>
      <c r="CR12" s="2"/>
      <c r="CS12" s="2"/>
      <c r="CT12" s="2"/>
      <c r="CU12" s="2"/>
    </row>
    <row r="13" spans="1:99" x14ac:dyDescent="0.25">
      <c r="A13" s="2">
        <v>271</v>
      </c>
      <c r="B13" s="2">
        <v>12</v>
      </c>
      <c r="C13" s="2" t="s">
        <v>81</v>
      </c>
      <c r="D13" s="2" t="s">
        <v>149</v>
      </c>
      <c r="E13" s="2" t="s">
        <v>138</v>
      </c>
      <c r="F13" s="2">
        <v>5</v>
      </c>
      <c r="G13" s="2" t="s">
        <v>139</v>
      </c>
      <c r="H13" s="2" t="s">
        <v>140</v>
      </c>
      <c r="I13" s="2" t="s">
        <v>141</v>
      </c>
      <c r="J13" s="2" t="s">
        <v>163</v>
      </c>
      <c r="K13" s="38">
        <v>64.285714285714292</v>
      </c>
      <c r="L13" s="41">
        <v>0</v>
      </c>
      <c r="M13" s="41">
        <v>0</v>
      </c>
      <c r="N13" s="51">
        <v>0</v>
      </c>
      <c r="O13" s="2">
        <v>50</v>
      </c>
      <c r="P13" s="2" t="s">
        <v>88</v>
      </c>
      <c r="Q13" s="2"/>
      <c r="R13" s="2" t="s">
        <v>90</v>
      </c>
      <c r="S13" s="2" t="s">
        <v>90</v>
      </c>
      <c r="T13" s="2" t="s">
        <v>143</v>
      </c>
      <c r="U13" s="2" t="s">
        <v>90</v>
      </c>
      <c r="V13" s="4">
        <v>7</v>
      </c>
      <c r="W13" s="2">
        <v>1</v>
      </c>
      <c r="X13" s="2">
        <v>0.35</v>
      </c>
      <c r="Y13" s="2" t="s">
        <v>92</v>
      </c>
      <c r="Z13" s="2">
        <v>0</v>
      </c>
      <c r="AA13" s="2">
        <v>0</v>
      </c>
      <c r="AB13" s="2">
        <v>1</v>
      </c>
      <c r="AC13" s="2" t="s">
        <v>109</v>
      </c>
      <c r="AD13" s="2">
        <v>2</v>
      </c>
      <c r="AE13" s="2">
        <v>0</v>
      </c>
      <c r="AF13" s="26">
        <v>0</v>
      </c>
      <c r="AG13" s="2"/>
      <c r="AH13" s="26">
        <v>0</v>
      </c>
      <c r="AI13" s="2"/>
      <c r="AJ13" s="2">
        <v>0</v>
      </c>
      <c r="AK13" s="2"/>
      <c r="AL13" s="2" t="s">
        <v>90</v>
      </c>
      <c r="AM13" s="5">
        <v>450</v>
      </c>
      <c r="AN13" s="2">
        <v>0</v>
      </c>
      <c r="AO13" s="2">
        <v>100</v>
      </c>
      <c r="AP13" s="2">
        <v>0</v>
      </c>
      <c r="AQ13" s="3">
        <v>100</v>
      </c>
      <c r="AR13" s="2">
        <v>0</v>
      </c>
      <c r="AS13" s="2">
        <v>0</v>
      </c>
      <c r="AT13" s="2">
        <v>0</v>
      </c>
      <c r="AU13" s="2">
        <v>100</v>
      </c>
      <c r="AV13" s="2">
        <v>0</v>
      </c>
      <c r="AW13" s="2">
        <v>0</v>
      </c>
      <c r="AX13" s="21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 t="s">
        <v>155</v>
      </c>
      <c r="BH13" s="2"/>
      <c r="BI13" s="2">
        <v>0</v>
      </c>
      <c r="BJ13" s="2">
        <v>0</v>
      </c>
      <c r="BK13" s="2">
        <v>0.5</v>
      </c>
      <c r="BL13" s="2">
        <v>0.5</v>
      </c>
      <c r="BM13" s="2">
        <v>2</v>
      </c>
      <c r="BN13" s="2" t="s">
        <v>90</v>
      </c>
      <c r="BO13" s="2">
        <v>30</v>
      </c>
      <c r="BP13" s="2" t="s">
        <v>146</v>
      </c>
      <c r="BQ13" s="2" t="s">
        <v>153</v>
      </c>
      <c r="BR13" s="2"/>
      <c r="BS13" s="2">
        <v>80</v>
      </c>
      <c r="BT13" s="2">
        <v>20</v>
      </c>
      <c r="BU13" s="2">
        <v>0</v>
      </c>
      <c r="BV13" s="2">
        <v>0</v>
      </c>
      <c r="BW13" s="46">
        <v>100</v>
      </c>
      <c r="BX13" s="48">
        <v>51.428571428571431</v>
      </c>
      <c r="BY13" s="48">
        <v>12.857142857142858</v>
      </c>
      <c r="BZ13" s="48">
        <v>0</v>
      </c>
      <c r="CA13" s="48">
        <v>0</v>
      </c>
      <c r="CB13" s="2" t="s">
        <v>148</v>
      </c>
      <c r="CC13" s="2" t="s">
        <v>90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 t="s">
        <v>90</v>
      </c>
      <c r="CM13" s="2"/>
      <c r="CN13" s="2"/>
      <c r="CO13" s="2"/>
      <c r="CP13" s="2"/>
      <c r="CQ13" s="2"/>
      <c r="CR13" s="2"/>
      <c r="CS13" s="2"/>
      <c r="CT13" s="2"/>
      <c r="CU13" s="2"/>
    </row>
    <row r="14" spans="1:99" x14ac:dyDescent="0.25">
      <c r="A14" s="2">
        <v>272</v>
      </c>
      <c r="B14" s="2">
        <v>13</v>
      </c>
      <c r="C14" s="2" t="s">
        <v>81</v>
      </c>
      <c r="D14" s="2" t="s">
        <v>149</v>
      </c>
      <c r="E14" s="2" t="s">
        <v>138</v>
      </c>
      <c r="F14" s="2">
        <v>5</v>
      </c>
      <c r="G14" s="2" t="s">
        <v>139</v>
      </c>
      <c r="H14" s="2" t="s">
        <v>140</v>
      </c>
      <c r="I14" s="2" t="s">
        <v>141</v>
      </c>
      <c r="J14" s="2" t="s">
        <v>164</v>
      </c>
      <c r="K14" s="38">
        <v>112.5</v>
      </c>
      <c r="L14" s="41">
        <v>0</v>
      </c>
      <c r="M14" s="41">
        <v>0</v>
      </c>
      <c r="N14" s="51">
        <v>1</v>
      </c>
      <c r="O14" s="2">
        <v>38</v>
      </c>
      <c r="P14" s="2" t="s">
        <v>107</v>
      </c>
      <c r="Q14" s="2" t="s">
        <v>89</v>
      </c>
      <c r="R14" s="2" t="s">
        <v>90</v>
      </c>
      <c r="S14" s="2" t="s">
        <v>90</v>
      </c>
      <c r="T14" s="2" t="s">
        <v>143</v>
      </c>
      <c r="U14" s="2" t="s">
        <v>90</v>
      </c>
      <c r="V14" s="4">
        <v>4</v>
      </c>
      <c r="W14" s="2">
        <v>1</v>
      </c>
      <c r="X14" s="2">
        <v>0.1</v>
      </c>
      <c r="Y14" s="2" t="s">
        <v>92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 t="s">
        <v>98</v>
      </c>
      <c r="AF14" s="26">
        <v>20</v>
      </c>
      <c r="AG14" s="2" t="s">
        <v>128</v>
      </c>
      <c r="AH14" s="26">
        <v>1500</v>
      </c>
      <c r="AI14" s="2" t="s">
        <v>128</v>
      </c>
      <c r="AJ14" s="2">
        <v>0</v>
      </c>
      <c r="AK14" s="2"/>
      <c r="AL14" s="2" t="s">
        <v>90</v>
      </c>
      <c r="AM14" s="5">
        <v>450</v>
      </c>
      <c r="AN14" s="2">
        <v>10</v>
      </c>
      <c r="AO14" s="2">
        <v>80</v>
      </c>
      <c r="AP14" s="2">
        <v>10</v>
      </c>
      <c r="AQ14" s="3">
        <v>100</v>
      </c>
      <c r="AR14" s="2">
        <v>0</v>
      </c>
      <c r="AS14" s="2">
        <v>0</v>
      </c>
      <c r="AT14" s="2">
        <v>0</v>
      </c>
      <c r="AU14" s="2">
        <v>0</v>
      </c>
      <c r="AV14" s="2">
        <v>50</v>
      </c>
      <c r="AW14" s="2">
        <v>0</v>
      </c>
      <c r="AX14" s="21">
        <v>50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 t="s">
        <v>145</v>
      </c>
      <c r="BH14" s="2" t="s">
        <v>151</v>
      </c>
      <c r="BI14" s="2">
        <v>4.5</v>
      </c>
      <c r="BJ14" s="2">
        <v>4</v>
      </c>
      <c r="BK14" s="2">
        <v>0</v>
      </c>
      <c r="BL14" s="2">
        <v>0</v>
      </c>
      <c r="BM14" s="2">
        <v>2</v>
      </c>
      <c r="BN14" s="2" t="s">
        <v>90</v>
      </c>
      <c r="BO14" s="2">
        <v>35</v>
      </c>
      <c r="BP14" s="2" t="s">
        <v>146</v>
      </c>
      <c r="BQ14" s="2" t="s">
        <v>165</v>
      </c>
      <c r="BR14" s="2"/>
      <c r="BS14" s="2">
        <v>100</v>
      </c>
      <c r="BT14" s="2">
        <v>0</v>
      </c>
      <c r="BU14" s="2">
        <v>0</v>
      </c>
      <c r="BV14" s="2">
        <v>0</v>
      </c>
      <c r="BW14" s="46">
        <v>100</v>
      </c>
      <c r="BX14" s="48">
        <v>112.5</v>
      </c>
      <c r="BY14" s="48">
        <v>0</v>
      </c>
      <c r="BZ14" s="48">
        <v>0</v>
      </c>
      <c r="CA14" s="48">
        <v>0</v>
      </c>
      <c r="CB14" s="2" t="s">
        <v>148</v>
      </c>
      <c r="CC14" s="2">
        <v>1.5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 t="s">
        <v>90</v>
      </c>
      <c r="CM14" s="2"/>
      <c r="CN14" s="2"/>
      <c r="CO14" s="2" t="s">
        <v>102</v>
      </c>
      <c r="CP14" s="2" t="s">
        <v>102</v>
      </c>
      <c r="CQ14" s="2"/>
      <c r="CR14" s="2"/>
      <c r="CS14" s="2" t="s">
        <v>166</v>
      </c>
      <c r="CT14" s="2"/>
      <c r="CU14" s="2"/>
    </row>
    <row r="15" spans="1:99" x14ac:dyDescent="0.25">
      <c r="A15" s="2">
        <v>273</v>
      </c>
      <c r="B15" s="2">
        <v>14</v>
      </c>
      <c r="C15" s="2" t="s">
        <v>81</v>
      </c>
      <c r="D15" s="2" t="s">
        <v>149</v>
      </c>
      <c r="E15" s="2" t="s">
        <v>138</v>
      </c>
      <c r="F15" s="2">
        <v>5</v>
      </c>
      <c r="G15" s="2" t="s">
        <v>139</v>
      </c>
      <c r="H15" s="2" t="s">
        <v>140</v>
      </c>
      <c r="I15" s="2" t="s">
        <v>141</v>
      </c>
      <c r="J15" s="2" t="s">
        <v>167</v>
      </c>
      <c r="K15" s="38">
        <v>75</v>
      </c>
      <c r="L15" s="41">
        <v>0</v>
      </c>
      <c r="M15" s="41">
        <v>0</v>
      </c>
      <c r="N15" s="51">
        <v>1</v>
      </c>
      <c r="O15" s="2">
        <v>49</v>
      </c>
      <c r="P15" s="2" t="s">
        <v>107</v>
      </c>
      <c r="Q15" s="2"/>
      <c r="R15" s="2" t="s">
        <v>90</v>
      </c>
      <c r="S15" s="2" t="s">
        <v>90</v>
      </c>
      <c r="T15" s="2" t="s">
        <v>143</v>
      </c>
      <c r="U15" s="2" t="s">
        <v>168</v>
      </c>
      <c r="V15" s="4">
        <v>6</v>
      </c>
      <c r="W15" s="2">
        <v>0</v>
      </c>
      <c r="X15" s="2">
        <v>0.3</v>
      </c>
      <c r="Y15" s="2" t="s">
        <v>90</v>
      </c>
      <c r="Z15" s="2">
        <v>0</v>
      </c>
      <c r="AA15" s="2">
        <v>0</v>
      </c>
      <c r="AB15" s="2">
        <v>1</v>
      </c>
      <c r="AC15" s="2" t="s">
        <v>93</v>
      </c>
      <c r="AD15" s="2">
        <v>3</v>
      </c>
      <c r="AE15" s="2">
        <v>0</v>
      </c>
      <c r="AF15" s="26">
        <v>7</v>
      </c>
      <c r="AG15" s="2" t="s">
        <v>128</v>
      </c>
      <c r="AH15" s="26">
        <v>1500</v>
      </c>
      <c r="AI15" s="2" t="s">
        <v>128</v>
      </c>
      <c r="AJ15" s="2">
        <v>0</v>
      </c>
      <c r="AK15" s="2"/>
      <c r="AL15" s="2" t="s">
        <v>90</v>
      </c>
      <c r="AM15" s="5">
        <v>450</v>
      </c>
      <c r="AN15" s="2">
        <v>0</v>
      </c>
      <c r="AO15" s="2">
        <v>80</v>
      </c>
      <c r="AP15" s="2">
        <v>20</v>
      </c>
      <c r="AQ15" s="3">
        <v>100</v>
      </c>
      <c r="AR15" s="2">
        <v>0</v>
      </c>
      <c r="AS15" s="2">
        <v>0</v>
      </c>
      <c r="AT15" s="2">
        <v>0</v>
      </c>
      <c r="AU15" s="2">
        <v>20</v>
      </c>
      <c r="AV15" s="2">
        <v>40</v>
      </c>
      <c r="AW15" s="2">
        <v>0</v>
      </c>
      <c r="AX15" s="21">
        <v>40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 t="s">
        <v>145</v>
      </c>
      <c r="BH15" s="2" t="s">
        <v>94</v>
      </c>
      <c r="BI15" s="2">
        <v>1</v>
      </c>
      <c r="BJ15" s="2">
        <v>3</v>
      </c>
      <c r="BK15" s="2">
        <v>0</v>
      </c>
      <c r="BL15" s="2">
        <v>0</v>
      </c>
      <c r="BM15" s="2">
        <v>1.4</v>
      </c>
      <c r="BN15" s="2" t="s">
        <v>90</v>
      </c>
      <c r="BO15" s="2">
        <v>35</v>
      </c>
      <c r="BP15" s="2" t="s">
        <v>146</v>
      </c>
      <c r="BQ15" s="2" t="s">
        <v>169</v>
      </c>
      <c r="BR15" s="2"/>
      <c r="BS15" s="2">
        <v>90</v>
      </c>
      <c r="BT15" s="2">
        <v>10</v>
      </c>
      <c r="BU15" s="2">
        <v>0</v>
      </c>
      <c r="BV15" s="2">
        <v>0</v>
      </c>
      <c r="BW15" s="46">
        <v>100</v>
      </c>
      <c r="BX15" s="48">
        <v>67.5</v>
      </c>
      <c r="BY15" s="48">
        <v>7.5</v>
      </c>
      <c r="BZ15" s="48">
        <v>0</v>
      </c>
      <c r="CA15" s="48">
        <v>0</v>
      </c>
      <c r="CB15" s="2" t="s">
        <v>148</v>
      </c>
      <c r="CC15" s="2">
        <v>1.5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 t="s">
        <v>90</v>
      </c>
      <c r="CM15" s="2" t="s">
        <v>170</v>
      </c>
      <c r="CN15" s="2"/>
      <c r="CO15" s="2" t="s">
        <v>102</v>
      </c>
      <c r="CP15" s="2" t="s">
        <v>102</v>
      </c>
      <c r="CQ15" s="2" t="s">
        <v>171</v>
      </c>
      <c r="CR15" s="2"/>
      <c r="CS15" s="2" t="s">
        <v>172</v>
      </c>
      <c r="CT15" s="2"/>
      <c r="CU15" s="2"/>
    </row>
    <row r="16" spans="1:99" x14ac:dyDescent="0.25">
      <c r="A16" s="2">
        <v>274</v>
      </c>
      <c r="B16" s="2">
        <v>15</v>
      </c>
      <c r="C16" s="2" t="s">
        <v>81</v>
      </c>
      <c r="D16" s="2" t="s">
        <v>149</v>
      </c>
      <c r="E16" s="2" t="s">
        <v>138</v>
      </c>
      <c r="F16" s="2">
        <v>5</v>
      </c>
      <c r="G16" s="2" t="s">
        <v>139</v>
      </c>
      <c r="H16" s="2" t="s">
        <v>140</v>
      </c>
      <c r="I16" s="2" t="s">
        <v>141</v>
      </c>
      <c r="J16" s="2" t="s">
        <v>173</v>
      </c>
      <c r="K16" s="38">
        <v>60</v>
      </c>
      <c r="L16" s="41">
        <v>0</v>
      </c>
      <c r="M16" s="41">
        <v>0</v>
      </c>
      <c r="N16" s="51">
        <v>0</v>
      </c>
      <c r="O16" s="2">
        <v>25</v>
      </c>
      <c r="P16" s="2" t="s">
        <v>88</v>
      </c>
      <c r="Q16" s="2" t="s">
        <v>89</v>
      </c>
      <c r="R16" s="2" t="s">
        <v>90</v>
      </c>
      <c r="S16" s="2" t="s">
        <v>90</v>
      </c>
      <c r="T16" s="2" t="s">
        <v>143</v>
      </c>
      <c r="U16" s="2" t="s">
        <v>174</v>
      </c>
      <c r="V16" s="4">
        <v>4</v>
      </c>
      <c r="W16" s="2">
        <v>2</v>
      </c>
      <c r="X16" s="2">
        <v>75</v>
      </c>
      <c r="Y16" s="2" t="s">
        <v>92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6">
        <v>0</v>
      </c>
      <c r="AG16" s="2"/>
      <c r="AH16" s="26">
        <v>0</v>
      </c>
      <c r="AI16" s="2"/>
      <c r="AJ16" s="2">
        <v>0</v>
      </c>
      <c r="AK16" s="2"/>
      <c r="AL16" s="2" t="s">
        <v>90</v>
      </c>
      <c r="AM16" s="5">
        <v>240</v>
      </c>
      <c r="AN16" s="2">
        <v>0</v>
      </c>
      <c r="AO16" s="2">
        <v>100</v>
      </c>
      <c r="AP16" s="2">
        <v>0</v>
      </c>
      <c r="AQ16" s="3">
        <v>100</v>
      </c>
      <c r="AR16" s="2">
        <v>0</v>
      </c>
      <c r="AS16" s="2">
        <v>0</v>
      </c>
      <c r="AT16" s="2">
        <v>0</v>
      </c>
      <c r="AU16" s="2">
        <v>100</v>
      </c>
      <c r="AV16" s="2">
        <v>0</v>
      </c>
      <c r="AW16" s="2">
        <v>0</v>
      </c>
      <c r="AX16" s="21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 t="s">
        <v>145</v>
      </c>
      <c r="BH16" s="2" t="s">
        <v>123</v>
      </c>
      <c r="BI16" s="2">
        <v>5</v>
      </c>
      <c r="BJ16" s="2">
        <v>4</v>
      </c>
      <c r="BK16" s="2">
        <v>0</v>
      </c>
      <c r="BL16" s="2">
        <v>0</v>
      </c>
      <c r="BM16" s="2">
        <v>1</v>
      </c>
      <c r="BN16" s="2" t="s">
        <v>90</v>
      </c>
      <c r="BO16" s="2">
        <v>30</v>
      </c>
      <c r="BP16" s="2" t="s">
        <v>146</v>
      </c>
      <c r="BQ16" s="2" t="s">
        <v>175</v>
      </c>
      <c r="BR16" s="2"/>
      <c r="BS16" s="2">
        <v>100</v>
      </c>
      <c r="BT16" s="2">
        <v>0</v>
      </c>
      <c r="BU16" s="2">
        <v>0</v>
      </c>
      <c r="BV16" s="2">
        <v>0</v>
      </c>
      <c r="BW16" s="46">
        <v>100</v>
      </c>
      <c r="BX16" s="48">
        <v>60</v>
      </c>
      <c r="BY16" s="48">
        <v>0</v>
      </c>
      <c r="BZ16" s="48">
        <v>0</v>
      </c>
      <c r="CA16" s="48">
        <v>0</v>
      </c>
      <c r="CB16" s="2" t="s">
        <v>148</v>
      </c>
      <c r="CC16" s="2">
        <v>1.5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 t="s">
        <v>90</v>
      </c>
      <c r="CM16" s="2"/>
      <c r="CN16" s="2"/>
      <c r="CO16" s="2" t="s">
        <v>102</v>
      </c>
      <c r="CP16" s="2"/>
      <c r="CQ16" s="2" t="s">
        <v>171</v>
      </c>
      <c r="CR16" s="2"/>
      <c r="CS16" s="2" t="s">
        <v>176</v>
      </c>
      <c r="CT16" s="2"/>
      <c r="CU16" s="2"/>
    </row>
    <row r="17" spans="1:99" x14ac:dyDescent="0.25">
      <c r="A17" s="2">
        <v>275</v>
      </c>
      <c r="B17" s="2">
        <v>16</v>
      </c>
      <c r="C17" s="2" t="s">
        <v>81</v>
      </c>
      <c r="D17" s="2" t="s">
        <v>149</v>
      </c>
      <c r="E17" s="2" t="s">
        <v>138</v>
      </c>
      <c r="F17" s="2">
        <v>5</v>
      </c>
      <c r="G17" s="2" t="s">
        <v>139</v>
      </c>
      <c r="H17" s="2" t="s">
        <v>140</v>
      </c>
      <c r="I17" s="2" t="s">
        <v>141</v>
      </c>
      <c r="J17" s="2" t="s">
        <v>177</v>
      </c>
      <c r="K17" s="38">
        <v>168.75</v>
      </c>
      <c r="L17" s="41">
        <v>0</v>
      </c>
      <c r="M17" s="41">
        <v>0</v>
      </c>
      <c r="N17" s="51">
        <v>1</v>
      </c>
      <c r="O17" s="2">
        <v>32</v>
      </c>
      <c r="P17" s="2" t="s">
        <v>107</v>
      </c>
      <c r="Q17" s="2" t="s">
        <v>128</v>
      </c>
      <c r="R17" s="2">
        <v>32</v>
      </c>
      <c r="S17" s="2" t="s">
        <v>107</v>
      </c>
      <c r="T17" s="2" t="s">
        <v>143</v>
      </c>
      <c r="U17" s="2" t="s">
        <v>174</v>
      </c>
      <c r="V17" s="4">
        <v>4</v>
      </c>
      <c r="W17" s="2">
        <v>2</v>
      </c>
      <c r="X17" s="2">
        <v>0.1</v>
      </c>
      <c r="Y17" s="2" t="s">
        <v>92</v>
      </c>
      <c r="Z17" s="2">
        <v>1</v>
      </c>
      <c r="AA17" s="2">
        <v>0</v>
      </c>
      <c r="AB17" s="2">
        <v>1</v>
      </c>
      <c r="AC17" s="2" t="s">
        <v>144</v>
      </c>
      <c r="AD17" s="2">
        <v>2</v>
      </c>
      <c r="AE17" s="2">
        <v>0</v>
      </c>
      <c r="AF17" s="26">
        <v>20</v>
      </c>
      <c r="AG17" s="2" t="s">
        <v>128</v>
      </c>
      <c r="AH17" s="26">
        <v>1500</v>
      </c>
      <c r="AI17" s="2" t="s">
        <v>128</v>
      </c>
      <c r="AJ17" s="2">
        <v>0</v>
      </c>
      <c r="AK17" s="2"/>
      <c r="AL17" s="2">
        <v>200000</v>
      </c>
      <c r="AM17" s="5">
        <v>675</v>
      </c>
      <c r="AN17" s="2">
        <v>5</v>
      </c>
      <c r="AO17" s="2">
        <v>80</v>
      </c>
      <c r="AP17" s="2">
        <v>15</v>
      </c>
      <c r="AQ17" s="3">
        <v>100</v>
      </c>
      <c r="AR17" s="2">
        <v>0</v>
      </c>
      <c r="AS17" s="2">
        <v>0</v>
      </c>
      <c r="AT17" s="2">
        <v>0</v>
      </c>
      <c r="AU17" s="2">
        <v>15</v>
      </c>
      <c r="AV17" s="2">
        <v>50</v>
      </c>
      <c r="AW17" s="2">
        <v>0</v>
      </c>
      <c r="AX17" s="21">
        <v>35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 t="s">
        <v>145</v>
      </c>
      <c r="BH17" s="2" t="s">
        <v>98</v>
      </c>
      <c r="BI17" s="2">
        <v>1</v>
      </c>
      <c r="BJ17" s="2">
        <v>3</v>
      </c>
      <c r="BK17" s="2">
        <v>0</v>
      </c>
      <c r="BL17" s="2">
        <v>0</v>
      </c>
      <c r="BM17" s="2">
        <v>2</v>
      </c>
      <c r="BN17" s="2" t="s">
        <v>90</v>
      </c>
      <c r="BO17" s="2">
        <v>42.5</v>
      </c>
      <c r="BP17" s="2" t="s">
        <v>146</v>
      </c>
      <c r="BQ17" s="2" t="s">
        <v>178</v>
      </c>
      <c r="BR17" s="2"/>
      <c r="BS17" s="2">
        <v>90</v>
      </c>
      <c r="BT17" s="2">
        <v>10</v>
      </c>
      <c r="BU17" s="2">
        <v>0</v>
      </c>
      <c r="BV17" s="2">
        <v>0</v>
      </c>
      <c r="BW17" s="46">
        <v>100</v>
      </c>
      <c r="BX17" s="48">
        <v>151.875</v>
      </c>
      <c r="BY17" s="48">
        <v>16.875</v>
      </c>
      <c r="BZ17" s="48">
        <v>0</v>
      </c>
      <c r="CA17" s="48">
        <v>0</v>
      </c>
      <c r="CB17" s="2" t="s">
        <v>148</v>
      </c>
      <c r="CC17" s="2">
        <v>1.5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 t="s">
        <v>90</v>
      </c>
      <c r="CM17" s="2" t="s">
        <v>179</v>
      </c>
      <c r="CN17" s="2"/>
      <c r="CO17" s="2" t="s">
        <v>102</v>
      </c>
      <c r="CP17" s="2" t="s">
        <v>102</v>
      </c>
      <c r="CQ17" s="2" t="s">
        <v>135</v>
      </c>
      <c r="CR17" s="2"/>
      <c r="CS17" s="2" t="s">
        <v>180</v>
      </c>
      <c r="CT17" s="2"/>
      <c r="CU17" s="2"/>
    </row>
    <row r="18" spans="1:99" x14ac:dyDescent="0.25">
      <c r="A18" s="2">
        <v>276</v>
      </c>
      <c r="B18" s="2">
        <v>17</v>
      </c>
      <c r="C18" s="2" t="s">
        <v>81</v>
      </c>
      <c r="D18" s="2" t="s">
        <v>149</v>
      </c>
      <c r="E18" s="2" t="s">
        <v>138</v>
      </c>
      <c r="F18" s="2">
        <v>5</v>
      </c>
      <c r="G18" s="2" t="s">
        <v>139</v>
      </c>
      <c r="H18" s="2" t="s">
        <v>140</v>
      </c>
      <c r="I18" s="2" t="s">
        <v>141</v>
      </c>
      <c r="J18" s="2" t="s">
        <v>181</v>
      </c>
      <c r="K18" s="38">
        <v>75</v>
      </c>
      <c r="L18" s="41">
        <v>2500</v>
      </c>
      <c r="M18" s="41">
        <v>15000</v>
      </c>
      <c r="N18" s="51">
        <v>1</v>
      </c>
      <c r="O18" s="2">
        <v>49</v>
      </c>
      <c r="P18" s="2" t="s">
        <v>107</v>
      </c>
      <c r="Q18" s="2" t="s">
        <v>128</v>
      </c>
      <c r="R18" s="2">
        <v>49</v>
      </c>
      <c r="S18" s="2" t="s">
        <v>107</v>
      </c>
      <c r="T18" s="2" t="s">
        <v>143</v>
      </c>
      <c r="U18" s="2" t="s">
        <v>182</v>
      </c>
      <c r="V18" s="4">
        <v>6</v>
      </c>
      <c r="W18" s="2">
        <v>2</v>
      </c>
      <c r="X18" s="2">
        <v>0.2</v>
      </c>
      <c r="Y18" s="2" t="s">
        <v>92</v>
      </c>
      <c r="Z18" s="2">
        <v>0</v>
      </c>
      <c r="AA18" s="2">
        <v>0</v>
      </c>
      <c r="AB18" s="2">
        <v>2</v>
      </c>
      <c r="AC18" s="2" t="s">
        <v>109</v>
      </c>
      <c r="AD18" s="2">
        <v>2</v>
      </c>
      <c r="AE18" s="2" t="s">
        <v>94</v>
      </c>
      <c r="AF18" s="26">
        <v>2</v>
      </c>
      <c r="AG18" s="2" t="s">
        <v>128</v>
      </c>
      <c r="AH18" s="26">
        <v>0</v>
      </c>
      <c r="AI18" s="2"/>
      <c r="AJ18" s="2">
        <v>0</v>
      </c>
      <c r="AK18" s="2"/>
      <c r="AL18" s="2" t="s">
        <v>90</v>
      </c>
      <c r="AM18" s="5">
        <v>450</v>
      </c>
      <c r="AN18" s="2">
        <v>50</v>
      </c>
      <c r="AO18" s="2">
        <v>50</v>
      </c>
      <c r="AP18" s="2">
        <v>0</v>
      </c>
      <c r="AQ18" s="3">
        <v>100</v>
      </c>
      <c r="AR18" s="2">
        <v>0</v>
      </c>
      <c r="AS18" s="2">
        <v>0</v>
      </c>
      <c r="AT18" s="2">
        <v>0</v>
      </c>
      <c r="AU18" s="2">
        <v>14</v>
      </c>
      <c r="AV18" s="2">
        <v>56</v>
      </c>
      <c r="AW18" s="2">
        <v>30</v>
      </c>
      <c r="AX18" s="21">
        <v>0</v>
      </c>
      <c r="AY18" s="2">
        <v>0</v>
      </c>
      <c r="AZ18" s="2">
        <v>0</v>
      </c>
      <c r="BA18" s="2">
        <v>15000</v>
      </c>
      <c r="BB18" s="2">
        <v>90000</v>
      </c>
      <c r="BC18" s="2">
        <v>0</v>
      </c>
      <c r="BD18" s="2">
        <v>0</v>
      </c>
      <c r="BE18" s="2">
        <v>0</v>
      </c>
      <c r="BF18" s="2">
        <v>0</v>
      </c>
      <c r="BG18" s="2" t="s">
        <v>97</v>
      </c>
      <c r="BH18" s="2" t="s">
        <v>123</v>
      </c>
      <c r="BI18" s="2">
        <v>1</v>
      </c>
      <c r="BJ18" s="2">
        <v>0.7</v>
      </c>
      <c r="BK18" s="2">
        <v>0</v>
      </c>
      <c r="BL18" s="2">
        <v>0</v>
      </c>
      <c r="BM18" s="2">
        <v>3</v>
      </c>
      <c r="BN18" s="2" t="s">
        <v>90</v>
      </c>
      <c r="BO18" s="2">
        <v>35</v>
      </c>
      <c r="BP18" s="2" t="s">
        <v>146</v>
      </c>
      <c r="BQ18" s="2" t="s">
        <v>175</v>
      </c>
      <c r="BR18" s="2"/>
      <c r="BS18" s="2">
        <v>100</v>
      </c>
      <c r="BT18" s="2">
        <v>0</v>
      </c>
      <c r="BU18" s="2">
        <v>0</v>
      </c>
      <c r="BV18" s="2">
        <v>0</v>
      </c>
      <c r="BW18" s="46">
        <v>100</v>
      </c>
      <c r="BX18" s="48">
        <v>75</v>
      </c>
      <c r="BY18" s="48">
        <v>0</v>
      </c>
      <c r="BZ18" s="48">
        <v>0</v>
      </c>
      <c r="CA18" s="48">
        <v>0</v>
      </c>
      <c r="CB18" s="2" t="s">
        <v>148</v>
      </c>
      <c r="CC18" s="2" t="s">
        <v>90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 t="s">
        <v>90</v>
      </c>
      <c r="CM18" s="2"/>
      <c r="CN18" s="2"/>
      <c r="CO18" s="2" t="s">
        <v>102</v>
      </c>
      <c r="CP18" s="2" t="s">
        <v>102</v>
      </c>
      <c r="CQ18" s="2" t="s">
        <v>171</v>
      </c>
      <c r="CR18" s="2"/>
      <c r="CS18" s="2" t="s">
        <v>183</v>
      </c>
      <c r="CT18" s="2"/>
      <c r="CU18" s="2" t="s">
        <v>184</v>
      </c>
    </row>
    <row r="19" spans="1:99" x14ac:dyDescent="0.25">
      <c r="A19" s="2">
        <v>277</v>
      </c>
      <c r="B19" s="2">
        <v>18</v>
      </c>
      <c r="C19" s="2" t="s">
        <v>81</v>
      </c>
      <c r="D19" s="2" t="s">
        <v>149</v>
      </c>
      <c r="E19" s="2" t="s">
        <v>138</v>
      </c>
      <c r="F19" s="2">
        <v>5</v>
      </c>
      <c r="G19" s="2" t="s">
        <v>139</v>
      </c>
      <c r="H19" s="2" t="s">
        <v>140</v>
      </c>
      <c r="I19" s="2" t="s">
        <v>141</v>
      </c>
      <c r="J19" s="2" t="s">
        <v>185</v>
      </c>
      <c r="K19" s="38">
        <v>50</v>
      </c>
      <c r="L19" s="41">
        <v>0</v>
      </c>
      <c r="M19" s="41">
        <v>0</v>
      </c>
      <c r="N19" s="51">
        <v>0</v>
      </c>
      <c r="O19" s="2">
        <v>43</v>
      </c>
      <c r="P19" s="2" t="s">
        <v>88</v>
      </c>
      <c r="Q19" s="2" t="s">
        <v>89</v>
      </c>
      <c r="R19" s="2" t="s">
        <v>90</v>
      </c>
      <c r="S19" s="2" t="s">
        <v>90</v>
      </c>
      <c r="T19" s="2" t="s">
        <v>143</v>
      </c>
      <c r="U19" s="2" t="s">
        <v>174</v>
      </c>
      <c r="V19" s="4">
        <v>4</v>
      </c>
      <c r="W19" s="2">
        <v>1</v>
      </c>
      <c r="X19" s="2">
        <v>0.15</v>
      </c>
      <c r="Y19" s="2" t="s">
        <v>92</v>
      </c>
      <c r="Z19" s="2">
        <v>0</v>
      </c>
      <c r="AA19" s="2">
        <v>0</v>
      </c>
      <c r="AB19" s="2">
        <v>0.8</v>
      </c>
      <c r="AC19" s="2" t="s">
        <v>144</v>
      </c>
      <c r="AD19" s="2">
        <v>2</v>
      </c>
      <c r="AE19" s="2">
        <v>0</v>
      </c>
      <c r="AF19" s="26">
        <v>0</v>
      </c>
      <c r="AG19" s="2"/>
      <c r="AH19" s="26">
        <v>0</v>
      </c>
      <c r="AI19" s="2"/>
      <c r="AJ19" s="2">
        <v>0</v>
      </c>
      <c r="AK19" s="2"/>
      <c r="AL19" s="2" t="s">
        <v>90</v>
      </c>
      <c r="AM19" s="5">
        <v>200</v>
      </c>
      <c r="AN19" s="2">
        <v>0</v>
      </c>
      <c r="AO19" s="2">
        <v>0</v>
      </c>
      <c r="AP19" s="2">
        <v>100</v>
      </c>
      <c r="AQ19" s="3">
        <v>100</v>
      </c>
      <c r="AR19" s="2">
        <v>0</v>
      </c>
      <c r="AS19" s="2">
        <v>0</v>
      </c>
      <c r="AT19" s="2">
        <v>0</v>
      </c>
      <c r="AU19" s="2">
        <v>100</v>
      </c>
      <c r="AV19" s="2">
        <v>0</v>
      </c>
      <c r="AW19" s="2">
        <v>0</v>
      </c>
      <c r="AX19" s="21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 t="s">
        <v>97</v>
      </c>
      <c r="BH19" s="2" t="s">
        <v>94</v>
      </c>
      <c r="BI19" s="2">
        <v>0</v>
      </c>
      <c r="BJ19" s="2">
        <v>0</v>
      </c>
      <c r="BK19" s="2">
        <v>2</v>
      </c>
      <c r="BL19" s="2">
        <v>0.7</v>
      </c>
      <c r="BM19" s="2">
        <v>3</v>
      </c>
      <c r="BN19" s="2" t="s">
        <v>90</v>
      </c>
      <c r="BO19" s="2">
        <v>50</v>
      </c>
      <c r="BP19" s="2" t="s">
        <v>146</v>
      </c>
      <c r="BQ19" s="2" t="s">
        <v>124</v>
      </c>
      <c r="BR19" s="2"/>
      <c r="BS19" s="2">
        <v>80</v>
      </c>
      <c r="BT19" s="2">
        <v>0</v>
      </c>
      <c r="BU19" s="2">
        <v>20</v>
      </c>
      <c r="BV19" s="2">
        <v>0</v>
      </c>
      <c r="BW19" s="46">
        <v>100</v>
      </c>
      <c r="BX19" s="48">
        <v>40</v>
      </c>
      <c r="BY19" s="48">
        <v>0</v>
      </c>
      <c r="BZ19" s="48">
        <v>10</v>
      </c>
      <c r="CA19" s="48">
        <v>0</v>
      </c>
      <c r="CB19" s="2" t="s">
        <v>90</v>
      </c>
      <c r="CC19" s="2" t="s">
        <v>90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 t="s">
        <v>90</v>
      </c>
      <c r="CM19" s="2" t="s">
        <v>186</v>
      </c>
      <c r="CN19" s="2"/>
      <c r="CO19" s="2" t="s">
        <v>102</v>
      </c>
      <c r="CP19" s="2"/>
      <c r="CQ19" s="2" t="s">
        <v>171</v>
      </c>
      <c r="CR19" s="2"/>
      <c r="CS19" s="2" t="s">
        <v>187</v>
      </c>
      <c r="CT19" s="2" t="s">
        <v>188</v>
      </c>
      <c r="CU19" s="2" t="s">
        <v>189</v>
      </c>
    </row>
    <row r="20" spans="1:99" x14ac:dyDescent="0.25">
      <c r="A20" s="2">
        <v>278</v>
      </c>
      <c r="B20" s="2">
        <v>19</v>
      </c>
      <c r="C20" s="2" t="s">
        <v>81</v>
      </c>
      <c r="D20" s="2" t="s">
        <v>149</v>
      </c>
      <c r="E20" s="2" t="s">
        <v>138</v>
      </c>
      <c r="F20" s="2">
        <v>5</v>
      </c>
      <c r="G20" s="2" t="s">
        <v>139</v>
      </c>
      <c r="H20" s="2" t="s">
        <v>140</v>
      </c>
      <c r="I20" s="2" t="s">
        <v>141</v>
      </c>
      <c r="J20" s="2" t="s">
        <v>190</v>
      </c>
      <c r="K20" s="38">
        <v>37.5</v>
      </c>
      <c r="L20" s="41">
        <v>5000</v>
      </c>
      <c r="M20" s="41">
        <v>12500</v>
      </c>
      <c r="N20" s="51">
        <v>1</v>
      </c>
      <c r="O20" s="2">
        <v>50</v>
      </c>
      <c r="P20" s="2" t="s">
        <v>88</v>
      </c>
      <c r="Q20" s="2" t="s">
        <v>191</v>
      </c>
      <c r="R20" s="2">
        <v>50</v>
      </c>
      <c r="S20" s="2" t="s">
        <v>107</v>
      </c>
      <c r="T20" s="2" t="s">
        <v>143</v>
      </c>
      <c r="U20" s="2" t="s">
        <v>168</v>
      </c>
      <c r="V20" s="4">
        <v>4</v>
      </c>
      <c r="W20" s="2">
        <v>0</v>
      </c>
      <c r="X20" s="2">
        <v>0.2</v>
      </c>
      <c r="Y20" s="2" t="s">
        <v>92</v>
      </c>
      <c r="Z20" s="2">
        <v>0</v>
      </c>
      <c r="AA20" s="2">
        <v>0</v>
      </c>
      <c r="AB20" s="2">
        <v>7.4999999999999997E-2</v>
      </c>
      <c r="AC20" s="2" t="s">
        <v>192</v>
      </c>
      <c r="AD20" s="2">
        <v>2</v>
      </c>
      <c r="AE20" s="2" t="s">
        <v>94</v>
      </c>
      <c r="AF20" s="26">
        <v>0</v>
      </c>
      <c r="AG20" s="2"/>
      <c r="AH20" s="26">
        <v>120</v>
      </c>
      <c r="AI20" s="2" t="s">
        <v>106</v>
      </c>
      <c r="AJ20" s="2">
        <v>0</v>
      </c>
      <c r="AK20" s="2" t="s">
        <v>193</v>
      </c>
      <c r="AL20" s="2" t="s">
        <v>90</v>
      </c>
      <c r="AM20" s="5">
        <v>150</v>
      </c>
      <c r="AN20" s="2">
        <v>0</v>
      </c>
      <c r="AO20" s="2">
        <v>10</v>
      </c>
      <c r="AP20" s="2">
        <v>90</v>
      </c>
      <c r="AQ20" s="3">
        <v>100</v>
      </c>
      <c r="AR20" s="2">
        <v>0</v>
      </c>
      <c r="AS20" s="2">
        <v>0</v>
      </c>
      <c r="AT20" s="2">
        <v>0</v>
      </c>
      <c r="AU20" s="2">
        <v>100</v>
      </c>
      <c r="AV20" s="2">
        <v>0</v>
      </c>
      <c r="AW20" s="2">
        <v>0</v>
      </c>
      <c r="AX20" s="21">
        <v>0</v>
      </c>
      <c r="AY20" s="2">
        <v>0</v>
      </c>
      <c r="AZ20" s="2">
        <v>0</v>
      </c>
      <c r="BA20" s="2">
        <v>20000</v>
      </c>
      <c r="BB20" s="2">
        <v>50000</v>
      </c>
      <c r="BC20" s="2">
        <v>0</v>
      </c>
      <c r="BD20" s="2">
        <v>0</v>
      </c>
      <c r="BE20" s="2">
        <v>0</v>
      </c>
      <c r="BF20" s="2">
        <v>0</v>
      </c>
      <c r="BG20" s="2" t="s">
        <v>97</v>
      </c>
      <c r="BH20" s="2"/>
      <c r="BI20" s="2">
        <v>0</v>
      </c>
      <c r="BJ20" s="2">
        <v>0</v>
      </c>
      <c r="BK20" s="2">
        <v>1</v>
      </c>
      <c r="BL20" s="2">
        <v>0.3</v>
      </c>
      <c r="BM20" s="2">
        <v>3</v>
      </c>
      <c r="BN20" s="2" t="s">
        <v>90</v>
      </c>
      <c r="BO20" s="2">
        <v>20</v>
      </c>
      <c r="BP20" s="2" t="s">
        <v>146</v>
      </c>
      <c r="BQ20" s="2" t="s">
        <v>194</v>
      </c>
      <c r="BR20" s="2"/>
      <c r="BS20" s="2">
        <v>70</v>
      </c>
      <c r="BT20" s="2">
        <v>0</v>
      </c>
      <c r="BU20" s="2">
        <v>30</v>
      </c>
      <c r="BV20" s="2">
        <v>0</v>
      </c>
      <c r="BW20" s="46">
        <v>100</v>
      </c>
      <c r="BX20" s="48">
        <v>26.25</v>
      </c>
      <c r="BY20" s="48">
        <v>0</v>
      </c>
      <c r="BZ20" s="48">
        <v>11.25</v>
      </c>
      <c r="CA20" s="48">
        <v>0</v>
      </c>
      <c r="CB20" s="2" t="s">
        <v>101</v>
      </c>
      <c r="CC20" s="2" t="s">
        <v>90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 t="s">
        <v>90</v>
      </c>
      <c r="CM20" s="2"/>
      <c r="CN20" s="2"/>
      <c r="CO20" s="2" t="s">
        <v>102</v>
      </c>
      <c r="CP20" s="2"/>
      <c r="CQ20" s="2" t="s">
        <v>135</v>
      </c>
      <c r="CR20" s="2"/>
      <c r="CS20" s="2" t="s">
        <v>195</v>
      </c>
      <c r="CT20" s="2"/>
      <c r="CU20" s="2" t="s">
        <v>196</v>
      </c>
    </row>
    <row r="21" spans="1:99" x14ac:dyDescent="0.25">
      <c r="A21" s="2">
        <v>279</v>
      </c>
      <c r="B21" s="2">
        <v>20</v>
      </c>
      <c r="C21" s="2" t="s">
        <v>81</v>
      </c>
      <c r="D21" s="2" t="s">
        <v>149</v>
      </c>
      <c r="E21" s="2" t="s">
        <v>138</v>
      </c>
      <c r="F21" s="2">
        <v>5</v>
      </c>
      <c r="G21" s="2" t="s">
        <v>139</v>
      </c>
      <c r="H21" s="2" t="s">
        <v>140</v>
      </c>
      <c r="I21" s="2" t="s">
        <v>141</v>
      </c>
      <c r="J21" s="2" t="s">
        <v>197</v>
      </c>
      <c r="K21" s="38">
        <v>60</v>
      </c>
      <c r="L21" s="41">
        <v>0</v>
      </c>
      <c r="M21" s="41">
        <v>0</v>
      </c>
      <c r="N21" s="51">
        <v>1</v>
      </c>
      <c r="O21" s="2">
        <v>44</v>
      </c>
      <c r="P21" s="2" t="s">
        <v>88</v>
      </c>
      <c r="Q21" s="2" t="s">
        <v>89</v>
      </c>
      <c r="R21" s="2" t="s">
        <v>90</v>
      </c>
      <c r="S21" s="2" t="s">
        <v>90</v>
      </c>
      <c r="T21" s="2" t="s">
        <v>143</v>
      </c>
      <c r="U21" s="2" t="s">
        <v>174</v>
      </c>
      <c r="V21" s="4">
        <v>5</v>
      </c>
      <c r="W21" s="2">
        <v>1</v>
      </c>
      <c r="X21" s="2">
        <v>0.1</v>
      </c>
      <c r="Y21" s="2" t="s">
        <v>92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6">
        <v>0</v>
      </c>
      <c r="AG21" s="2"/>
      <c r="AH21" s="26">
        <v>240</v>
      </c>
      <c r="AI21" s="2" t="s">
        <v>106</v>
      </c>
      <c r="AJ21" s="2">
        <v>0</v>
      </c>
      <c r="AK21" s="2" t="s">
        <v>198</v>
      </c>
      <c r="AL21" s="2" t="s">
        <v>90</v>
      </c>
      <c r="AM21" s="5">
        <v>300</v>
      </c>
      <c r="AN21" s="2">
        <v>0</v>
      </c>
      <c r="AO21" s="2">
        <v>20</v>
      </c>
      <c r="AP21" s="2">
        <v>80</v>
      </c>
      <c r="AQ21" s="3">
        <v>100</v>
      </c>
      <c r="AR21" s="2">
        <v>0</v>
      </c>
      <c r="AS21" s="2">
        <v>0</v>
      </c>
      <c r="AT21" s="2">
        <v>0</v>
      </c>
      <c r="AU21" s="2">
        <v>35</v>
      </c>
      <c r="AV21" s="2">
        <v>0</v>
      </c>
      <c r="AW21" s="2">
        <v>65</v>
      </c>
      <c r="AX21" s="21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 t="s">
        <v>97</v>
      </c>
      <c r="BH21" s="2" t="s">
        <v>94</v>
      </c>
      <c r="BI21" s="2">
        <v>1.5</v>
      </c>
      <c r="BJ21" s="2">
        <v>0.17</v>
      </c>
      <c r="BK21" s="2">
        <v>1</v>
      </c>
      <c r="BL21" s="2">
        <v>0.5</v>
      </c>
      <c r="BM21" s="2">
        <v>3</v>
      </c>
      <c r="BN21" s="2" t="s">
        <v>90</v>
      </c>
      <c r="BO21" s="2">
        <v>35</v>
      </c>
      <c r="BP21" s="2" t="s">
        <v>146</v>
      </c>
      <c r="BQ21" s="2" t="s">
        <v>199</v>
      </c>
      <c r="BR21" s="2"/>
      <c r="BS21" s="2">
        <v>80</v>
      </c>
      <c r="BT21" s="2">
        <v>20</v>
      </c>
      <c r="BU21" s="2">
        <v>0</v>
      </c>
      <c r="BV21" s="2">
        <v>0</v>
      </c>
      <c r="BW21" s="46">
        <v>100</v>
      </c>
      <c r="BX21" s="48">
        <v>48</v>
      </c>
      <c r="BY21" s="48">
        <v>12</v>
      </c>
      <c r="BZ21" s="48">
        <v>0</v>
      </c>
      <c r="CA21" s="48">
        <v>0</v>
      </c>
      <c r="CB21" s="2" t="s">
        <v>148</v>
      </c>
      <c r="CC21" s="2" t="s">
        <v>90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 t="s">
        <v>90</v>
      </c>
      <c r="CM21" s="2" t="s">
        <v>200</v>
      </c>
      <c r="CN21" s="2"/>
      <c r="CO21" s="2" t="s">
        <v>201</v>
      </c>
      <c r="CP21" s="2"/>
      <c r="CQ21" s="2" t="s">
        <v>202</v>
      </c>
      <c r="CR21" s="2"/>
      <c r="CS21" s="2" t="s">
        <v>203</v>
      </c>
      <c r="CT21" s="2"/>
      <c r="CU21" s="2" t="s">
        <v>204</v>
      </c>
    </row>
    <row r="22" spans="1:99" x14ac:dyDescent="0.25">
      <c r="A22" s="2">
        <v>280</v>
      </c>
      <c r="B22" s="2">
        <v>21</v>
      </c>
      <c r="C22" s="2" t="s">
        <v>81</v>
      </c>
      <c r="D22" s="2" t="s">
        <v>149</v>
      </c>
      <c r="E22" s="2" t="s">
        <v>138</v>
      </c>
      <c r="F22" s="2">
        <v>5</v>
      </c>
      <c r="G22" s="2" t="s">
        <v>139</v>
      </c>
      <c r="H22" s="2" t="s">
        <v>140</v>
      </c>
      <c r="I22" s="2" t="s">
        <v>141</v>
      </c>
      <c r="J22" s="2" t="s">
        <v>205</v>
      </c>
      <c r="K22" s="38">
        <v>45</v>
      </c>
      <c r="L22" s="41">
        <v>0</v>
      </c>
      <c r="M22" s="41">
        <v>0</v>
      </c>
      <c r="N22" s="51">
        <v>1</v>
      </c>
      <c r="O22" s="2">
        <v>52</v>
      </c>
      <c r="P22" s="2" t="s">
        <v>88</v>
      </c>
      <c r="Q22" s="2" t="s">
        <v>128</v>
      </c>
      <c r="R22" s="2">
        <v>52</v>
      </c>
      <c r="S22" s="2" t="s">
        <v>88</v>
      </c>
      <c r="T22" s="2" t="s">
        <v>143</v>
      </c>
      <c r="U22" s="2" t="s">
        <v>174</v>
      </c>
      <c r="V22" s="4">
        <v>2</v>
      </c>
      <c r="W22" s="2">
        <v>0</v>
      </c>
      <c r="X22" s="2">
        <v>0.05</v>
      </c>
      <c r="Y22" s="2" t="s">
        <v>92</v>
      </c>
      <c r="Z22" s="2">
        <v>0</v>
      </c>
      <c r="AA22" s="2">
        <v>0</v>
      </c>
      <c r="AB22" s="2">
        <v>1.2</v>
      </c>
      <c r="AC22" s="2" t="s">
        <v>206</v>
      </c>
      <c r="AD22" s="2">
        <v>2</v>
      </c>
      <c r="AE22" s="2">
        <v>0</v>
      </c>
      <c r="AF22" s="26">
        <v>1</v>
      </c>
      <c r="AG22" s="2" t="s">
        <v>128</v>
      </c>
      <c r="AH22" s="26">
        <v>0</v>
      </c>
      <c r="AI22" s="2"/>
      <c r="AJ22" s="2">
        <v>0</v>
      </c>
      <c r="AK22" s="2" t="s">
        <v>207</v>
      </c>
      <c r="AL22" s="2" t="s">
        <v>90</v>
      </c>
      <c r="AM22" s="5">
        <v>90</v>
      </c>
      <c r="AN22" s="2">
        <v>0</v>
      </c>
      <c r="AO22" s="2">
        <v>0</v>
      </c>
      <c r="AP22" s="2">
        <v>100</v>
      </c>
      <c r="AQ22" s="3">
        <v>100</v>
      </c>
      <c r="AR22" s="2">
        <v>0</v>
      </c>
      <c r="AS22" s="2">
        <v>0</v>
      </c>
      <c r="AT22" s="2">
        <v>0</v>
      </c>
      <c r="AU22" s="2">
        <v>40</v>
      </c>
      <c r="AV22" s="2">
        <v>60</v>
      </c>
      <c r="AW22" s="2">
        <v>0</v>
      </c>
      <c r="AX22" s="21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 t="s">
        <v>99</v>
      </c>
      <c r="BH22" s="2" t="s">
        <v>208</v>
      </c>
      <c r="BI22" s="2">
        <v>0</v>
      </c>
      <c r="BJ22" s="2">
        <v>0</v>
      </c>
      <c r="BK22" s="2">
        <v>1</v>
      </c>
      <c r="BL22" s="2">
        <v>0.3</v>
      </c>
      <c r="BM22" s="2">
        <v>3</v>
      </c>
      <c r="BN22" s="2" t="s">
        <v>90</v>
      </c>
      <c r="BO22" s="2">
        <v>10</v>
      </c>
      <c r="BP22" s="2" t="s">
        <v>146</v>
      </c>
      <c r="BQ22" s="2" t="s">
        <v>124</v>
      </c>
      <c r="BR22" s="2"/>
      <c r="BS22" s="2">
        <v>70</v>
      </c>
      <c r="BT22" s="2">
        <v>30</v>
      </c>
      <c r="BU22" s="2">
        <v>0</v>
      </c>
      <c r="BV22" s="2">
        <v>0</v>
      </c>
      <c r="BW22" s="46">
        <v>100</v>
      </c>
      <c r="BX22" s="48">
        <v>31.5</v>
      </c>
      <c r="BY22" s="48">
        <v>13.5</v>
      </c>
      <c r="BZ22" s="48">
        <v>0</v>
      </c>
      <c r="CA22" s="48">
        <v>0</v>
      </c>
      <c r="CB22" s="2" t="s">
        <v>101</v>
      </c>
      <c r="CC22" s="2" t="s">
        <v>90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 t="s">
        <v>90</v>
      </c>
      <c r="CM22" s="2"/>
      <c r="CN22" s="2"/>
      <c r="CO22" s="2" t="s">
        <v>102</v>
      </c>
      <c r="CP22" s="2" t="s">
        <v>102</v>
      </c>
      <c r="CQ22" s="2" t="s">
        <v>209</v>
      </c>
      <c r="CR22" s="2"/>
      <c r="CS22" s="2" t="s">
        <v>210</v>
      </c>
      <c r="CT22" s="2"/>
      <c r="CU22" s="2" t="s">
        <v>196</v>
      </c>
    </row>
    <row r="23" spans="1:99" x14ac:dyDescent="0.25">
      <c r="A23" s="2">
        <v>281</v>
      </c>
      <c r="B23" s="2">
        <v>22</v>
      </c>
      <c r="C23" s="2" t="s">
        <v>81</v>
      </c>
      <c r="D23" s="2" t="s">
        <v>211</v>
      </c>
      <c r="E23" s="2" t="s">
        <v>212</v>
      </c>
      <c r="F23" s="2">
        <v>5</v>
      </c>
      <c r="G23" s="2" t="s">
        <v>213</v>
      </c>
      <c r="H23" s="2" t="s">
        <v>140</v>
      </c>
      <c r="I23" s="2" t="s">
        <v>141</v>
      </c>
      <c r="J23" s="2" t="s">
        <v>214</v>
      </c>
      <c r="K23" s="38">
        <v>64.285714285714292</v>
      </c>
      <c r="L23" s="41">
        <v>4285.7142857142853</v>
      </c>
      <c r="M23" s="41">
        <v>0</v>
      </c>
      <c r="N23" s="51">
        <v>1</v>
      </c>
      <c r="O23" s="2">
        <v>24</v>
      </c>
      <c r="P23" s="2" t="s">
        <v>88</v>
      </c>
      <c r="Q23" s="2"/>
      <c r="R23" s="2" t="s">
        <v>90</v>
      </c>
      <c r="S23" s="2" t="s">
        <v>90</v>
      </c>
      <c r="T23" s="2" t="s">
        <v>143</v>
      </c>
      <c r="U23" s="2" t="s">
        <v>90</v>
      </c>
      <c r="V23" s="4">
        <v>7</v>
      </c>
      <c r="W23" s="2">
        <v>2</v>
      </c>
      <c r="X23" s="2">
        <v>1</v>
      </c>
      <c r="Y23" s="2" t="s">
        <v>92</v>
      </c>
      <c r="Z23" s="2">
        <v>1.5</v>
      </c>
      <c r="AA23" s="2">
        <v>0</v>
      </c>
      <c r="AB23" s="2">
        <v>1.5</v>
      </c>
      <c r="AC23" s="2" t="s">
        <v>144</v>
      </c>
      <c r="AD23" s="2">
        <v>2</v>
      </c>
      <c r="AE23" s="2" t="s">
        <v>151</v>
      </c>
      <c r="AF23" s="26">
        <v>3</v>
      </c>
      <c r="AG23" s="2"/>
      <c r="AH23" s="26">
        <v>0</v>
      </c>
      <c r="AI23" s="2"/>
      <c r="AJ23" s="2">
        <v>0</v>
      </c>
      <c r="AK23" s="2"/>
      <c r="AL23" s="2" t="s">
        <v>90</v>
      </c>
      <c r="AM23" s="5">
        <v>450</v>
      </c>
      <c r="AN23" s="2">
        <v>30</v>
      </c>
      <c r="AO23" s="2">
        <v>70</v>
      </c>
      <c r="AP23" s="2">
        <v>0</v>
      </c>
      <c r="AQ23" s="3">
        <v>100</v>
      </c>
      <c r="AR23" s="2">
        <v>0</v>
      </c>
      <c r="AS23" s="2">
        <v>0</v>
      </c>
      <c r="AT23" s="2">
        <v>0</v>
      </c>
      <c r="AU23" s="2">
        <v>30</v>
      </c>
      <c r="AV23" s="2">
        <v>70</v>
      </c>
      <c r="AW23" s="2">
        <v>0</v>
      </c>
      <c r="AX23" s="21">
        <v>0</v>
      </c>
      <c r="AY23" s="2">
        <v>0</v>
      </c>
      <c r="AZ23" s="2">
        <v>0</v>
      </c>
      <c r="BA23" s="2">
        <v>30000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 t="s">
        <v>155</v>
      </c>
      <c r="BH23" s="2"/>
      <c r="BI23" s="2">
        <v>2</v>
      </c>
      <c r="BJ23" s="2">
        <v>1</v>
      </c>
      <c r="BK23" s="2">
        <v>3</v>
      </c>
      <c r="BL23" s="2">
        <v>1.5</v>
      </c>
      <c r="BM23" s="2">
        <v>3</v>
      </c>
      <c r="BN23" s="2" t="s">
        <v>90</v>
      </c>
      <c r="BO23" s="2">
        <v>40</v>
      </c>
      <c r="BP23" s="2" t="s">
        <v>146</v>
      </c>
      <c r="BQ23" s="2" t="s">
        <v>215</v>
      </c>
      <c r="BR23" s="2"/>
      <c r="BS23" s="2">
        <v>80</v>
      </c>
      <c r="BT23" s="2">
        <v>20</v>
      </c>
      <c r="BU23" s="2">
        <v>0</v>
      </c>
      <c r="BV23" s="2">
        <v>0</v>
      </c>
      <c r="BW23" s="46">
        <v>100</v>
      </c>
      <c r="BX23" s="48">
        <v>51.428571428571431</v>
      </c>
      <c r="BY23" s="48">
        <v>12.857142857142858</v>
      </c>
      <c r="BZ23" s="48">
        <v>0</v>
      </c>
      <c r="CA23" s="48">
        <v>0</v>
      </c>
      <c r="CB23" s="2" t="s">
        <v>148</v>
      </c>
      <c r="CC23" s="2" t="s">
        <v>90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 t="s">
        <v>90</v>
      </c>
      <c r="CM23" s="2"/>
      <c r="CN23" s="2"/>
      <c r="CO23" s="2" t="s">
        <v>102</v>
      </c>
      <c r="CP23" s="2" t="s">
        <v>102</v>
      </c>
      <c r="CQ23" s="2"/>
      <c r="CR23" s="2"/>
      <c r="CS23" s="2"/>
      <c r="CT23" s="2"/>
      <c r="CU23" s="2"/>
    </row>
    <row r="24" spans="1:99" x14ac:dyDescent="0.25">
      <c r="A24" s="2">
        <v>282</v>
      </c>
      <c r="B24" s="2">
        <v>23</v>
      </c>
      <c r="C24" s="2" t="s">
        <v>81</v>
      </c>
      <c r="D24" s="2" t="s">
        <v>211</v>
      </c>
      <c r="E24" s="2" t="s">
        <v>212</v>
      </c>
      <c r="F24" s="2">
        <v>5</v>
      </c>
      <c r="G24" s="2" t="s">
        <v>213</v>
      </c>
      <c r="H24" s="2" t="s">
        <v>140</v>
      </c>
      <c r="I24" s="2" t="s">
        <v>141</v>
      </c>
      <c r="J24" s="2" t="s">
        <v>216</v>
      </c>
      <c r="K24" s="38">
        <v>30</v>
      </c>
      <c r="L24" s="41">
        <v>6000</v>
      </c>
      <c r="M24" s="41">
        <v>14000</v>
      </c>
      <c r="N24" s="51">
        <v>0</v>
      </c>
      <c r="O24" s="2">
        <v>33</v>
      </c>
      <c r="P24" s="2" t="s">
        <v>88</v>
      </c>
      <c r="Q24" s="2"/>
      <c r="R24" s="2" t="s">
        <v>90</v>
      </c>
      <c r="S24" s="2" t="s">
        <v>90</v>
      </c>
      <c r="T24" s="2" t="s">
        <v>143</v>
      </c>
      <c r="U24" s="2" t="s">
        <v>90</v>
      </c>
      <c r="V24" s="4">
        <v>5</v>
      </c>
      <c r="W24" s="2">
        <v>1</v>
      </c>
      <c r="X24" s="2">
        <v>0.5</v>
      </c>
      <c r="Y24" s="2" t="s">
        <v>217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 t="s">
        <v>218</v>
      </c>
      <c r="AF24" s="26">
        <v>0</v>
      </c>
      <c r="AG24" s="2"/>
      <c r="AH24" s="26">
        <v>0</v>
      </c>
      <c r="AI24" s="2"/>
      <c r="AJ24" s="2">
        <v>0</v>
      </c>
      <c r="AK24" s="2"/>
      <c r="AL24" s="2" t="s">
        <v>90</v>
      </c>
      <c r="AM24" s="5">
        <v>150</v>
      </c>
      <c r="AN24" s="2">
        <v>0</v>
      </c>
      <c r="AO24" s="2">
        <v>100</v>
      </c>
      <c r="AP24" s="2">
        <v>0</v>
      </c>
      <c r="AQ24" s="3">
        <v>100</v>
      </c>
      <c r="AR24" s="2">
        <v>0</v>
      </c>
      <c r="AS24" s="2">
        <v>0</v>
      </c>
      <c r="AT24" s="2">
        <v>0</v>
      </c>
      <c r="AU24" s="2">
        <v>100</v>
      </c>
      <c r="AV24" s="2">
        <v>0</v>
      </c>
      <c r="AW24" s="2">
        <v>0</v>
      </c>
      <c r="AX24" s="21">
        <v>0</v>
      </c>
      <c r="AY24" s="2">
        <v>0</v>
      </c>
      <c r="AZ24" s="2">
        <v>0</v>
      </c>
      <c r="BA24" s="2">
        <v>30000</v>
      </c>
      <c r="BB24" s="2">
        <v>70000</v>
      </c>
      <c r="BC24" s="2">
        <v>0</v>
      </c>
      <c r="BD24" s="2">
        <v>0</v>
      </c>
      <c r="BE24" s="2">
        <v>0</v>
      </c>
      <c r="BF24" s="2">
        <v>0</v>
      </c>
      <c r="BG24" s="2" t="s">
        <v>145</v>
      </c>
      <c r="BH24" s="2"/>
      <c r="BI24" s="2">
        <v>2</v>
      </c>
      <c r="BJ24" s="2">
        <v>1</v>
      </c>
      <c r="BK24" s="2">
        <v>0</v>
      </c>
      <c r="BL24" s="2">
        <v>0</v>
      </c>
      <c r="BM24" s="2">
        <v>2</v>
      </c>
      <c r="BN24" s="2" t="s">
        <v>90</v>
      </c>
      <c r="BO24" s="2">
        <v>12.5</v>
      </c>
      <c r="BP24" s="2" t="s">
        <v>146</v>
      </c>
      <c r="BQ24" s="2" t="s">
        <v>219</v>
      </c>
      <c r="BR24" s="2"/>
      <c r="BS24" s="2">
        <v>100</v>
      </c>
      <c r="BT24" s="2">
        <v>0</v>
      </c>
      <c r="BU24" s="2">
        <v>0</v>
      </c>
      <c r="BV24" s="2">
        <v>0</v>
      </c>
      <c r="BW24" s="46">
        <v>100</v>
      </c>
      <c r="BX24" s="48">
        <v>30</v>
      </c>
      <c r="BY24" s="48">
        <v>0</v>
      </c>
      <c r="BZ24" s="48">
        <v>0</v>
      </c>
      <c r="CA24" s="48">
        <v>0</v>
      </c>
      <c r="CB24" s="2" t="s">
        <v>148</v>
      </c>
      <c r="CC24" s="2" t="s">
        <v>90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 t="s">
        <v>90</v>
      </c>
      <c r="CM24" s="2"/>
      <c r="CN24" s="2"/>
      <c r="CO24" s="2" t="s">
        <v>102</v>
      </c>
      <c r="CP24" s="2"/>
      <c r="CQ24" s="2"/>
      <c r="CR24" s="2"/>
      <c r="CS24" s="2"/>
      <c r="CT24" s="2"/>
      <c r="CU24" s="2"/>
    </row>
    <row r="25" spans="1:99" x14ac:dyDescent="0.25">
      <c r="A25" s="2">
        <v>283</v>
      </c>
      <c r="B25" s="2">
        <v>24</v>
      </c>
      <c r="C25" s="2" t="s">
        <v>81</v>
      </c>
      <c r="D25" s="2" t="s">
        <v>211</v>
      </c>
      <c r="E25" s="2" t="s">
        <v>212</v>
      </c>
      <c r="F25" s="2">
        <v>5</v>
      </c>
      <c r="G25" s="2" t="s">
        <v>213</v>
      </c>
      <c r="H25" s="2" t="s">
        <v>140</v>
      </c>
      <c r="I25" s="2" t="s">
        <v>141</v>
      </c>
      <c r="J25" s="2" t="s">
        <v>220</v>
      </c>
      <c r="K25" s="38">
        <v>150</v>
      </c>
      <c r="L25" s="41">
        <v>6666.666666666667</v>
      </c>
      <c r="M25" s="41">
        <v>0</v>
      </c>
      <c r="N25" s="51">
        <v>1</v>
      </c>
      <c r="O25" s="2">
        <v>25</v>
      </c>
      <c r="P25" s="2" t="s">
        <v>88</v>
      </c>
      <c r="Q25" s="2"/>
      <c r="R25" s="2" t="s">
        <v>90</v>
      </c>
      <c r="S25" s="2" t="s">
        <v>90</v>
      </c>
      <c r="T25" s="2" t="s">
        <v>143</v>
      </c>
      <c r="U25" s="2" t="s">
        <v>90</v>
      </c>
      <c r="V25" s="4">
        <v>3</v>
      </c>
      <c r="W25" s="2">
        <v>1</v>
      </c>
      <c r="X25" s="2">
        <v>0.5</v>
      </c>
      <c r="Y25" s="2" t="s">
        <v>90</v>
      </c>
      <c r="Z25" s="2">
        <v>0</v>
      </c>
      <c r="AA25" s="2">
        <v>0</v>
      </c>
      <c r="AB25" s="2">
        <v>1</v>
      </c>
      <c r="AC25" s="2" t="s">
        <v>221</v>
      </c>
      <c r="AD25" s="2">
        <v>2</v>
      </c>
      <c r="AE25" s="2" t="s">
        <v>222</v>
      </c>
      <c r="AF25" s="26">
        <v>5</v>
      </c>
      <c r="AG25" s="2"/>
      <c r="AH25" s="26">
        <v>912</v>
      </c>
      <c r="AI25" s="2"/>
      <c r="AJ25" s="2">
        <v>0</v>
      </c>
      <c r="AK25" s="2"/>
      <c r="AL25" s="2" t="s">
        <v>90</v>
      </c>
      <c r="AM25" s="5">
        <v>450</v>
      </c>
      <c r="AN25" s="2">
        <v>0</v>
      </c>
      <c r="AO25" s="2">
        <v>90</v>
      </c>
      <c r="AP25" s="2">
        <v>10</v>
      </c>
      <c r="AQ25" s="3">
        <v>100</v>
      </c>
      <c r="AR25" s="2">
        <v>0</v>
      </c>
      <c r="AS25" s="2">
        <v>0</v>
      </c>
      <c r="AT25" s="2">
        <v>0</v>
      </c>
      <c r="AU25" s="2">
        <v>10</v>
      </c>
      <c r="AV25" s="2">
        <v>0</v>
      </c>
      <c r="AW25" s="2">
        <v>0</v>
      </c>
      <c r="AX25" s="21">
        <v>90</v>
      </c>
      <c r="AY25" s="2">
        <v>0</v>
      </c>
      <c r="AZ25" s="2">
        <v>0</v>
      </c>
      <c r="BA25" s="2">
        <v>20000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 t="s">
        <v>145</v>
      </c>
      <c r="BH25" s="2"/>
      <c r="BI25" s="2">
        <v>2</v>
      </c>
      <c r="BJ25" s="2">
        <v>1</v>
      </c>
      <c r="BK25" s="2">
        <v>0</v>
      </c>
      <c r="BL25" s="2">
        <v>0</v>
      </c>
      <c r="BM25" s="2">
        <v>2</v>
      </c>
      <c r="BN25" s="2" t="s">
        <v>90</v>
      </c>
      <c r="BO25" s="2">
        <v>22.5</v>
      </c>
      <c r="BP25" s="2" t="s">
        <v>146</v>
      </c>
      <c r="BQ25" s="2" t="s">
        <v>165</v>
      </c>
      <c r="BR25" s="2"/>
      <c r="BS25" s="2">
        <v>100</v>
      </c>
      <c r="BT25" s="2">
        <v>0</v>
      </c>
      <c r="BU25" s="2">
        <v>0</v>
      </c>
      <c r="BV25" s="2">
        <v>0</v>
      </c>
      <c r="BW25" s="46">
        <v>100</v>
      </c>
      <c r="BX25" s="48">
        <v>150</v>
      </c>
      <c r="BY25" s="48">
        <v>0</v>
      </c>
      <c r="BZ25" s="48">
        <v>0</v>
      </c>
      <c r="CA25" s="48">
        <v>0</v>
      </c>
      <c r="CB25" s="2" t="s">
        <v>148</v>
      </c>
      <c r="CC25" s="2" t="s">
        <v>90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 t="s">
        <v>90</v>
      </c>
      <c r="CM25" s="2"/>
      <c r="CN25" s="2"/>
      <c r="CO25" s="2" t="s">
        <v>102</v>
      </c>
      <c r="CP25" s="2"/>
      <c r="CQ25" s="2"/>
      <c r="CR25" s="2"/>
      <c r="CS25" s="2"/>
      <c r="CT25" s="2"/>
      <c r="CU25" s="2"/>
    </row>
    <row r="26" spans="1:99" x14ac:dyDescent="0.25">
      <c r="A26" s="2">
        <v>284</v>
      </c>
      <c r="B26" s="2">
        <v>25</v>
      </c>
      <c r="C26" s="2" t="s">
        <v>81</v>
      </c>
      <c r="D26" s="2" t="s">
        <v>211</v>
      </c>
      <c r="E26" s="2" t="s">
        <v>212</v>
      </c>
      <c r="F26" s="2">
        <v>5</v>
      </c>
      <c r="G26" s="2" t="s">
        <v>213</v>
      </c>
      <c r="H26" s="2" t="s">
        <v>140</v>
      </c>
      <c r="I26" s="2" t="s">
        <v>141</v>
      </c>
      <c r="J26" s="2" t="s">
        <v>223</v>
      </c>
      <c r="K26" s="38">
        <v>60</v>
      </c>
      <c r="L26" s="41">
        <v>3750</v>
      </c>
      <c r="M26" s="41">
        <v>32500</v>
      </c>
      <c r="N26" s="51">
        <v>0</v>
      </c>
      <c r="O26" s="2">
        <v>65</v>
      </c>
      <c r="P26" s="2" t="s">
        <v>88</v>
      </c>
      <c r="Q26" s="2"/>
      <c r="R26" s="2" t="s">
        <v>90</v>
      </c>
      <c r="S26" s="2" t="s">
        <v>90</v>
      </c>
      <c r="T26" s="2" t="s">
        <v>143</v>
      </c>
      <c r="U26" s="2" t="s">
        <v>90</v>
      </c>
      <c r="V26" s="4">
        <v>4</v>
      </c>
      <c r="W26" s="2">
        <v>0</v>
      </c>
      <c r="X26" s="2">
        <v>0.5</v>
      </c>
      <c r="Y26" s="2" t="s">
        <v>217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 t="s">
        <v>218</v>
      </c>
      <c r="AF26" s="26">
        <v>0</v>
      </c>
      <c r="AG26" s="2"/>
      <c r="AH26" s="26">
        <v>0</v>
      </c>
      <c r="AI26" s="2"/>
      <c r="AJ26" s="2">
        <v>0</v>
      </c>
      <c r="AK26" s="2"/>
      <c r="AL26" s="2" t="s">
        <v>90</v>
      </c>
      <c r="AM26" s="5">
        <v>240</v>
      </c>
      <c r="AN26" s="2">
        <v>0</v>
      </c>
      <c r="AO26" s="2">
        <v>20</v>
      </c>
      <c r="AP26" s="2">
        <v>80</v>
      </c>
      <c r="AQ26" s="3">
        <v>100</v>
      </c>
      <c r="AR26" s="2">
        <v>0</v>
      </c>
      <c r="AS26" s="2">
        <v>0</v>
      </c>
      <c r="AT26" s="2">
        <v>0</v>
      </c>
      <c r="AU26" s="2">
        <v>100</v>
      </c>
      <c r="AV26" s="2">
        <v>0</v>
      </c>
      <c r="AW26" s="2">
        <v>0</v>
      </c>
      <c r="AX26" s="21">
        <v>0</v>
      </c>
      <c r="AY26" s="2">
        <v>0</v>
      </c>
      <c r="AZ26" s="2">
        <v>0</v>
      </c>
      <c r="BA26" s="2">
        <v>15000</v>
      </c>
      <c r="BB26" s="2">
        <v>130000</v>
      </c>
      <c r="BC26" s="2">
        <v>0</v>
      </c>
      <c r="BD26" s="2">
        <v>0</v>
      </c>
      <c r="BE26" s="2">
        <v>0</v>
      </c>
      <c r="BF26" s="2">
        <v>0</v>
      </c>
      <c r="BG26" s="2" t="s">
        <v>155</v>
      </c>
      <c r="BH26" s="2"/>
      <c r="BI26" s="2">
        <v>2</v>
      </c>
      <c r="BJ26" s="2">
        <v>1</v>
      </c>
      <c r="BK26" s="2">
        <v>0</v>
      </c>
      <c r="BL26" s="2">
        <v>0</v>
      </c>
      <c r="BM26" s="2">
        <v>7</v>
      </c>
      <c r="BN26" s="2">
        <v>1</v>
      </c>
      <c r="BO26" s="2">
        <v>17.5</v>
      </c>
      <c r="BP26" s="2" t="s">
        <v>146</v>
      </c>
      <c r="BQ26" s="2" t="s">
        <v>165</v>
      </c>
      <c r="BR26" s="2"/>
      <c r="BS26" s="2">
        <v>100</v>
      </c>
      <c r="BT26" s="2">
        <v>0</v>
      </c>
      <c r="BU26" s="2">
        <v>0</v>
      </c>
      <c r="BV26" s="2">
        <v>0</v>
      </c>
      <c r="BW26" s="46">
        <v>100</v>
      </c>
      <c r="BX26" s="48">
        <v>60</v>
      </c>
      <c r="BY26" s="48">
        <v>0</v>
      </c>
      <c r="BZ26" s="48">
        <v>0</v>
      </c>
      <c r="CA26" s="48">
        <v>0</v>
      </c>
      <c r="CB26" s="2" t="s">
        <v>148</v>
      </c>
      <c r="CC26" s="2" t="s">
        <v>90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 t="s">
        <v>90</v>
      </c>
      <c r="CM26" s="2"/>
      <c r="CN26" s="2"/>
      <c r="CO26" s="2" t="s">
        <v>102</v>
      </c>
      <c r="CP26" s="2"/>
      <c r="CQ26" s="2"/>
      <c r="CR26" s="2"/>
      <c r="CS26" s="2"/>
      <c r="CT26" s="2"/>
      <c r="CU26" s="2"/>
    </row>
    <row r="27" spans="1:99" x14ac:dyDescent="0.25">
      <c r="A27" s="2">
        <v>285</v>
      </c>
      <c r="B27" s="2">
        <v>26</v>
      </c>
      <c r="C27" s="2" t="s">
        <v>81</v>
      </c>
      <c r="D27" s="2" t="s">
        <v>211</v>
      </c>
      <c r="E27" s="2" t="s">
        <v>212</v>
      </c>
      <c r="F27" s="2">
        <v>5</v>
      </c>
      <c r="G27" s="2" t="s">
        <v>213</v>
      </c>
      <c r="H27" s="2" t="s">
        <v>140</v>
      </c>
      <c r="I27" s="2" t="s">
        <v>141</v>
      </c>
      <c r="J27" s="2" t="s">
        <v>224</v>
      </c>
      <c r="K27" s="38">
        <v>300</v>
      </c>
      <c r="L27" s="41">
        <v>7500</v>
      </c>
      <c r="M27" s="41">
        <v>0</v>
      </c>
      <c r="N27" s="51">
        <v>1</v>
      </c>
      <c r="O27" s="2">
        <v>30</v>
      </c>
      <c r="P27" s="2" t="s">
        <v>107</v>
      </c>
      <c r="Q27" s="2"/>
      <c r="R27" s="2" t="s">
        <v>90</v>
      </c>
      <c r="S27" s="2" t="s">
        <v>90</v>
      </c>
      <c r="T27" s="2" t="s">
        <v>143</v>
      </c>
      <c r="U27" s="2" t="s">
        <v>90</v>
      </c>
      <c r="V27" s="4">
        <v>4</v>
      </c>
      <c r="W27" s="2">
        <v>2</v>
      </c>
      <c r="X27" s="2">
        <v>0.5</v>
      </c>
      <c r="Y27" s="2" t="s">
        <v>217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6">
        <v>0</v>
      </c>
      <c r="AG27" s="2"/>
      <c r="AH27" s="26">
        <v>0</v>
      </c>
      <c r="AI27" s="2"/>
      <c r="AJ27" s="2">
        <v>0</v>
      </c>
      <c r="AK27" s="2" t="s">
        <v>225</v>
      </c>
      <c r="AL27" s="2" t="s">
        <v>90</v>
      </c>
      <c r="AM27" s="5">
        <v>1200</v>
      </c>
      <c r="AN27" s="2">
        <v>100</v>
      </c>
      <c r="AO27" s="2">
        <v>0</v>
      </c>
      <c r="AP27" s="2">
        <v>0</v>
      </c>
      <c r="AQ27" s="3">
        <v>100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1">
        <v>100</v>
      </c>
      <c r="AY27" s="2">
        <v>0</v>
      </c>
      <c r="AZ27" s="2">
        <v>1200000</v>
      </c>
      <c r="BA27" s="2">
        <v>30000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 t="s">
        <v>145</v>
      </c>
      <c r="BH27" s="2"/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 t="s">
        <v>146</v>
      </c>
      <c r="BQ27" s="2" t="s">
        <v>165</v>
      </c>
      <c r="BR27" s="2"/>
      <c r="BS27" s="2">
        <v>100</v>
      </c>
      <c r="BT27" s="2">
        <v>0</v>
      </c>
      <c r="BU27" s="2">
        <v>0</v>
      </c>
      <c r="BV27" s="2">
        <v>0</v>
      </c>
      <c r="BW27" s="46">
        <v>100</v>
      </c>
      <c r="BX27" s="48">
        <v>300</v>
      </c>
      <c r="BY27" s="48">
        <v>0</v>
      </c>
      <c r="BZ27" s="48">
        <v>0</v>
      </c>
      <c r="CA27" s="48">
        <v>0</v>
      </c>
      <c r="CB27" s="2" t="s">
        <v>148</v>
      </c>
      <c r="CC27" s="2" t="s">
        <v>90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 t="s">
        <v>90</v>
      </c>
      <c r="CM27" s="2"/>
      <c r="CN27" s="2"/>
      <c r="CO27" s="2" t="s">
        <v>226</v>
      </c>
      <c r="CP27" s="2"/>
      <c r="CQ27" s="2"/>
      <c r="CR27" s="2"/>
      <c r="CS27" s="2"/>
      <c r="CT27" s="2"/>
      <c r="CU27" s="2"/>
    </row>
    <row r="28" spans="1:99" x14ac:dyDescent="0.25">
      <c r="A28" s="2">
        <v>286</v>
      </c>
      <c r="B28" s="2">
        <v>27</v>
      </c>
      <c r="C28" s="2" t="s">
        <v>81</v>
      </c>
      <c r="D28" s="2" t="s">
        <v>211</v>
      </c>
      <c r="E28" s="2" t="s">
        <v>212</v>
      </c>
      <c r="F28" s="2">
        <v>5</v>
      </c>
      <c r="G28" s="2" t="s">
        <v>213</v>
      </c>
      <c r="H28" s="2" t="s">
        <v>140</v>
      </c>
      <c r="I28" s="2" t="s">
        <v>141</v>
      </c>
      <c r="J28" s="2" t="s">
        <v>227</v>
      </c>
      <c r="K28" s="38">
        <v>225</v>
      </c>
      <c r="L28" s="41">
        <v>15000</v>
      </c>
      <c r="M28" s="41">
        <v>0</v>
      </c>
      <c r="N28" s="51">
        <v>1</v>
      </c>
      <c r="O28" s="2">
        <v>54</v>
      </c>
      <c r="P28" s="2" t="s">
        <v>88</v>
      </c>
      <c r="Q28" s="2"/>
      <c r="R28" s="2" t="s">
        <v>90</v>
      </c>
      <c r="S28" s="2" t="s">
        <v>90</v>
      </c>
      <c r="T28" s="2" t="s">
        <v>143</v>
      </c>
      <c r="U28" s="2" t="s">
        <v>90</v>
      </c>
      <c r="V28" s="4">
        <v>2</v>
      </c>
      <c r="W28" s="2">
        <v>0</v>
      </c>
      <c r="X28" s="2">
        <v>0</v>
      </c>
      <c r="Y28" s="2" t="s">
        <v>90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6">
        <v>20</v>
      </c>
      <c r="AG28" s="2"/>
      <c r="AH28" s="26">
        <v>0</v>
      </c>
      <c r="AI28" s="2"/>
      <c r="AJ28" s="2">
        <v>0</v>
      </c>
      <c r="AK28" s="2"/>
      <c r="AL28" s="2" t="s">
        <v>90</v>
      </c>
      <c r="AM28" s="5">
        <v>450</v>
      </c>
      <c r="AN28" s="2">
        <v>100</v>
      </c>
      <c r="AO28" s="2">
        <v>0</v>
      </c>
      <c r="AP28" s="2">
        <v>0</v>
      </c>
      <c r="AQ28" s="3">
        <v>100</v>
      </c>
      <c r="AR28" s="2">
        <v>0</v>
      </c>
      <c r="AS28" s="2">
        <v>0</v>
      </c>
      <c r="AT28" s="2">
        <v>0</v>
      </c>
      <c r="AU28" s="2">
        <v>20</v>
      </c>
      <c r="AV28" s="2">
        <v>80</v>
      </c>
      <c r="AW28" s="2">
        <v>0</v>
      </c>
      <c r="AX28" s="21">
        <v>0</v>
      </c>
      <c r="AY28" s="2">
        <v>0</v>
      </c>
      <c r="AZ28" s="2">
        <v>0</v>
      </c>
      <c r="BA28" s="2">
        <v>30000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 t="s">
        <v>155</v>
      </c>
      <c r="BH28" s="2"/>
      <c r="BI28" s="2">
        <v>2.5</v>
      </c>
      <c r="BJ28" s="2">
        <v>2</v>
      </c>
      <c r="BK28" s="2">
        <v>0</v>
      </c>
      <c r="BL28" s="2">
        <v>0</v>
      </c>
      <c r="BM28" s="2">
        <v>2.5</v>
      </c>
      <c r="BN28" s="2">
        <v>3</v>
      </c>
      <c r="BO28" s="2">
        <v>35</v>
      </c>
      <c r="BP28" s="2" t="s">
        <v>146</v>
      </c>
      <c r="BQ28" s="2" t="s">
        <v>165</v>
      </c>
      <c r="BR28" s="2"/>
      <c r="BS28" s="2">
        <v>100</v>
      </c>
      <c r="BT28" s="2">
        <v>0</v>
      </c>
      <c r="BU28" s="2">
        <v>0</v>
      </c>
      <c r="BV28" s="2">
        <v>0</v>
      </c>
      <c r="BW28" s="46">
        <v>100</v>
      </c>
      <c r="BX28" s="48">
        <v>225</v>
      </c>
      <c r="BY28" s="48">
        <v>0</v>
      </c>
      <c r="BZ28" s="48">
        <v>0</v>
      </c>
      <c r="CA28" s="48">
        <v>0</v>
      </c>
      <c r="CB28" s="2" t="s">
        <v>148</v>
      </c>
      <c r="CC28" s="2" t="s">
        <v>90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 t="s">
        <v>90</v>
      </c>
      <c r="CM28" s="2"/>
      <c r="CN28" s="2"/>
      <c r="CO28" s="2" t="s">
        <v>102</v>
      </c>
      <c r="CP28" s="2" t="s">
        <v>102</v>
      </c>
      <c r="CQ28" s="2"/>
      <c r="CR28" s="2"/>
      <c r="CS28" s="2"/>
      <c r="CT28" s="2"/>
      <c r="CU28" s="2"/>
    </row>
    <row r="29" spans="1:99" x14ac:dyDescent="0.25">
      <c r="A29" s="2">
        <v>287</v>
      </c>
      <c r="B29" s="2">
        <v>28</v>
      </c>
      <c r="C29" s="2" t="s">
        <v>81</v>
      </c>
      <c r="D29" s="2" t="s">
        <v>211</v>
      </c>
      <c r="E29" s="2" t="s">
        <v>212</v>
      </c>
      <c r="F29" s="2">
        <v>5</v>
      </c>
      <c r="G29" s="2" t="s">
        <v>213</v>
      </c>
      <c r="H29" s="2" t="s">
        <v>140</v>
      </c>
      <c r="I29" s="2" t="s">
        <v>141</v>
      </c>
      <c r="J29" s="2" t="s">
        <v>228</v>
      </c>
      <c r="K29" s="38">
        <v>37.5</v>
      </c>
      <c r="L29" s="41">
        <v>5000</v>
      </c>
      <c r="M29" s="41">
        <v>0</v>
      </c>
      <c r="N29" s="51">
        <v>0</v>
      </c>
      <c r="O29" s="2">
        <v>39</v>
      </c>
      <c r="P29" s="2" t="s">
        <v>88</v>
      </c>
      <c r="Q29" s="2"/>
      <c r="R29" s="2" t="s">
        <v>90</v>
      </c>
      <c r="S29" s="2" t="s">
        <v>90</v>
      </c>
      <c r="T29" s="2" t="s">
        <v>143</v>
      </c>
      <c r="U29" s="2" t="s">
        <v>90</v>
      </c>
      <c r="V29" s="4">
        <v>4</v>
      </c>
      <c r="W29" s="2">
        <v>2</v>
      </c>
      <c r="X29" s="2">
        <v>0.5</v>
      </c>
      <c r="Y29" s="2" t="s">
        <v>217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6">
        <v>0</v>
      </c>
      <c r="AG29" s="2"/>
      <c r="AH29" s="26">
        <v>0</v>
      </c>
      <c r="AI29" s="2"/>
      <c r="AJ29" s="2">
        <v>0</v>
      </c>
      <c r="AK29" s="2"/>
      <c r="AL29" s="2" t="s">
        <v>90</v>
      </c>
      <c r="AM29" s="5">
        <v>150</v>
      </c>
      <c r="AN29" s="2">
        <v>80</v>
      </c>
      <c r="AO29" s="2">
        <v>20</v>
      </c>
      <c r="AP29" s="2">
        <v>0</v>
      </c>
      <c r="AQ29" s="3">
        <v>100</v>
      </c>
      <c r="AR29" s="2">
        <v>0</v>
      </c>
      <c r="AS29" s="2">
        <v>0</v>
      </c>
      <c r="AT29" s="2">
        <v>0</v>
      </c>
      <c r="AU29" s="2">
        <v>100</v>
      </c>
      <c r="AV29" s="2">
        <v>0</v>
      </c>
      <c r="AW29" s="2">
        <v>0</v>
      </c>
      <c r="AX29" s="21">
        <v>0</v>
      </c>
      <c r="AY29" s="2">
        <v>0</v>
      </c>
      <c r="AZ29" s="2">
        <v>0</v>
      </c>
      <c r="BA29" s="2">
        <v>20000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 t="s">
        <v>229</v>
      </c>
      <c r="BH29" s="2"/>
      <c r="BI29" s="2">
        <v>2</v>
      </c>
      <c r="BJ29" s="2">
        <v>1</v>
      </c>
      <c r="BK29" s="2">
        <v>0</v>
      </c>
      <c r="BL29" s="2">
        <v>0</v>
      </c>
      <c r="BM29" s="2">
        <v>4.5</v>
      </c>
      <c r="BN29" s="2" t="s">
        <v>90</v>
      </c>
      <c r="BO29" s="2">
        <v>30</v>
      </c>
      <c r="BP29" s="2" t="s">
        <v>146</v>
      </c>
      <c r="BQ29" s="2" t="s">
        <v>165</v>
      </c>
      <c r="BR29" s="2"/>
      <c r="BS29" s="2">
        <v>100</v>
      </c>
      <c r="BT29" s="2">
        <v>0</v>
      </c>
      <c r="BU29" s="2">
        <v>0</v>
      </c>
      <c r="BV29" s="2">
        <v>0</v>
      </c>
      <c r="BW29" s="46">
        <v>100</v>
      </c>
      <c r="BX29" s="48">
        <v>37.5</v>
      </c>
      <c r="BY29" s="48">
        <v>0</v>
      </c>
      <c r="BZ29" s="48">
        <v>0</v>
      </c>
      <c r="CA29" s="48">
        <v>0</v>
      </c>
      <c r="CB29" s="2" t="s">
        <v>148</v>
      </c>
      <c r="CC29" s="2" t="s">
        <v>90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 t="s">
        <v>90</v>
      </c>
      <c r="CM29" s="2"/>
      <c r="CN29" s="2"/>
      <c r="CO29" s="2" t="s">
        <v>102</v>
      </c>
      <c r="CP29" s="2"/>
      <c r="CQ29" s="2"/>
      <c r="CR29" s="2"/>
      <c r="CS29" s="2"/>
      <c r="CT29" s="2"/>
      <c r="CU29" s="2"/>
    </row>
    <row r="30" spans="1:99" x14ac:dyDescent="0.25">
      <c r="A30" s="2">
        <v>289</v>
      </c>
      <c r="B30" s="2">
        <v>29</v>
      </c>
      <c r="C30" s="2" t="s">
        <v>81</v>
      </c>
      <c r="D30" s="2" t="s">
        <v>211</v>
      </c>
      <c r="E30" s="2" t="s">
        <v>212</v>
      </c>
      <c r="F30" s="2">
        <v>5</v>
      </c>
      <c r="G30" s="2" t="s">
        <v>213</v>
      </c>
      <c r="H30" s="2" t="s">
        <v>140</v>
      </c>
      <c r="I30" s="2" t="s">
        <v>141</v>
      </c>
      <c r="J30" s="2" t="s">
        <v>230</v>
      </c>
      <c r="K30" s="38">
        <v>41.666666666666664</v>
      </c>
      <c r="L30" s="41">
        <v>5000</v>
      </c>
      <c r="M30" s="41">
        <v>0</v>
      </c>
      <c r="N30" s="51">
        <v>1</v>
      </c>
      <c r="O30" s="2">
        <v>28</v>
      </c>
      <c r="P30" s="2" t="s">
        <v>88</v>
      </c>
      <c r="Q30" s="2" t="s">
        <v>231</v>
      </c>
      <c r="R30" s="2">
        <v>29</v>
      </c>
      <c r="S30" s="2" t="s">
        <v>107</v>
      </c>
      <c r="T30" s="2" t="s">
        <v>143</v>
      </c>
      <c r="U30" s="2" t="s">
        <v>90</v>
      </c>
      <c r="V30" s="4">
        <v>3</v>
      </c>
      <c r="W30" s="2">
        <v>1</v>
      </c>
      <c r="X30" s="2">
        <v>0.1</v>
      </c>
      <c r="Y30" s="2" t="s">
        <v>217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 t="s">
        <v>222</v>
      </c>
      <c r="AF30" s="26">
        <v>2</v>
      </c>
      <c r="AG30" s="2"/>
      <c r="AH30" s="26">
        <v>0</v>
      </c>
      <c r="AI30" s="2"/>
      <c r="AJ30" s="2">
        <v>0</v>
      </c>
      <c r="AK30" s="2"/>
      <c r="AL30" s="2" t="s">
        <v>90</v>
      </c>
      <c r="AM30" s="5">
        <v>125</v>
      </c>
      <c r="AN30" s="2">
        <v>50</v>
      </c>
      <c r="AO30" s="2">
        <v>50</v>
      </c>
      <c r="AP30" s="2">
        <v>0</v>
      </c>
      <c r="AQ30" s="3">
        <v>100</v>
      </c>
      <c r="AR30" s="2">
        <v>0</v>
      </c>
      <c r="AS30" s="2">
        <v>0</v>
      </c>
      <c r="AT30" s="2">
        <v>0</v>
      </c>
      <c r="AU30" s="2">
        <v>20</v>
      </c>
      <c r="AV30" s="2">
        <v>80</v>
      </c>
      <c r="AW30" s="2">
        <v>0</v>
      </c>
      <c r="AX30" s="21">
        <v>0</v>
      </c>
      <c r="AY30" s="2">
        <v>0</v>
      </c>
      <c r="AZ30" s="2">
        <v>0</v>
      </c>
      <c r="BA30" s="2">
        <v>15000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 t="s">
        <v>232</v>
      </c>
      <c r="BH30" s="2"/>
      <c r="BI30" s="2">
        <v>2</v>
      </c>
      <c r="BJ30" s="2">
        <v>1</v>
      </c>
      <c r="BK30" s="2">
        <v>0</v>
      </c>
      <c r="BL30" s="2">
        <v>0</v>
      </c>
      <c r="BM30" s="2">
        <v>2</v>
      </c>
      <c r="BN30" s="2" t="s">
        <v>90</v>
      </c>
      <c r="BO30" s="2">
        <v>40</v>
      </c>
      <c r="BP30" s="2" t="s">
        <v>99</v>
      </c>
      <c r="BQ30" s="2" t="s">
        <v>165</v>
      </c>
      <c r="BR30" s="2"/>
      <c r="BS30" s="2">
        <v>100</v>
      </c>
      <c r="BT30" s="2">
        <v>0</v>
      </c>
      <c r="BU30" s="2">
        <v>0</v>
      </c>
      <c r="BV30" s="2">
        <v>0</v>
      </c>
      <c r="BW30" s="46">
        <v>100</v>
      </c>
      <c r="BX30" s="48">
        <v>41.666666666666657</v>
      </c>
      <c r="BY30" s="48">
        <v>0</v>
      </c>
      <c r="BZ30" s="48">
        <v>0</v>
      </c>
      <c r="CA30" s="48">
        <v>0</v>
      </c>
      <c r="CB30" s="2" t="s">
        <v>113</v>
      </c>
      <c r="CC30" s="2" t="s">
        <v>90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 t="s">
        <v>90</v>
      </c>
      <c r="CM30" s="2"/>
      <c r="CN30" s="2"/>
      <c r="CO30" s="2" t="s">
        <v>102</v>
      </c>
      <c r="CP30" s="2" t="s">
        <v>102</v>
      </c>
      <c r="CQ30" s="2"/>
      <c r="CR30" s="2"/>
      <c r="CS30" s="2"/>
      <c r="CT30" s="2"/>
      <c r="CU30" s="2"/>
    </row>
    <row r="31" spans="1:99" x14ac:dyDescent="0.25">
      <c r="A31" s="2">
        <v>290</v>
      </c>
      <c r="B31" s="2">
        <v>30</v>
      </c>
      <c r="C31" s="2" t="s">
        <v>81</v>
      </c>
      <c r="D31" s="2" t="s">
        <v>211</v>
      </c>
      <c r="E31" s="2" t="s">
        <v>212</v>
      </c>
      <c r="F31" s="2">
        <v>5</v>
      </c>
      <c r="G31" s="2" t="s">
        <v>213</v>
      </c>
      <c r="H31" s="2" t="s">
        <v>140</v>
      </c>
      <c r="I31" s="2" t="s">
        <v>141</v>
      </c>
      <c r="J31" s="2" t="s">
        <v>234</v>
      </c>
      <c r="K31" s="38">
        <v>300</v>
      </c>
      <c r="L31" s="41">
        <v>0</v>
      </c>
      <c r="M31" s="41">
        <v>0</v>
      </c>
      <c r="N31" s="51">
        <v>1</v>
      </c>
      <c r="O31" s="2">
        <v>75</v>
      </c>
      <c r="P31" s="2" t="s">
        <v>88</v>
      </c>
      <c r="Q31" s="2" t="s">
        <v>235</v>
      </c>
      <c r="R31" s="2">
        <v>76</v>
      </c>
      <c r="S31" s="2" t="s">
        <v>107</v>
      </c>
      <c r="T31" s="2" t="s">
        <v>143</v>
      </c>
      <c r="U31" s="2" t="s">
        <v>90</v>
      </c>
      <c r="V31" s="4">
        <v>2</v>
      </c>
      <c r="W31" s="2">
        <v>0</v>
      </c>
      <c r="X31" s="2">
        <v>0.1</v>
      </c>
      <c r="Y31" s="2" t="s">
        <v>217</v>
      </c>
      <c r="Z31" s="2">
        <v>0.5</v>
      </c>
      <c r="AA31" s="2">
        <v>0</v>
      </c>
      <c r="AB31" s="2">
        <v>0.5</v>
      </c>
      <c r="AC31" s="2" t="s">
        <v>236</v>
      </c>
      <c r="AD31" s="2">
        <v>4</v>
      </c>
      <c r="AE31" s="2">
        <v>0</v>
      </c>
      <c r="AF31" s="26">
        <v>2</v>
      </c>
      <c r="AG31" s="2"/>
      <c r="AH31" s="26">
        <v>180</v>
      </c>
      <c r="AI31" s="2" t="s">
        <v>106</v>
      </c>
      <c r="AJ31" s="2">
        <v>0</v>
      </c>
      <c r="AK31" s="2"/>
      <c r="AL31" s="2">
        <v>360000</v>
      </c>
      <c r="AM31" s="5">
        <v>600</v>
      </c>
      <c r="AN31" s="2">
        <v>80</v>
      </c>
      <c r="AO31" s="2">
        <v>20</v>
      </c>
      <c r="AP31" s="2">
        <v>0</v>
      </c>
      <c r="AQ31" s="3">
        <v>100</v>
      </c>
      <c r="AR31" s="2">
        <v>0</v>
      </c>
      <c r="AS31" s="2">
        <v>0</v>
      </c>
      <c r="AT31" s="2">
        <v>0</v>
      </c>
      <c r="AU31" s="2">
        <v>20</v>
      </c>
      <c r="AV31" s="2">
        <v>80</v>
      </c>
      <c r="AW31" s="2">
        <v>0</v>
      </c>
      <c r="AX31" s="21">
        <v>0</v>
      </c>
      <c r="AY31" s="2">
        <v>0</v>
      </c>
      <c r="AZ31" s="2">
        <v>400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 t="s">
        <v>145</v>
      </c>
      <c r="BH31" s="2"/>
      <c r="BI31" s="2">
        <v>2</v>
      </c>
      <c r="BJ31" s="2">
        <v>1</v>
      </c>
      <c r="BK31" s="2">
        <v>0</v>
      </c>
      <c r="BL31" s="2">
        <v>0</v>
      </c>
      <c r="BM31" s="2">
        <v>3.5</v>
      </c>
      <c r="BN31" s="2" t="s">
        <v>90</v>
      </c>
      <c r="BO31" s="2">
        <v>40</v>
      </c>
      <c r="BP31" s="2" t="s">
        <v>146</v>
      </c>
      <c r="BQ31" s="2" t="s">
        <v>233</v>
      </c>
      <c r="BR31" s="2"/>
      <c r="BS31" s="2">
        <v>100</v>
      </c>
      <c r="BT31" s="2">
        <v>0</v>
      </c>
      <c r="BU31" s="2">
        <v>0</v>
      </c>
      <c r="BV31" s="2">
        <v>0</v>
      </c>
      <c r="BW31" s="46">
        <v>100</v>
      </c>
      <c r="BX31" s="48">
        <v>300</v>
      </c>
      <c r="BY31" s="48">
        <v>0</v>
      </c>
      <c r="BZ31" s="48">
        <v>0</v>
      </c>
      <c r="CA31" s="48">
        <v>0</v>
      </c>
      <c r="CB31" s="2" t="s">
        <v>148</v>
      </c>
      <c r="CC31" s="2" t="s">
        <v>90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 t="s">
        <v>90</v>
      </c>
      <c r="CM31" s="2" t="s">
        <v>237</v>
      </c>
      <c r="CN31" s="2"/>
      <c r="CO31" s="2"/>
      <c r="CP31" s="2"/>
      <c r="CQ31" s="2"/>
      <c r="CR31" s="2"/>
      <c r="CS31" s="2"/>
      <c r="CT31" s="2"/>
      <c r="CU31" s="2"/>
    </row>
    <row r="32" spans="1:99" x14ac:dyDescent="0.25">
      <c r="A32" s="2">
        <v>291</v>
      </c>
      <c r="B32" s="2">
        <v>31</v>
      </c>
      <c r="C32" s="2" t="s">
        <v>81</v>
      </c>
      <c r="D32" s="2" t="s">
        <v>211</v>
      </c>
      <c r="E32" s="2" t="s">
        <v>212</v>
      </c>
      <c r="F32" s="2">
        <v>5</v>
      </c>
      <c r="G32" s="2" t="s">
        <v>213</v>
      </c>
      <c r="H32" s="2" t="s">
        <v>140</v>
      </c>
      <c r="I32" s="2" t="s">
        <v>141</v>
      </c>
      <c r="J32" s="2" t="s">
        <v>238</v>
      </c>
      <c r="K32" s="38">
        <v>50</v>
      </c>
      <c r="L32" s="41">
        <v>0</v>
      </c>
      <c r="M32" s="41">
        <v>0</v>
      </c>
      <c r="N32" s="51">
        <v>0</v>
      </c>
      <c r="O32" s="2">
        <v>40</v>
      </c>
      <c r="P32" s="2" t="s">
        <v>88</v>
      </c>
      <c r="Q32" s="2" t="s">
        <v>239</v>
      </c>
      <c r="R32" s="2">
        <v>42</v>
      </c>
      <c r="S32" s="2" t="s">
        <v>107</v>
      </c>
      <c r="T32" s="2" t="s">
        <v>143</v>
      </c>
      <c r="U32" s="2" t="s">
        <v>240</v>
      </c>
      <c r="V32" s="4">
        <v>4</v>
      </c>
      <c r="W32" s="2">
        <v>1</v>
      </c>
      <c r="X32" s="2">
        <v>0.1</v>
      </c>
      <c r="Y32" s="2" t="s">
        <v>217</v>
      </c>
      <c r="Z32" s="2">
        <v>0.5</v>
      </c>
      <c r="AA32" s="2">
        <v>0</v>
      </c>
      <c r="AB32" s="2">
        <v>0.5</v>
      </c>
      <c r="AC32" s="2" t="s">
        <v>241</v>
      </c>
      <c r="AD32" s="2">
        <v>2.5</v>
      </c>
      <c r="AE32" s="2">
        <v>0</v>
      </c>
      <c r="AF32" s="26">
        <v>0</v>
      </c>
      <c r="AG32" s="2"/>
      <c r="AH32" s="26">
        <v>0</v>
      </c>
      <c r="AI32" s="2"/>
      <c r="AJ32" s="2">
        <v>0</v>
      </c>
      <c r="AK32" s="2"/>
      <c r="AL32" s="2" t="s">
        <v>90</v>
      </c>
      <c r="AM32" s="5">
        <v>200</v>
      </c>
      <c r="AN32" s="2">
        <v>90</v>
      </c>
      <c r="AO32" s="2">
        <v>10</v>
      </c>
      <c r="AP32" s="2">
        <v>0</v>
      </c>
      <c r="AQ32" s="3">
        <v>100</v>
      </c>
      <c r="AR32" s="2">
        <v>0</v>
      </c>
      <c r="AS32" s="2">
        <v>0</v>
      </c>
      <c r="AT32" s="2">
        <v>0</v>
      </c>
      <c r="AU32" s="2">
        <v>100</v>
      </c>
      <c r="AV32" s="2">
        <v>0</v>
      </c>
      <c r="AW32" s="2">
        <v>0</v>
      </c>
      <c r="AX32" s="21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/>
      <c r="BH32" s="2"/>
      <c r="BI32" s="2" t="s">
        <v>90</v>
      </c>
      <c r="BJ32" s="2" t="s">
        <v>90</v>
      </c>
      <c r="BK32" s="2">
        <v>2</v>
      </c>
      <c r="BL32" s="2">
        <v>0.7</v>
      </c>
      <c r="BM32" s="2">
        <v>1</v>
      </c>
      <c r="BN32" s="2" t="s">
        <v>90</v>
      </c>
      <c r="BO32" s="2">
        <v>40</v>
      </c>
      <c r="BP32" s="2" t="s">
        <v>99</v>
      </c>
      <c r="BQ32" s="2" t="s">
        <v>242</v>
      </c>
      <c r="BR32" s="2"/>
      <c r="BS32" s="2">
        <v>70</v>
      </c>
      <c r="BT32" s="2">
        <v>0</v>
      </c>
      <c r="BU32" s="2">
        <v>30</v>
      </c>
      <c r="BV32" s="2">
        <v>0</v>
      </c>
      <c r="BW32" s="46">
        <v>100</v>
      </c>
      <c r="BX32" s="48">
        <v>35</v>
      </c>
      <c r="BY32" s="48">
        <v>0</v>
      </c>
      <c r="BZ32" s="48">
        <v>15</v>
      </c>
      <c r="CA32" s="48">
        <v>0</v>
      </c>
      <c r="CB32" s="2" t="s">
        <v>148</v>
      </c>
      <c r="CC32" s="2" t="s">
        <v>90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 t="s">
        <v>90</v>
      </c>
      <c r="CM32" s="2"/>
      <c r="CN32" s="2"/>
      <c r="CO32" s="2" t="s">
        <v>102</v>
      </c>
      <c r="CP32" s="2"/>
      <c r="CQ32" s="2"/>
      <c r="CR32" s="2"/>
      <c r="CS32" s="2"/>
      <c r="CT32" s="2"/>
      <c r="CU32" s="2"/>
    </row>
    <row r="33" spans="1:99" x14ac:dyDescent="0.25">
      <c r="A33" s="2">
        <v>292</v>
      </c>
      <c r="B33" s="2">
        <v>32</v>
      </c>
      <c r="C33" s="2" t="s">
        <v>81</v>
      </c>
      <c r="D33" s="2" t="s">
        <v>211</v>
      </c>
      <c r="E33" s="2" t="s">
        <v>212</v>
      </c>
      <c r="F33" s="2">
        <v>5</v>
      </c>
      <c r="G33" s="2" t="s">
        <v>213</v>
      </c>
      <c r="H33" s="2" t="s">
        <v>140</v>
      </c>
      <c r="I33" s="2" t="s">
        <v>141</v>
      </c>
      <c r="J33" s="2" t="s">
        <v>243</v>
      </c>
      <c r="K33" s="38">
        <v>120</v>
      </c>
      <c r="L33" s="41">
        <v>0</v>
      </c>
      <c r="M33" s="41">
        <v>0</v>
      </c>
      <c r="N33" s="51">
        <v>1</v>
      </c>
      <c r="O33" s="2">
        <v>68</v>
      </c>
      <c r="P33" s="2" t="s">
        <v>107</v>
      </c>
      <c r="Q33" s="2" t="s">
        <v>243</v>
      </c>
      <c r="R33" s="2">
        <v>68</v>
      </c>
      <c r="S33" s="2" t="s">
        <v>107</v>
      </c>
      <c r="T33" s="2" t="s">
        <v>143</v>
      </c>
      <c r="U33" s="2" t="s">
        <v>244</v>
      </c>
      <c r="V33" s="4">
        <v>5</v>
      </c>
      <c r="W33" s="2">
        <v>0</v>
      </c>
      <c r="X33" s="2">
        <v>0.05</v>
      </c>
      <c r="Y33" s="2" t="s">
        <v>217</v>
      </c>
      <c r="Z33" s="2">
        <v>1</v>
      </c>
      <c r="AA33" s="2">
        <v>0</v>
      </c>
      <c r="AB33" s="2">
        <v>1</v>
      </c>
      <c r="AC33" s="2" t="s">
        <v>241</v>
      </c>
      <c r="AD33" s="2">
        <v>3</v>
      </c>
      <c r="AE33" s="2">
        <v>0</v>
      </c>
      <c r="AF33" s="26">
        <v>2</v>
      </c>
      <c r="AG33" s="2" t="s">
        <v>128</v>
      </c>
      <c r="AH33" s="26">
        <v>60</v>
      </c>
      <c r="AI33" s="2"/>
      <c r="AJ33" s="2">
        <v>0</v>
      </c>
      <c r="AK33" s="2"/>
      <c r="AL33" s="2" t="s">
        <v>90</v>
      </c>
      <c r="AM33" s="5">
        <v>600</v>
      </c>
      <c r="AN33" s="2">
        <v>20</v>
      </c>
      <c r="AO33" s="2">
        <v>60</v>
      </c>
      <c r="AP33" s="2">
        <v>20</v>
      </c>
      <c r="AQ33" s="3">
        <v>100</v>
      </c>
      <c r="AR33" s="2">
        <v>0</v>
      </c>
      <c r="AS33" s="2">
        <v>0</v>
      </c>
      <c r="AT33" s="2">
        <v>0</v>
      </c>
      <c r="AU33" s="2">
        <v>30</v>
      </c>
      <c r="AV33" s="2">
        <v>70</v>
      </c>
      <c r="AW33" s="2">
        <v>0</v>
      </c>
      <c r="AX33" s="21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 t="s">
        <v>99</v>
      </c>
      <c r="BH33" s="2"/>
      <c r="BI33" s="2">
        <v>2</v>
      </c>
      <c r="BJ33" s="2">
        <v>1</v>
      </c>
      <c r="BK33" s="2">
        <v>0</v>
      </c>
      <c r="BL33" s="2">
        <v>0</v>
      </c>
      <c r="BM33" s="2">
        <v>1</v>
      </c>
      <c r="BN33" s="2" t="s">
        <v>90</v>
      </c>
      <c r="BO33" s="2">
        <v>40</v>
      </c>
      <c r="BP33" s="2" t="s">
        <v>99</v>
      </c>
      <c r="BQ33" s="2" t="s">
        <v>233</v>
      </c>
      <c r="BR33" s="2"/>
      <c r="BS33" s="2">
        <v>70</v>
      </c>
      <c r="BT33" s="2">
        <v>30</v>
      </c>
      <c r="BU33" s="2">
        <v>0</v>
      </c>
      <c r="BV33" s="2">
        <v>0</v>
      </c>
      <c r="BW33" s="46">
        <v>100</v>
      </c>
      <c r="BX33" s="48">
        <v>84</v>
      </c>
      <c r="BY33" s="48">
        <v>36</v>
      </c>
      <c r="BZ33" s="48">
        <v>0</v>
      </c>
      <c r="CA33" s="48">
        <v>0</v>
      </c>
      <c r="CB33" s="2" t="s">
        <v>148</v>
      </c>
      <c r="CC33" s="2" t="s">
        <v>90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 t="s">
        <v>90</v>
      </c>
      <c r="CM33" s="2"/>
      <c r="CN33" s="2"/>
      <c r="CO33" s="2" t="s">
        <v>102</v>
      </c>
      <c r="CP33" s="2" t="s">
        <v>102</v>
      </c>
      <c r="CQ33" s="2" t="s">
        <v>245</v>
      </c>
      <c r="CR33" s="2"/>
      <c r="CS33" s="2" t="s">
        <v>246</v>
      </c>
      <c r="CT33" s="2"/>
      <c r="CU33" s="2"/>
    </row>
    <row r="34" spans="1:99" x14ac:dyDescent="0.25">
      <c r="A34" s="2">
        <v>293</v>
      </c>
      <c r="B34" s="2">
        <v>33</v>
      </c>
      <c r="C34" s="2" t="s">
        <v>81</v>
      </c>
      <c r="D34" s="2" t="s">
        <v>211</v>
      </c>
      <c r="E34" s="2" t="s">
        <v>212</v>
      </c>
      <c r="F34" s="2">
        <v>5</v>
      </c>
      <c r="G34" s="2" t="s">
        <v>213</v>
      </c>
      <c r="H34" s="2" t="s">
        <v>140</v>
      </c>
      <c r="I34" s="2" t="s">
        <v>141</v>
      </c>
      <c r="J34" s="2" t="s">
        <v>247</v>
      </c>
      <c r="K34" s="38">
        <v>60</v>
      </c>
      <c r="L34" s="41">
        <v>0</v>
      </c>
      <c r="M34" s="41">
        <v>0</v>
      </c>
      <c r="N34" s="51">
        <v>0</v>
      </c>
      <c r="O34" s="2">
        <v>40</v>
      </c>
      <c r="P34" s="2" t="s">
        <v>88</v>
      </c>
      <c r="Q34" s="2" t="s">
        <v>248</v>
      </c>
      <c r="R34" s="2">
        <v>30</v>
      </c>
      <c r="S34" s="2" t="s">
        <v>107</v>
      </c>
      <c r="T34" s="2" t="s">
        <v>143</v>
      </c>
      <c r="U34" s="2" t="s">
        <v>240</v>
      </c>
      <c r="V34" s="4">
        <v>4</v>
      </c>
      <c r="W34" s="2">
        <v>1</v>
      </c>
      <c r="X34" s="2">
        <v>0.1</v>
      </c>
      <c r="Y34" s="2" t="s">
        <v>217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6">
        <v>0</v>
      </c>
      <c r="AG34" s="2"/>
      <c r="AH34" s="26">
        <v>0</v>
      </c>
      <c r="AI34" s="2"/>
      <c r="AJ34" s="2">
        <v>0</v>
      </c>
      <c r="AK34" s="2"/>
      <c r="AL34" s="2" t="s">
        <v>90</v>
      </c>
      <c r="AM34" s="5">
        <v>240</v>
      </c>
      <c r="AN34" s="2">
        <v>80</v>
      </c>
      <c r="AO34" s="2">
        <v>20</v>
      </c>
      <c r="AP34" s="2">
        <v>0</v>
      </c>
      <c r="AQ34" s="3">
        <v>100</v>
      </c>
      <c r="AR34" s="2">
        <v>0</v>
      </c>
      <c r="AS34" s="2">
        <v>0</v>
      </c>
      <c r="AT34" s="2">
        <v>0</v>
      </c>
      <c r="AU34" s="2">
        <v>100</v>
      </c>
      <c r="AV34" s="2">
        <v>0</v>
      </c>
      <c r="AW34" s="2">
        <v>0</v>
      </c>
      <c r="AX34" s="21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/>
      <c r="BH34" s="2" t="s">
        <v>249</v>
      </c>
      <c r="BI34" s="2">
        <v>2</v>
      </c>
      <c r="BJ34" s="2">
        <v>1</v>
      </c>
      <c r="BK34" s="2">
        <v>0</v>
      </c>
      <c r="BL34" s="2">
        <v>0</v>
      </c>
      <c r="BM34" s="2">
        <v>1</v>
      </c>
      <c r="BN34" s="2" t="s">
        <v>90</v>
      </c>
      <c r="BO34" s="2">
        <v>40</v>
      </c>
      <c r="BP34" s="2" t="s">
        <v>146</v>
      </c>
      <c r="BQ34" s="2" t="s">
        <v>242</v>
      </c>
      <c r="BR34" s="2"/>
      <c r="BS34" s="2">
        <v>100</v>
      </c>
      <c r="BT34" s="2">
        <v>0</v>
      </c>
      <c r="BU34" s="2">
        <v>0</v>
      </c>
      <c r="BV34" s="2">
        <v>0</v>
      </c>
      <c r="BW34" s="46">
        <v>100</v>
      </c>
      <c r="BX34" s="48">
        <v>60</v>
      </c>
      <c r="BY34" s="48">
        <v>0</v>
      </c>
      <c r="BZ34" s="48">
        <v>0</v>
      </c>
      <c r="CA34" s="48">
        <v>0</v>
      </c>
      <c r="CB34" s="2" t="s">
        <v>148</v>
      </c>
      <c r="CC34" s="2" t="s">
        <v>90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 t="s">
        <v>90</v>
      </c>
      <c r="CM34" s="2"/>
      <c r="CN34" s="2"/>
      <c r="CO34" s="2" t="s">
        <v>102</v>
      </c>
      <c r="CP34" s="2"/>
      <c r="CQ34" s="2"/>
      <c r="CR34" s="2"/>
      <c r="CS34" s="2" t="s">
        <v>209</v>
      </c>
      <c r="CT34" s="2"/>
      <c r="CU34" s="2"/>
    </row>
    <row r="35" spans="1:99" x14ac:dyDescent="0.25">
      <c r="A35" s="2">
        <v>294</v>
      </c>
      <c r="B35" s="2">
        <v>34</v>
      </c>
      <c r="C35" s="2" t="s">
        <v>81</v>
      </c>
      <c r="D35" s="2" t="s">
        <v>211</v>
      </c>
      <c r="E35" s="2" t="s">
        <v>212</v>
      </c>
      <c r="F35" s="2">
        <v>5</v>
      </c>
      <c r="G35" s="2" t="s">
        <v>213</v>
      </c>
      <c r="H35" s="2" t="s">
        <v>140</v>
      </c>
      <c r="I35" s="2" t="s">
        <v>141</v>
      </c>
      <c r="J35" s="2" t="s">
        <v>250</v>
      </c>
      <c r="K35" s="38">
        <v>75</v>
      </c>
      <c r="L35" s="41">
        <v>0</v>
      </c>
      <c r="M35" s="41">
        <v>0</v>
      </c>
      <c r="N35" s="51">
        <v>1</v>
      </c>
      <c r="O35" s="2">
        <v>48</v>
      </c>
      <c r="P35" s="2" t="s">
        <v>88</v>
      </c>
      <c r="Q35" s="2"/>
      <c r="R35" s="2" t="s">
        <v>90</v>
      </c>
      <c r="S35" s="2" t="s">
        <v>90</v>
      </c>
      <c r="T35" s="2" t="s">
        <v>143</v>
      </c>
      <c r="U35" s="2" t="s">
        <v>90</v>
      </c>
      <c r="V35" s="4">
        <v>4</v>
      </c>
      <c r="W35" s="2">
        <v>1</v>
      </c>
      <c r="X35" s="2">
        <v>0</v>
      </c>
      <c r="Y35" s="2" t="s">
        <v>90</v>
      </c>
      <c r="Z35" s="2">
        <v>0.5</v>
      </c>
      <c r="AA35" s="2">
        <v>0</v>
      </c>
      <c r="AB35" s="2">
        <v>0.5</v>
      </c>
      <c r="AC35" s="2" t="s">
        <v>241</v>
      </c>
      <c r="AD35" s="2">
        <v>5</v>
      </c>
      <c r="AE35" s="2">
        <v>0</v>
      </c>
      <c r="AF35" s="26">
        <v>2</v>
      </c>
      <c r="AG35" s="2"/>
      <c r="AH35" s="26">
        <v>343</v>
      </c>
      <c r="AI35" s="2"/>
      <c r="AJ35" s="2">
        <v>0</v>
      </c>
      <c r="AK35" s="2"/>
      <c r="AL35" s="2" t="s">
        <v>90</v>
      </c>
      <c r="AM35" s="5">
        <v>300</v>
      </c>
      <c r="AN35" s="2">
        <v>0</v>
      </c>
      <c r="AO35" s="2">
        <v>75</v>
      </c>
      <c r="AP35" s="2">
        <v>25</v>
      </c>
      <c r="AQ35" s="3">
        <v>100</v>
      </c>
      <c r="AR35" s="2">
        <v>0</v>
      </c>
      <c r="AS35" s="2">
        <v>0</v>
      </c>
      <c r="AT35" s="2">
        <v>0</v>
      </c>
      <c r="AU35" s="2">
        <v>80</v>
      </c>
      <c r="AV35" s="2">
        <v>10</v>
      </c>
      <c r="AW35" s="2">
        <v>0</v>
      </c>
      <c r="AX35" s="21">
        <v>10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 t="s">
        <v>232</v>
      </c>
      <c r="BH35" s="2"/>
      <c r="BI35" s="2">
        <v>1</v>
      </c>
      <c r="BJ35" s="2">
        <v>1</v>
      </c>
      <c r="BK35" s="2">
        <v>0</v>
      </c>
      <c r="BL35" s="2">
        <v>0</v>
      </c>
      <c r="BM35" s="2">
        <v>2.5</v>
      </c>
      <c r="BN35" s="2" t="s">
        <v>90</v>
      </c>
      <c r="BO35" s="2">
        <v>35</v>
      </c>
      <c r="BP35" s="2" t="s">
        <v>146</v>
      </c>
      <c r="BQ35" s="2" t="s">
        <v>251</v>
      </c>
      <c r="BR35" s="2"/>
      <c r="BS35" s="2">
        <v>100</v>
      </c>
      <c r="BT35" s="2">
        <v>0</v>
      </c>
      <c r="BU35" s="2">
        <v>0</v>
      </c>
      <c r="BV35" s="2">
        <v>0</v>
      </c>
      <c r="BW35" s="46">
        <v>100</v>
      </c>
      <c r="BX35" s="48">
        <v>75</v>
      </c>
      <c r="BY35" s="48">
        <v>0</v>
      </c>
      <c r="BZ35" s="48">
        <v>0</v>
      </c>
      <c r="CA35" s="48">
        <v>0</v>
      </c>
      <c r="CB35" s="2" t="s">
        <v>113</v>
      </c>
      <c r="CC35" s="2" t="s">
        <v>90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 t="s">
        <v>90</v>
      </c>
      <c r="CM35" s="2"/>
      <c r="CN35" s="2"/>
      <c r="CO35" s="2" t="s">
        <v>102</v>
      </c>
      <c r="CP35" s="2" t="s">
        <v>102</v>
      </c>
      <c r="CQ35" s="2" t="s">
        <v>252</v>
      </c>
      <c r="CR35" s="2" t="s">
        <v>253</v>
      </c>
      <c r="CS35" s="2" t="s">
        <v>254</v>
      </c>
      <c r="CT35" s="2" t="s">
        <v>255</v>
      </c>
      <c r="CU35" s="2"/>
    </row>
    <row r="36" spans="1:99" x14ac:dyDescent="0.25">
      <c r="A36" s="2">
        <v>295</v>
      </c>
      <c r="B36" s="2">
        <v>35</v>
      </c>
      <c r="C36" s="2" t="s">
        <v>81</v>
      </c>
      <c r="D36" s="2" t="s">
        <v>211</v>
      </c>
      <c r="E36" s="2" t="s">
        <v>212</v>
      </c>
      <c r="F36" s="2">
        <v>5</v>
      </c>
      <c r="G36" s="2" t="s">
        <v>213</v>
      </c>
      <c r="H36" s="2" t="s">
        <v>140</v>
      </c>
      <c r="I36" s="2" t="s">
        <v>141</v>
      </c>
      <c r="J36" s="2" t="s">
        <v>256</v>
      </c>
      <c r="K36" s="38">
        <v>37.5</v>
      </c>
      <c r="L36" s="41">
        <v>0</v>
      </c>
      <c r="M36" s="41">
        <v>0</v>
      </c>
      <c r="N36" s="51">
        <v>1</v>
      </c>
      <c r="O36" s="2">
        <v>37</v>
      </c>
      <c r="P36" s="2" t="s">
        <v>88</v>
      </c>
      <c r="Q36" s="2"/>
      <c r="R36" s="2" t="s">
        <v>90</v>
      </c>
      <c r="S36" s="2" t="s">
        <v>90</v>
      </c>
      <c r="T36" s="2" t="s">
        <v>143</v>
      </c>
      <c r="U36" s="2" t="s">
        <v>90</v>
      </c>
      <c r="V36" s="4">
        <v>4</v>
      </c>
      <c r="W36" s="2">
        <v>2</v>
      </c>
      <c r="X36" s="2">
        <v>0</v>
      </c>
      <c r="Y36" s="2" t="s">
        <v>90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 t="s">
        <v>218</v>
      </c>
      <c r="AF36" s="26">
        <v>0</v>
      </c>
      <c r="AG36" s="2"/>
      <c r="AH36" s="26">
        <v>84</v>
      </c>
      <c r="AI36" s="2"/>
      <c r="AJ36" s="2">
        <v>0</v>
      </c>
      <c r="AK36" s="2"/>
      <c r="AL36" s="2" t="s">
        <v>90</v>
      </c>
      <c r="AM36" s="5">
        <v>150</v>
      </c>
      <c r="AN36" s="2">
        <v>0</v>
      </c>
      <c r="AO36" s="2">
        <v>100</v>
      </c>
      <c r="AP36" s="2">
        <v>0</v>
      </c>
      <c r="AQ36" s="3">
        <v>100</v>
      </c>
      <c r="AR36" s="2">
        <v>0</v>
      </c>
      <c r="AS36" s="2">
        <v>0</v>
      </c>
      <c r="AT36" s="2">
        <v>0</v>
      </c>
      <c r="AU36" s="2">
        <v>100</v>
      </c>
      <c r="AV36" s="2">
        <v>0</v>
      </c>
      <c r="AW36" s="2">
        <v>0</v>
      </c>
      <c r="AX36" s="21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 t="s">
        <v>232</v>
      </c>
      <c r="BH36" s="2"/>
      <c r="BI36" s="2">
        <v>1</v>
      </c>
      <c r="BJ36" s="2">
        <v>1</v>
      </c>
      <c r="BK36" s="2">
        <v>0</v>
      </c>
      <c r="BL36" s="2">
        <v>0</v>
      </c>
      <c r="BM36" s="2">
        <v>7</v>
      </c>
      <c r="BN36" s="2" t="s">
        <v>90</v>
      </c>
      <c r="BO36" s="2">
        <v>37.5</v>
      </c>
      <c r="BP36" s="2" t="s">
        <v>99</v>
      </c>
      <c r="BQ36" s="2" t="s">
        <v>257</v>
      </c>
      <c r="BR36" s="2"/>
      <c r="BS36" s="2">
        <v>100</v>
      </c>
      <c r="BT36" s="2">
        <v>0</v>
      </c>
      <c r="BU36" s="2">
        <v>0</v>
      </c>
      <c r="BV36" s="2">
        <v>0</v>
      </c>
      <c r="BW36" s="46">
        <v>100</v>
      </c>
      <c r="BX36" s="48">
        <v>37.5</v>
      </c>
      <c r="BY36" s="48">
        <v>0</v>
      </c>
      <c r="BZ36" s="48">
        <v>0</v>
      </c>
      <c r="CA36" s="48">
        <v>0</v>
      </c>
      <c r="CB36" s="2" t="s">
        <v>113</v>
      </c>
      <c r="CC36" s="2" t="s">
        <v>90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 t="s">
        <v>90</v>
      </c>
      <c r="CM36" s="2"/>
      <c r="CN36" s="2"/>
      <c r="CO36" s="2" t="s">
        <v>102</v>
      </c>
      <c r="CP36" s="2" t="s">
        <v>102</v>
      </c>
      <c r="CQ36" s="2" t="s">
        <v>209</v>
      </c>
      <c r="CR36" s="2"/>
      <c r="CS36" s="2" t="s">
        <v>258</v>
      </c>
      <c r="CT36" s="2"/>
      <c r="CU36" s="2"/>
    </row>
    <row r="37" spans="1:99" x14ac:dyDescent="0.25">
      <c r="A37" s="2">
        <v>296</v>
      </c>
      <c r="B37" s="2">
        <v>36</v>
      </c>
      <c r="C37" s="2" t="s">
        <v>81</v>
      </c>
      <c r="D37" s="2" t="s">
        <v>211</v>
      </c>
      <c r="E37" s="2" t="s">
        <v>212</v>
      </c>
      <c r="F37" s="2">
        <v>5</v>
      </c>
      <c r="G37" s="2" t="s">
        <v>213</v>
      </c>
      <c r="H37" s="2" t="s">
        <v>140</v>
      </c>
      <c r="I37" s="2" t="s">
        <v>141</v>
      </c>
      <c r="J37" s="2" t="s">
        <v>259</v>
      </c>
      <c r="K37" s="38">
        <v>150</v>
      </c>
      <c r="L37" s="41">
        <v>0</v>
      </c>
      <c r="M37" s="41">
        <v>0</v>
      </c>
      <c r="N37" s="51">
        <v>1</v>
      </c>
      <c r="O37" s="2">
        <v>54</v>
      </c>
      <c r="P37" s="2" t="s">
        <v>107</v>
      </c>
      <c r="Q37" s="2" t="s">
        <v>260</v>
      </c>
      <c r="R37" s="2" t="s">
        <v>90</v>
      </c>
      <c r="S37" s="2" t="s">
        <v>90</v>
      </c>
      <c r="T37" s="2" t="s">
        <v>143</v>
      </c>
      <c r="U37" s="2" t="s">
        <v>240</v>
      </c>
      <c r="V37" s="4">
        <v>3</v>
      </c>
      <c r="W37" s="2">
        <v>1</v>
      </c>
      <c r="X37" s="2">
        <v>25</v>
      </c>
      <c r="Y37" s="2" t="s">
        <v>90</v>
      </c>
      <c r="Z37" s="2">
        <v>0.75</v>
      </c>
      <c r="AA37" s="2">
        <v>0</v>
      </c>
      <c r="AB37" s="2">
        <v>0.75</v>
      </c>
      <c r="AC37" s="2" t="s">
        <v>261</v>
      </c>
      <c r="AD37" s="2">
        <v>5</v>
      </c>
      <c r="AE37" s="2" t="s">
        <v>218</v>
      </c>
      <c r="AF37" s="26">
        <v>10</v>
      </c>
      <c r="AG37" s="2"/>
      <c r="AH37" s="26">
        <v>343</v>
      </c>
      <c r="AI37" s="2"/>
      <c r="AJ37" s="2">
        <v>0</v>
      </c>
      <c r="AK37" s="2"/>
      <c r="AL37" s="2" t="s">
        <v>90</v>
      </c>
      <c r="AM37" s="5">
        <v>450</v>
      </c>
      <c r="AN37" s="2">
        <v>0</v>
      </c>
      <c r="AO37" s="2">
        <v>80</v>
      </c>
      <c r="AP37" s="2">
        <v>20</v>
      </c>
      <c r="AQ37" s="3">
        <v>100</v>
      </c>
      <c r="AR37" s="2">
        <v>0</v>
      </c>
      <c r="AS37" s="2">
        <v>0</v>
      </c>
      <c r="AT37" s="2">
        <v>0</v>
      </c>
      <c r="AU37" s="2">
        <v>5</v>
      </c>
      <c r="AV37" s="2">
        <v>70</v>
      </c>
      <c r="AW37" s="2">
        <v>15</v>
      </c>
      <c r="AX37" s="21">
        <v>10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 t="s">
        <v>232</v>
      </c>
      <c r="BH37" s="2" t="s">
        <v>262</v>
      </c>
      <c r="BI37" s="2">
        <v>1</v>
      </c>
      <c r="BJ37" s="2">
        <v>3</v>
      </c>
      <c r="BK37" s="2">
        <v>0</v>
      </c>
      <c r="BL37" s="2">
        <v>0</v>
      </c>
      <c r="BM37" s="2">
        <v>2</v>
      </c>
      <c r="BN37" s="2" t="s">
        <v>90</v>
      </c>
      <c r="BO37" s="2">
        <v>32.5</v>
      </c>
      <c r="BP37" s="2" t="s">
        <v>146</v>
      </c>
      <c r="BQ37" s="2" t="s">
        <v>257</v>
      </c>
      <c r="BR37" s="2"/>
      <c r="BS37" s="2">
        <v>100</v>
      </c>
      <c r="BT37" s="2">
        <v>0</v>
      </c>
      <c r="BU37" s="2">
        <v>0</v>
      </c>
      <c r="BV37" s="2">
        <v>0</v>
      </c>
      <c r="BW37" s="46">
        <v>100</v>
      </c>
      <c r="BX37" s="48">
        <v>150</v>
      </c>
      <c r="BY37" s="48">
        <v>0</v>
      </c>
      <c r="BZ37" s="48">
        <v>0</v>
      </c>
      <c r="CA37" s="48">
        <v>0</v>
      </c>
      <c r="CB37" s="2" t="s">
        <v>113</v>
      </c>
      <c r="CC37" s="2" t="s">
        <v>90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 t="s">
        <v>90</v>
      </c>
      <c r="CM37" s="2"/>
      <c r="CN37" s="2"/>
      <c r="CO37" s="2" t="s">
        <v>102</v>
      </c>
      <c r="CP37" s="2" t="s">
        <v>102</v>
      </c>
      <c r="CQ37" s="2"/>
      <c r="CR37" s="2"/>
      <c r="CS37" s="2"/>
      <c r="CT37" s="2"/>
      <c r="CU37" s="2"/>
    </row>
    <row r="38" spans="1:99" x14ac:dyDescent="0.25">
      <c r="A38" s="2">
        <v>297</v>
      </c>
      <c r="B38" s="2">
        <v>37</v>
      </c>
      <c r="C38" s="2" t="s">
        <v>81</v>
      </c>
      <c r="D38" s="2" t="s">
        <v>211</v>
      </c>
      <c r="E38" s="2" t="s">
        <v>212</v>
      </c>
      <c r="F38" s="2">
        <v>5</v>
      </c>
      <c r="G38" s="2" t="s">
        <v>213</v>
      </c>
      <c r="H38" s="2" t="s">
        <v>140</v>
      </c>
      <c r="I38" s="2" t="s">
        <v>141</v>
      </c>
      <c r="J38" s="2" t="s">
        <v>263</v>
      </c>
      <c r="K38" s="38">
        <v>83.333333333333329</v>
      </c>
      <c r="L38" s="41">
        <v>0</v>
      </c>
      <c r="M38" s="41">
        <v>0</v>
      </c>
      <c r="N38" s="51">
        <v>1</v>
      </c>
      <c r="O38" s="2">
        <v>49</v>
      </c>
      <c r="P38" s="2" t="s">
        <v>107</v>
      </c>
      <c r="Q38" s="2"/>
      <c r="R38" s="2" t="s">
        <v>90</v>
      </c>
      <c r="S38" s="2" t="s">
        <v>90</v>
      </c>
      <c r="T38" s="2" t="s">
        <v>143</v>
      </c>
      <c r="U38" s="2" t="s">
        <v>90</v>
      </c>
      <c r="V38" s="4">
        <v>6</v>
      </c>
      <c r="W38" s="2">
        <v>2</v>
      </c>
      <c r="X38" s="2">
        <v>0</v>
      </c>
      <c r="Y38" s="2" t="s">
        <v>90</v>
      </c>
      <c r="Z38" s="2">
        <v>0</v>
      </c>
      <c r="AA38" s="2">
        <v>0</v>
      </c>
      <c r="AB38" s="2">
        <v>1</v>
      </c>
      <c r="AC38" s="2" t="s">
        <v>264</v>
      </c>
      <c r="AD38" s="2">
        <v>7</v>
      </c>
      <c r="AE38" s="2"/>
      <c r="AF38" s="26">
        <v>2</v>
      </c>
      <c r="AG38" s="2"/>
      <c r="AH38" s="26">
        <v>343</v>
      </c>
      <c r="AI38" s="2"/>
      <c r="AJ38" s="2">
        <v>0</v>
      </c>
      <c r="AK38" s="2"/>
      <c r="AL38" s="2" t="s">
        <v>90</v>
      </c>
      <c r="AM38" s="5">
        <v>500</v>
      </c>
      <c r="AN38" s="2">
        <v>10</v>
      </c>
      <c r="AO38" s="2">
        <v>80</v>
      </c>
      <c r="AP38" s="2">
        <v>10</v>
      </c>
      <c r="AQ38" s="3">
        <v>100</v>
      </c>
      <c r="AR38" s="2">
        <v>0</v>
      </c>
      <c r="AS38" s="2">
        <v>0</v>
      </c>
      <c r="AT38" s="2">
        <v>0</v>
      </c>
      <c r="AU38" s="2">
        <v>45</v>
      </c>
      <c r="AV38" s="2">
        <v>15</v>
      </c>
      <c r="AW38" s="2">
        <v>40</v>
      </c>
      <c r="AX38" s="21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 t="s">
        <v>265</v>
      </c>
      <c r="BH38" s="2" t="s">
        <v>266</v>
      </c>
      <c r="BI38" s="2">
        <v>1</v>
      </c>
      <c r="BJ38" s="2">
        <v>2</v>
      </c>
      <c r="BK38" s="2">
        <v>0</v>
      </c>
      <c r="BL38" s="2">
        <v>0</v>
      </c>
      <c r="BM38" s="2">
        <v>1.5</v>
      </c>
      <c r="BN38" s="2" t="s">
        <v>90</v>
      </c>
      <c r="BO38" s="2">
        <v>35</v>
      </c>
      <c r="BP38" s="2" t="s">
        <v>146</v>
      </c>
      <c r="BQ38" s="2" t="s">
        <v>257</v>
      </c>
      <c r="BR38" s="2"/>
      <c r="BS38" s="2">
        <v>100</v>
      </c>
      <c r="BT38" s="2">
        <v>0</v>
      </c>
      <c r="BU38" s="2">
        <v>0</v>
      </c>
      <c r="BV38" s="2">
        <v>0</v>
      </c>
      <c r="BW38" s="46">
        <v>100</v>
      </c>
      <c r="BX38" s="48">
        <v>83.333333333333314</v>
      </c>
      <c r="BY38" s="48">
        <v>0</v>
      </c>
      <c r="BZ38" s="48">
        <v>0</v>
      </c>
      <c r="CA38" s="48">
        <v>0</v>
      </c>
      <c r="CB38" s="2" t="s">
        <v>113</v>
      </c>
      <c r="CC38" s="2" t="s">
        <v>90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 t="s">
        <v>90</v>
      </c>
      <c r="CM38" s="2"/>
      <c r="CN38" s="2"/>
      <c r="CO38" s="2" t="s">
        <v>102</v>
      </c>
      <c r="CP38" s="2" t="s">
        <v>102</v>
      </c>
      <c r="CQ38" s="2" t="s">
        <v>209</v>
      </c>
      <c r="CR38" s="2"/>
      <c r="CS38" s="2" t="s">
        <v>267</v>
      </c>
      <c r="CT38" s="2"/>
      <c r="CU38" s="2"/>
    </row>
    <row r="39" spans="1:99" x14ac:dyDescent="0.25">
      <c r="A39" s="10">
        <v>314</v>
      </c>
      <c r="B39" s="10">
        <v>39</v>
      </c>
      <c r="C39" s="10" t="s">
        <v>81</v>
      </c>
      <c r="D39" s="10" t="s">
        <v>268</v>
      </c>
      <c r="E39" s="10" t="s">
        <v>269</v>
      </c>
      <c r="F39" s="10">
        <v>4</v>
      </c>
      <c r="G39" s="10" t="s">
        <v>270</v>
      </c>
      <c r="H39" s="10" t="s">
        <v>271</v>
      </c>
      <c r="I39" s="10" t="s">
        <v>141</v>
      </c>
      <c r="J39" s="10" t="s">
        <v>272</v>
      </c>
      <c r="K39" s="42">
        <v>37.5</v>
      </c>
      <c r="L39" s="41">
        <v>12500</v>
      </c>
      <c r="M39" s="41">
        <v>8250</v>
      </c>
      <c r="N39" s="51">
        <v>1</v>
      </c>
      <c r="O39" s="10">
        <v>47</v>
      </c>
      <c r="P39" s="10" t="s">
        <v>107</v>
      </c>
      <c r="Q39" s="2"/>
      <c r="R39" s="2" t="s">
        <v>90</v>
      </c>
      <c r="S39" s="2" t="s">
        <v>90</v>
      </c>
      <c r="T39" s="2" t="s">
        <v>273</v>
      </c>
      <c r="U39" s="2" t="s">
        <v>90</v>
      </c>
      <c r="V39" s="11">
        <v>4</v>
      </c>
      <c r="W39" s="10">
        <v>0</v>
      </c>
      <c r="X39" s="10">
        <v>0.45</v>
      </c>
      <c r="Y39" s="10" t="s">
        <v>217</v>
      </c>
      <c r="Z39" s="10">
        <v>2</v>
      </c>
      <c r="AA39" s="10">
        <v>0</v>
      </c>
      <c r="AB39" s="10">
        <v>2</v>
      </c>
      <c r="AC39" s="10" t="s">
        <v>236</v>
      </c>
      <c r="AD39" s="10">
        <v>3</v>
      </c>
      <c r="AE39" s="10" t="s">
        <v>218</v>
      </c>
      <c r="AF39" s="27">
        <v>2</v>
      </c>
      <c r="AG39" s="10"/>
      <c r="AH39" s="27">
        <v>0</v>
      </c>
      <c r="AI39" s="10"/>
      <c r="AJ39" s="10">
        <v>0</v>
      </c>
      <c r="AK39" s="10"/>
      <c r="AL39" s="10" t="s">
        <v>90</v>
      </c>
      <c r="AM39" s="12">
        <v>150</v>
      </c>
      <c r="AN39" s="10">
        <v>0</v>
      </c>
      <c r="AO39" s="10">
        <v>0</v>
      </c>
      <c r="AP39" s="10">
        <v>100</v>
      </c>
      <c r="AQ39" s="3">
        <v>100</v>
      </c>
      <c r="AR39" s="10">
        <v>0</v>
      </c>
      <c r="AS39" s="10">
        <v>0</v>
      </c>
      <c r="AT39" s="10">
        <v>0</v>
      </c>
      <c r="AU39" s="10">
        <v>20</v>
      </c>
      <c r="AV39" s="10">
        <v>80</v>
      </c>
      <c r="AW39" s="10">
        <v>0</v>
      </c>
      <c r="AX39" s="22">
        <v>0</v>
      </c>
      <c r="AY39" s="10">
        <v>0</v>
      </c>
      <c r="AZ39" s="10">
        <v>0</v>
      </c>
      <c r="BA39" s="10">
        <v>50000</v>
      </c>
      <c r="BB39" s="10">
        <v>33000</v>
      </c>
      <c r="BC39" s="10">
        <v>0</v>
      </c>
      <c r="BD39" s="10">
        <v>0</v>
      </c>
      <c r="BE39" s="10">
        <v>0</v>
      </c>
      <c r="BF39" s="10">
        <v>0</v>
      </c>
      <c r="BG39" s="10" t="s">
        <v>232</v>
      </c>
      <c r="BH39" s="10"/>
      <c r="BI39" s="10">
        <v>1.5</v>
      </c>
      <c r="BJ39" s="10">
        <v>1</v>
      </c>
      <c r="BK39" s="2">
        <v>0</v>
      </c>
      <c r="BL39" s="2">
        <v>0</v>
      </c>
      <c r="BM39" s="10">
        <v>2.5</v>
      </c>
      <c r="BN39" s="10" t="s">
        <v>90</v>
      </c>
      <c r="BO39" s="10">
        <v>17.5</v>
      </c>
      <c r="BP39" s="10" t="s">
        <v>99</v>
      </c>
      <c r="BQ39" s="10" t="s">
        <v>936</v>
      </c>
      <c r="BR39" s="10"/>
      <c r="BS39" s="10">
        <v>80</v>
      </c>
      <c r="BT39" s="10">
        <v>0</v>
      </c>
      <c r="BU39" s="10">
        <v>20</v>
      </c>
      <c r="BV39" s="10">
        <v>0</v>
      </c>
      <c r="BW39" s="46">
        <v>100</v>
      </c>
      <c r="BX39" s="48">
        <v>30</v>
      </c>
      <c r="BY39" s="48">
        <v>0</v>
      </c>
      <c r="BZ39" s="48">
        <v>7.5</v>
      </c>
      <c r="CA39" s="48">
        <v>0</v>
      </c>
      <c r="CB39" s="10" t="s">
        <v>113</v>
      </c>
      <c r="CC39" s="10" t="s">
        <v>90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 t="s">
        <v>90</v>
      </c>
      <c r="CM39" s="10"/>
      <c r="CN39" s="10"/>
      <c r="CO39" s="10" t="s">
        <v>102</v>
      </c>
      <c r="CP39" s="10" t="s">
        <v>102</v>
      </c>
      <c r="CQ39" s="10"/>
      <c r="CR39" s="10"/>
      <c r="CS39" s="10"/>
      <c r="CT39" s="10"/>
      <c r="CU39" s="10"/>
    </row>
    <row r="40" spans="1:99" x14ac:dyDescent="0.25">
      <c r="A40" s="10">
        <v>315</v>
      </c>
      <c r="B40" s="10">
        <v>40</v>
      </c>
      <c r="C40" s="10" t="s">
        <v>81</v>
      </c>
      <c r="D40" s="10" t="s">
        <v>268</v>
      </c>
      <c r="E40" s="10" t="s">
        <v>269</v>
      </c>
      <c r="F40" s="10">
        <v>4</v>
      </c>
      <c r="G40" s="10" t="s">
        <v>270</v>
      </c>
      <c r="H40" s="10" t="s">
        <v>271</v>
      </c>
      <c r="I40" s="10" t="s">
        <v>141</v>
      </c>
      <c r="J40" s="10" t="s">
        <v>274</v>
      </c>
      <c r="K40" s="42">
        <v>15</v>
      </c>
      <c r="L40" s="41">
        <v>13333.333333333334</v>
      </c>
      <c r="M40" s="41">
        <v>0</v>
      </c>
      <c r="N40" s="51">
        <v>0</v>
      </c>
      <c r="O40" s="10">
        <v>52</v>
      </c>
      <c r="P40" s="10" t="s">
        <v>107</v>
      </c>
      <c r="Q40" s="2"/>
      <c r="R40" s="2" t="s">
        <v>90</v>
      </c>
      <c r="S40" s="2" t="s">
        <v>90</v>
      </c>
      <c r="T40" s="2" t="s">
        <v>273</v>
      </c>
      <c r="U40" s="2" t="s">
        <v>90</v>
      </c>
      <c r="V40" s="11">
        <v>3</v>
      </c>
      <c r="W40" s="10">
        <v>0</v>
      </c>
      <c r="X40" s="10">
        <v>0.3</v>
      </c>
      <c r="Y40" s="10" t="s">
        <v>217</v>
      </c>
      <c r="Z40" s="10">
        <v>11</v>
      </c>
      <c r="AA40" s="10">
        <v>0</v>
      </c>
      <c r="AB40" s="10">
        <v>11</v>
      </c>
      <c r="AC40" s="10" t="s">
        <v>236</v>
      </c>
      <c r="AD40" s="10">
        <v>6</v>
      </c>
      <c r="AE40" s="10" t="s">
        <v>222</v>
      </c>
      <c r="AF40" s="27">
        <v>0</v>
      </c>
      <c r="AG40" s="10"/>
      <c r="AH40" s="27">
        <v>0</v>
      </c>
      <c r="AI40" s="10"/>
      <c r="AJ40" s="10">
        <v>0</v>
      </c>
      <c r="AK40" s="10"/>
      <c r="AL40" s="10" t="s">
        <v>90</v>
      </c>
      <c r="AM40" s="12">
        <v>45</v>
      </c>
      <c r="AN40" s="10">
        <v>0</v>
      </c>
      <c r="AO40" s="10">
        <v>0</v>
      </c>
      <c r="AP40" s="10">
        <v>100</v>
      </c>
      <c r="AQ40" s="3">
        <v>100</v>
      </c>
      <c r="AR40" s="10">
        <v>0</v>
      </c>
      <c r="AS40" s="10">
        <v>0</v>
      </c>
      <c r="AT40" s="10">
        <v>0</v>
      </c>
      <c r="AU40" s="10">
        <v>100</v>
      </c>
      <c r="AV40" s="10">
        <v>0</v>
      </c>
      <c r="AW40" s="10">
        <v>0</v>
      </c>
      <c r="AX40" s="22">
        <v>0</v>
      </c>
      <c r="AY40" s="10">
        <v>0</v>
      </c>
      <c r="AZ40" s="10">
        <v>0</v>
      </c>
      <c r="BA40" s="10">
        <v>40000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 t="s">
        <v>232</v>
      </c>
      <c r="BH40" s="10" t="s">
        <v>275</v>
      </c>
      <c r="BI40" s="10">
        <v>2.5</v>
      </c>
      <c r="BJ40" s="10">
        <v>3</v>
      </c>
      <c r="BK40" s="2">
        <v>0</v>
      </c>
      <c r="BL40" s="2">
        <v>0</v>
      </c>
      <c r="BM40" s="10">
        <v>30</v>
      </c>
      <c r="BN40" s="10" t="s">
        <v>90</v>
      </c>
      <c r="BO40" s="10">
        <v>45</v>
      </c>
      <c r="BP40" s="10" t="s">
        <v>99</v>
      </c>
      <c r="BQ40" s="10" t="s">
        <v>147</v>
      </c>
      <c r="BR40" s="10"/>
      <c r="BS40" s="10">
        <v>70</v>
      </c>
      <c r="BT40" s="10">
        <v>30</v>
      </c>
      <c r="BU40" s="10">
        <v>0</v>
      </c>
      <c r="BV40" s="10">
        <v>0</v>
      </c>
      <c r="BW40" s="46">
        <v>100</v>
      </c>
      <c r="BX40" s="48">
        <v>10.5</v>
      </c>
      <c r="BY40" s="48">
        <v>4.5</v>
      </c>
      <c r="BZ40" s="48">
        <v>0</v>
      </c>
      <c r="CA40" s="48">
        <v>0</v>
      </c>
      <c r="CB40" s="10" t="s">
        <v>113</v>
      </c>
      <c r="CC40" s="10" t="s">
        <v>90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 t="s">
        <v>90</v>
      </c>
      <c r="CM40" s="10"/>
      <c r="CN40" s="10"/>
      <c r="CO40" s="10" t="s">
        <v>102</v>
      </c>
      <c r="CP40" s="10"/>
      <c r="CQ40" s="10"/>
      <c r="CR40" s="10"/>
      <c r="CS40" s="10"/>
      <c r="CT40" s="10"/>
      <c r="CU40" s="10"/>
    </row>
    <row r="41" spans="1:99" x14ac:dyDescent="0.25">
      <c r="A41" s="10">
        <v>316</v>
      </c>
      <c r="B41" s="10">
        <v>41</v>
      </c>
      <c r="C41" s="10" t="s">
        <v>81</v>
      </c>
      <c r="D41" s="10" t="s">
        <v>268</v>
      </c>
      <c r="E41" s="10" t="s">
        <v>269</v>
      </c>
      <c r="F41" s="10">
        <v>4</v>
      </c>
      <c r="G41" s="10" t="s">
        <v>270</v>
      </c>
      <c r="H41" s="10" t="s">
        <v>271</v>
      </c>
      <c r="I41" s="10" t="s">
        <v>141</v>
      </c>
      <c r="J41" s="10" t="s">
        <v>277</v>
      </c>
      <c r="K41" s="42">
        <v>34.285714285714285</v>
      </c>
      <c r="L41" s="41">
        <v>4714.2857142857147</v>
      </c>
      <c r="M41" s="41">
        <v>0</v>
      </c>
      <c r="N41" s="51">
        <v>1</v>
      </c>
      <c r="O41" s="10">
        <v>57</v>
      </c>
      <c r="P41" s="10" t="s">
        <v>107</v>
      </c>
      <c r="Q41" s="2"/>
      <c r="R41" s="2" t="s">
        <v>90</v>
      </c>
      <c r="S41" s="2" t="s">
        <v>90</v>
      </c>
      <c r="T41" s="2" t="s">
        <v>273</v>
      </c>
      <c r="U41" s="2" t="s">
        <v>90</v>
      </c>
      <c r="V41" s="11">
        <v>7</v>
      </c>
      <c r="W41" s="10">
        <v>0</v>
      </c>
      <c r="X41" s="10">
        <v>0.35</v>
      </c>
      <c r="Y41" s="10" t="s">
        <v>278</v>
      </c>
      <c r="Z41" s="10">
        <v>4</v>
      </c>
      <c r="AA41" s="10">
        <v>0</v>
      </c>
      <c r="AB41" s="10">
        <v>4</v>
      </c>
      <c r="AC41" s="10" t="s">
        <v>279</v>
      </c>
      <c r="AD41" s="10">
        <v>3</v>
      </c>
      <c r="AE41" s="10" t="s">
        <v>222</v>
      </c>
      <c r="AF41" s="27">
        <v>7</v>
      </c>
      <c r="AG41" s="10"/>
      <c r="AH41" s="27">
        <v>0</v>
      </c>
      <c r="AI41" s="10"/>
      <c r="AJ41" s="10">
        <v>0</v>
      </c>
      <c r="AK41" s="10"/>
      <c r="AL41" s="10" t="s">
        <v>90</v>
      </c>
      <c r="AM41" s="12">
        <v>240</v>
      </c>
      <c r="AN41" s="10">
        <v>0</v>
      </c>
      <c r="AO41" s="10">
        <v>0</v>
      </c>
      <c r="AP41" s="10">
        <v>100</v>
      </c>
      <c r="AQ41" s="3">
        <v>100</v>
      </c>
      <c r="AR41" s="10">
        <v>0</v>
      </c>
      <c r="AS41" s="10">
        <v>0</v>
      </c>
      <c r="AT41" s="10">
        <v>0</v>
      </c>
      <c r="AU41" s="10">
        <v>20</v>
      </c>
      <c r="AV41" s="10">
        <v>80</v>
      </c>
      <c r="AW41" s="10">
        <v>0</v>
      </c>
      <c r="AX41" s="22">
        <v>0</v>
      </c>
      <c r="AY41" s="10">
        <v>0</v>
      </c>
      <c r="AZ41" s="10">
        <v>0</v>
      </c>
      <c r="BA41" s="10">
        <v>33000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 t="s">
        <v>155</v>
      </c>
      <c r="BH41" s="10"/>
      <c r="BI41" s="10">
        <v>2</v>
      </c>
      <c r="BJ41" s="10">
        <v>2</v>
      </c>
      <c r="BK41" s="2">
        <v>0</v>
      </c>
      <c r="BL41" s="2">
        <v>0</v>
      </c>
      <c r="BM41" s="10">
        <v>3.5</v>
      </c>
      <c r="BN41" s="10" t="s">
        <v>90</v>
      </c>
      <c r="BO41" s="10">
        <v>30</v>
      </c>
      <c r="BP41" s="10" t="s">
        <v>99</v>
      </c>
      <c r="BQ41" s="10" t="s">
        <v>147</v>
      </c>
      <c r="BR41" s="10"/>
      <c r="BS41" s="10">
        <v>80</v>
      </c>
      <c r="BT41" s="10">
        <v>10</v>
      </c>
      <c r="BU41" s="10">
        <v>10</v>
      </c>
      <c r="BV41" s="10">
        <v>0</v>
      </c>
      <c r="BW41" s="46">
        <v>100</v>
      </c>
      <c r="BX41" s="48">
        <v>27.428571428571427</v>
      </c>
      <c r="BY41" s="48">
        <v>3.4285714285714284</v>
      </c>
      <c r="BZ41" s="48">
        <v>3.4285714285714284</v>
      </c>
      <c r="CA41" s="48">
        <v>0</v>
      </c>
      <c r="CB41" s="10" t="s">
        <v>113</v>
      </c>
      <c r="CC41" s="10" t="s">
        <v>90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 t="s">
        <v>90</v>
      </c>
      <c r="CM41" s="10"/>
      <c r="CN41" s="10"/>
      <c r="CO41" s="10" t="s">
        <v>102</v>
      </c>
      <c r="CP41" s="10" t="s">
        <v>102</v>
      </c>
      <c r="CQ41" s="10"/>
      <c r="CR41" s="10"/>
      <c r="CS41" s="10"/>
      <c r="CT41" s="10"/>
      <c r="CU41" s="10"/>
    </row>
    <row r="42" spans="1:99" x14ac:dyDescent="0.25">
      <c r="A42" s="10">
        <v>317</v>
      </c>
      <c r="B42" s="10">
        <v>42</v>
      </c>
      <c r="C42" s="10" t="s">
        <v>81</v>
      </c>
      <c r="D42" s="10" t="s">
        <v>268</v>
      </c>
      <c r="E42" s="10" t="s">
        <v>269</v>
      </c>
      <c r="F42" s="10">
        <v>4</v>
      </c>
      <c r="G42" s="10" t="s">
        <v>270</v>
      </c>
      <c r="H42" s="10" t="s">
        <v>271</v>
      </c>
      <c r="I42" s="10" t="s">
        <v>141</v>
      </c>
      <c r="J42" s="10" t="s">
        <v>280</v>
      </c>
      <c r="K42" s="42">
        <v>15</v>
      </c>
      <c r="L42" s="41">
        <v>7500</v>
      </c>
      <c r="M42" s="41">
        <v>32500</v>
      </c>
      <c r="N42" s="51">
        <v>0</v>
      </c>
      <c r="O42" s="10">
        <v>63</v>
      </c>
      <c r="P42" s="10" t="s">
        <v>107</v>
      </c>
      <c r="Q42" s="2"/>
      <c r="R42" s="2" t="s">
        <v>90</v>
      </c>
      <c r="S42" s="2" t="s">
        <v>90</v>
      </c>
      <c r="T42" s="2" t="s">
        <v>273</v>
      </c>
      <c r="U42" s="2" t="s">
        <v>90</v>
      </c>
      <c r="V42" s="11">
        <v>4</v>
      </c>
      <c r="W42" s="10">
        <v>0</v>
      </c>
      <c r="X42" s="10">
        <v>0.2</v>
      </c>
      <c r="Y42" s="10" t="s">
        <v>278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 t="s">
        <v>218</v>
      </c>
      <c r="AF42" s="27">
        <v>0</v>
      </c>
      <c r="AG42" s="10"/>
      <c r="AH42" s="27">
        <v>0</v>
      </c>
      <c r="AI42" s="10"/>
      <c r="AJ42" s="10">
        <v>0</v>
      </c>
      <c r="AK42" s="10"/>
      <c r="AL42" s="10" t="s">
        <v>90</v>
      </c>
      <c r="AM42" s="12">
        <v>60</v>
      </c>
      <c r="AN42" s="10">
        <v>0</v>
      </c>
      <c r="AO42" s="10">
        <v>0</v>
      </c>
      <c r="AP42" s="10">
        <v>100</v>
      </c>
      <c r="AQ42" s="3">
        <v>100</v>
      </c>
      <c r="AR42" s="10">
        <v>0</v>
      </c>
      <c r="AS42" s="10">
        <v>0</v>
      </c>
      <c r="AT42" s="10">
        <v>0</v>
      </c>
      <c r="AU42" s="10">
        <v>100</v>
      </c>
      <c r="AV42" s="10">
        <v>0</v>
      </c>
      <c r="AW42" s="10">
        <v>0</v>
      </c>
      <c r="AX42" s="22">
        <v>0</v>
      </c>
      <c r="AY42" s="10">
        <v>0</v>
      </c>
      <c r="AZ42" s="10">
        <v>0</v>
      </c>
      <c r="BA42" s="10">
        <v>30000</v>
      </c>
      <c r="BB42" s="10">
        <v>130000</v>
      </c>
      <c r="BC42" s="10">
        <v>0</v>
      </c>
      <c r="BD42" s="10">
        <v>0</v>
      </c>
      <c r="BE42" s="10">
        <v>0</v>
      </c>
      <c r="BF42" s="10">
        <v>0</v>
      </c>
      <c r="BG42" s="10" t="s">
        <v>232</v>
      </c>
      <c r="BH42" s="10"/>
      <c r="BI42" s="10">
        <v>3</v>
      </c>
      <c r="BJ42" s="10">
        <v>2</v>
      </c>
      <c r="BK42" s="2">
        <v>0</v>
      </c>
      <c r="BL42" s="2">
        <v>0</v>
      </c>
      <c r="BM42" s="10">
        <v>30</v>
      </c>
      <c r="BN42" s="10" t="s">
        <v>90</v>
      </c>
      <c r="BO42" s="10">
        <v>50</v>
      </c>
      <c r="BP42" s="10" t="s">
        <v>162</v>
      </c>
      <c r="BQ42" s="10" t="s">
        <v>937</v>
      </c>
      <c r="BR42" s="10"/>
      <c r="BS42" s="10">
        <v>60</v>
      </c>
      <c r="BT42" s="10">
        <v>40</v>
      </c>
      <c r="BU42" s="10">
        <v>0</v>
      </c>
      <c r="BV42" s="10">
        <v>0</v>
      </c>
      <c r="BW42" s="46">
        <v>100</v>
      </c>
      <c r="BX42" s="48">
        <v>9</v>
      </c>
      <c r="BY42" s="48">
        <v>6</v>
      </c>
      <c r="BZ42" s="48">
        <v>0</v>
      </c>
      <c r="CA42" s="48">
        <v>0</v>
      </c>
      <c r="CB42" s="10" t="s">
        <v>113</v>
      </c>
      <c r="CC42" s="10" t="s">
        <v>90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 t="s">
        <v>90</v>
      </c>
      <c r="CM42" s="10"/>
      <c r="CN42" s="10"/>
      <c r="CO42" s="10" t="s">
        <v>102</v>
      </c>
      <c r="CP42" s="10" t="s">
        <v>102</v>
      </c>
      <c r="CQ42" s="10"/>
      <c r="CR42" s="10"/>
      <c r="CS42" s="10"/>
      <c r="CT42" s="10"/>
      <c r="CU42" s="10"/>
    </row>
    <row r="43" spans="1:99" x14ac:dyDescent="0.25">
      <c r="A43" s="10">
        <v>318</v>
      </c>
      <c r="B43" s="10">
        <v>43</v>
      </c>
      <c r="C43" s="10" t="s">
        <v>81</v>
      </c>
      <c r="D43" s="10" t="s">
        <v>268</v>
      </c>
      <c r="E43" s="10" t="s">
        <v>269</v>
      </c>
      <c r="F43" s="10">
        <v>4</v>
      </c>
      <c r="G43" s="10" t="s">
        <v>270</v>
      </c>
      <c r="H43" s="10" t="s">
        <v>271</v>
      </c>
      <c r="I43" s="10" t="s">
        <v>141</v>
      </c>
      <c r="J43" s="10" t="s">
        <v>281</v>
      </c>
      <c r="K43" s="42">
        <v>90</v>
      </c>
      <c r="L43" s="41">
        <v>20000</v>
      </c>
      <c r="M43" s="41">
        <v>20000</v>
      </c>
      <c r="N43" s="51">
        <v>1</v>
      </c>
      <c r="O43" s="10">
        <v>43</v>
      </c>
      <c r="P43" s="10" t="s">
        <v>107</v>
      </c>
      <c r="Q43" s="2"/>
      <c r="R43" s="2" t="s">
        <v>90</v>
      </c>
      <c r="S43" s="2" t="s">
        <v>90</v>
      </c>
      <c r="T43" s="2" t="s">
        <v>273</v>
      </c>
      <c r="U43" s="2" t="s">
        <v>90</v>
      </c>
      <c r="V43" s="11">
        <v>5</v>
      </c>
      <c r="W43" s="10">
        <v>0</v>
      </c>
      <c r="X43" s="10">
        <v>0.4</v>
      </c>
      <c r="Y43" s="10" t="s">
        <v>278</v>
      </c>
      <c r="Z43" s="10">
        <v>6</v>
      </c>
      <c r="AA43" s="10">
        <v>0</v>
      </c>
      <c r="AB43" s="10">
        <v>6</v>
      </c>
      <c r="AC43" s="10" t="s">
        <v>236</v>
      </c>
      <c r="AD43" s="10">
        <v>5</v>
      </c>
      <c r="AE43" s="10" t="s">
        <v>218</v>
      </c>
      <c r="AF43" s="27">
        <v>15</v>
      </c>
      <c r="AG43" s="10"/>
      <c r="AH43" s="27">
        <v>0</v>
      </c>
      <c r="AI43" s="10"/>
      <c r="AJ43" s="10">
        <v>0</v>
      </c>
      <c r="AK43" s="10"/>
      <c r="AL43" s="10" t="s">
        <v>90</v>
      </c>
      <c r="AM43" s="12">
        <v>450</v>
      </c>
      <c r="AN43" s="10">
        <v>0</v>
      </c>
      <c r="AO43" s="10">
        <v>0</v>
      </c>
      <c r="AP43" s="10">
        <v>100</v>
      </c>
      <c r="AQ43" s="3">
        <v>100</v>
      </c>
      <c r="AR43" s="10">
        <v>0</v>
      </c>
      <c r="AS43" s="10">
        <v>0</v>
      </c>
      <c r="AT43" s="10">
        <v>0</v>
      </c>
      <c r="AU43" s="10">
        <v>10</v>
      </c>
      <c r="AV43" s="10">
        <v>90</v>
      </c>
      <c r="AW43" s="10">
        <v>0</v>
      </c>
      <c r="AX43" s="22">
        <v>0</v>
      </c>
      <c r="AY43" s="10">
        <v>0</v>
      </c>
      <c r="AZ43" s="10">
        <v>0</v>
      </c>
      <c r="BA43" s="10">
        <v>100000</v>
      </c>
      <c r="BB43" s="10">
        <v>100000</v>
      </c>
      <c r="BC43" s="10">
        <v>0</v>
      </c>
      <c r="BD43" s="10">
        <v>0</v>
      </c>
      <c r="BE43" s="10">
        <v>0</v>
      </c>
      <c r="BF43" s="10">
        <v>0</v>
      </c>
      <c r="BG43" s="10" t="s">
        <v>232</v>
      </c>
      <c r="BH43" s="10" t="s">
        <v>98</v>
      </c>
      <c r="BI43" s="10">
        <v>5</v>
      </c>
      <c r="BJ43" s="10">
        <v>3</v>
      </c>
      <c r="BK43" s="2">
        <v>0</v>
      </c>
      <c r="BL43" s="2">
        <v>0</v>
      </c>
      <c r="BM43" s="10">
        <v>2.5</v>
      </c>
      <c r="BN43" s="10" t="s">
        <v>90</v>
      </c>
      <c r="BO43" s="10">
        <v>37.5</v>
      </c>
      <c r="BP43" s="10" t="s">
        <v>146</v>
      </c>
      <c r="BQ43" s="10" t="s">
        <v>147</v>
      </c>
      <c r="BR43" s="10"/>
      <c r="BS43" s="10">
        <v>90</v>
      </c>
      <c r="BT43" s="10">
        <v>10</v>
      </c>
      <c r="BU43" s="10">
        <v>0</v>
      </c>
      <c r="BV43" s="10">
        <v>0</v>
      </c>
      <c r="BW43" s="46">
        <v>100</v>
      </c>
      <c r="BX43" s="48">
        <v>81</v>
      </c>
      <c r="BY43" s="48">
        <v>9</v>
      </c>
      <c r="BZ43" s="48">
        <v>0</v>
      </c>
      <c r="CA43" s="48">
        <v>0</v>
      </c>
      <c r="CB43" s="10" t="s">
        <v>148</v>
      </c>
      <c r="CC43" s="10" t="s">
        <v>90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 t="s">
        <v>90</v>
      </c>
      <c r="CM43" s="10"/>
      <c r="CN43" s="10"/>
      <c r="CO43" s="10" t="s">
        <v>102</v>
      </c>
      <c r="CP43" s="10" t="s">
        <v>102</v>
      </c>
      <c r="CQ43" s="10"/>
      <c r="CR43" s="10"/>
      <c r="CS43" s="10"/>
      <c r="CT43" s="10"/>
      <c r="CU43" s="10"/>
    </row>
    <row r="44" spans="1:99" x14ac:dyDescent="0.25">
      <c r="A44" s="10">
        <v>319</v>
      </c>
      <c r="B44" s="10">
        <v>44</v>
      </c>
      <c r="C44" s="10" t="s">
        <v>81</v>
      </c>
      <c r="D44" s="10" t="s">
        <v>268</v>
      </c>
      <c r="E44" s="10" t="s">
        <v>269</v>
      </c>
      <c r="F44" s="10">
        <v>4</v>
      </c>
      <c r="G44" s="10" t="s">
        <v>270</v>
      </c>
      <c r="H44" s="10" t="s">
        <v>271</v>
      </c>
      <c r="I44" s="10" t="s">
        <v>141</v>
      </c>
      <c r="J44" s="10" t="s">
        <v>282</v>
      </c>
      <c r="K44" s="42">
        <v>60</v>
      </c>
      <c r="L44" s="41">
        <v>10000</v>
      </c>
      <c r="M44" s="41">
        <v>0</v>
      </c>
      <c r="N44" s="51">
        <v>0</v>
      </c>
      <c r="O44" s="10">
        <v>60</v>
      </c>
      <c r="P44" s="10" t="s">
        <v>107</v>
      </c>
      <c r="Q44" s="2"/>
      <c r="R44" s="2" t="s">
        <v>90</v>
      </c>
      <c r="S44" s="2" t="s">
        <v>90</v>
      </c>
      <c r="T44" s="2" t="s">
        <v>273</v>
      </c>
      <c r="U44" s="2" t="s">
        <v>90</v>
      </c>
      <c r="V44" s="11">
        <v>1</v>
      </c>
      <c r="W44" s="10">
        <v>0</v>
      </c>
      <c r="X44" s="10">
        <v>0.25</v>
      </c>
      <c r="Y44" s="10" t="s">
        <v>217</v>
      </c>
      <c r="Z44" s="10">
        <v>3</v>
      </c>
      <c r="AA44" s="10">
        <v>0</v>
      </c>
      <c r="AB44" s="10">
        <v>3</v>
      </c>
      <c r="AC44" s="10" t="s">
        <v>236</v>
      </c>
      <c r="AD44" s="10">
        <v>7</v>
      </c>
      <c r="AE44" s="10" t="s">
        <v>222</v>
      </c>
      <c r="AF44" s="27">
        <v>0</v>
      </c>
      <c r="AG44" s="10"/>
      <c r="AH44" s="27">
        <v>0</v>
      </c>
      <c r="AI44" s="10"/>
      <c r="AJ44" s="10">
        <v>0</v>
      </c>
      <c r="AK44" s="10"/>
      <c r="AL44" s="10" t="s">
        <v>90</v>
      </c>
      <c r="AM44" s="12">
        <v>60</v>
      </c>
      <c r="AN44" s="10">
        <v>0</v>
      </c>
      <c r="AO44" s="10">
        <v>0</v>
      </c>
      <c r="AP44" s="10">
        <v>100</v>
      </c>
      <c r="AQ44" s="3">
        <v>100</v>
      </c>
      <c r="AR44" s="10">
        <v>0</v>
      </c>
      <c r="AS44" s="10">
        <v>0</v>
      </c>
      <c r="AT44" s="10">
        <v>0</v>
      </c>
      <c r="AU44" s="10">
        <v>100</v>
      </c>
      <c r="AV44" s="10">
        <v>0</v>
      </c>
      <c r="AW44" s="10">
        <v>0</v>
      </c>
      <c r="AX44" s="22">
        <v>0</v>
      </c>
      <c r="AY44" s="10">
        <v>0</v>
      </c>
      <c r="AZ44" s="10">
        <v>0</v>
      </c>
      <c r="BA44" s="10">
        <v>10000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 t="s">
        <v>232</v>
      </c>
      <c r="BH44" s="10"/>
      <c r="BI44" s="10">
        <v>4</v>
      </c>
      <c r="BJ44" s="10">
        <v>0.3</v>
      </c>
      <c r="BK44" s="2">
        <v>0</v>
      </c>
      <c r="BL44" s="2">
        <v>0</v>
      </c>
      <c r="BM44" s="10">
        <v>14</v>
      </c>
      <c r="BN44" s="10" t="s">
        <v>90</v>
      </c>
      <c r="BO44" s="10">
        <v>32.5</v>
      </c>
      <c r="BP44" s="10" t="s">
        <v>99</v>
      </c>
      <c r="BQ44" s="10" t="s">
        <v>147</v>
      </c>
      <c r="BR44" s="10"/>
      <c r="BS44" s="10">
        <v>80</v>
      </c>
      <c r="BT44" s="10">
        <v>0</v>
      </c>
      <c r="BU44" s="10">
        <v>20</v>
      </c>
      <c r="BV44" s="10">
        <v>0</v>
      </c>
      <c r="BW44" s="46">
        <v>100</v>
      </c>
      <c r="BX44" s="48">
        <v>48</v>
      </c>
      <c r="BY44" s="48">
        <v>0</v>
      </c>
      <c r="BZ44" s="48">
        <v>12</v>
      </c>
      <c r="CA44" s="48">
        <v>0</v>
      </c>
      <c r="CB44" s="10" t="s">
        <v>283</v>
      </c>
      <c r="CC44" s="10" t="s">
        <v>90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 t="s">
        <v>90</v>
      </c>
      <c r="CM44" s="10"/>
      <c r="CN44" s="10"/>
      <c r="CO44" s="10" t="s">
        <v>102</v>
      </c>
      <c r="CP44" s="10"/>
      <c r="CQ44" s="10" t="s">
        <v>284</v>
      </c>
      <c r="CR44" s="10"/>
      <c r="CS44" s="10"/>
      <c r="CT44" s="10"/>
      <c r="CU44" s="10"/>
    </row>
    <row r="45" spans="1:99" x14ac:dyDescent="0.25">
      <c r="A45" s="10">
        <v>320</v>
      </c>
      <c r="B45" s="10">
        <v>45</v>
      </c>
      <c r="C45" s="10" t="s">
        <v>81</v>
      </c>
      <c r="D45" s="10" t="s">
        <v>268</v>
      </c>
      <c r="E45" s="10" t="s">
        <v>269</v>
      </c>
      <c r="F45" s="10">
        <v>4</v>
      </c>
      <c r="G45" s="10" t="s">
        <v>270</v>
      </c>
      <c r="H45" s="10" t="s">
        <v>271</v>
      </c>
      <c r="I45" s="10" t="s">
        <v>141</v>
      </c>
      <c r="J45" s="10" t="s">
        <v>285</v>
      </c>
      <c r="K45" s="42">
        <v>112.5</v>
      </c>
      <c r="L45" s="41">
        <v>3750</v>
      </c>
      <c r="M45" s="41">
        <v>0</v>
      </c>
      <c r="N45" s="51">
        <v>1</v>
      </c>
      <c r="O45" s="10">
        <v>42</v>
      </c>
      <c r="P45" s="10" t="s">
        <v>107</v>
      </c>
      <c r="Q45" s="2"/>
      <c r="R45" s="2" t="s">
        <v>90</v>
      </c>
      <c r="S45" s="2" t="s">
        <v>90</v>
      </c>
      <c r="T45" s="2" t="s">
        <v>273</v>
      </c>
      <c r="U45" s="2" t="s">
        <v>90</v>
      </c>
      <c r="V45" s="11">
        <v>4</v>
      </c>
      <c r="W45" s="10">
        <v>2</v>
      </c>
      <c r="X45" s="10">
        <v>0.1</v>
      </c>
      <c r="Y45" s="10" t="s">
        <v>217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 t="s">
        <v>222</v>
      </c>
      <c r="AF45" s="27">
        <v>2</v>
      </c>
      <c r="AG45" s="10"/>
      <c r="AH45" s="27">
        <v>0</v>
      </c>
      <c r="AI45" s="10"/>
      <c r="AJ45" s="10">
        <v>0</v>
      </c>
      <c r="AK45" s="10"/>
      <c r="AL45" s="10" t="s">
        <v>90</v>
      </c>
      <c r="AM45" s="12">
        <v>450</v>
      </c>
      <c r="AN45" s="10">
        <v>0</v>
      </c>
      <c r="AO45" s="10">
        <v>0</v>
      </c>
      <c r="AP45" s="10">
        <v>100</v>
      </c>
      <c r="AQ45" s="3">
        <v>100</v>
      </c>
      <c r="AR45" s="10">
        <v>0</v>
      </c>
      <c r="AS45" s="10">
        <v>0</v>
      </c>
      <c r="AT45" s="10">
        <v>0</v>
      </c>
      <c r="AU45" s="10">
        <v>10</v>
      </c>
      <c r="AV45" s="10">
        <v>90</v>
      </c>
      <c r="AW45" s="10">
        <v>0</v>
      </c>
      <c r="AX45" s="22">
        <v>0</v>
      </c>
      <c r="AY45" s="10">
        <v>0</v>
      </c>
      <c r="AZ45" s="10">
        <v>0</v>
      </c>
      <c r="BA45" s="10">
        <v>15000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 t="s">
        <v>155</v>
      </c>
      <c r="BH45" s="10" t="s">
        <v>275</v>
      </c>
      <c r="BI45" s="10">
        <v>4</v>
      </c>
      <c r="BJ45" s="10">
        <v>0.3</v>
      </c>
      <c r="BK45" s="2">
        <v>0</v>
      </c>
      <c r="BL45" s="2">
        <v>0</v>
      </c>
      <c r="BM45" s="10">
        <v>5</v>
      </c>
      <c r="BN45" s="10" t="s">
        <v>90</v>
      </c>
      <c r="BO45" s="10">
        <v>40</v>
      </c>
      <c r="BP45" s="10" t="s">
        <v>286</v>
      </c>
      <c r="BQ45" s="10" t="s">
        <v>938</v>
      </c>
      <c r="BR45" s="10"/>
      <c r="BS45" s="10">
        <v>90</v>
      </c>
      <c r="BT45" s="10">
        <v>0</v>
      </c>
      <c r="BU45" s="10">
        <v>10</v>
      </c>
      <c r="BV45" s="10">
        <v>0</v>
      </c>
      <c r="BW45" s="46">
        <v>100</v>
      </c>
      <c r="BX45" s="48">
        <v>101.25</v>
      </c>
      <c r="BY45" s="48">
        <v>0</v>
      </c>
      <c r="BZ45" s="48">
        <v>11.25</v>
      </c>
      <c r="CA45" s="48">
        <v>0</v>
      </c>
      <c r="CB45" s="10" t="s">
        <v>148</v>
      </c>
      <c r="CC45" s="10" t="s">
        <v>90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 t="s">
        <v>90</v>
      </c>
      <c r="CM45" s="10"/>
      <c r="CN45" s="10"/>
      <c r="CO45" s="10" t="s">
        <v>287</v>
      </c>
      <c r="CP45" s="10" t="s">
        <v>288</v>
      </c>
      <c r="CQ45" s="10"/>
      <c r="CR45" s="10"/>
      <c r="CS45" s="10"/>
      <c r="CT45" s="10"/>
      <c r="CU45" s="10"/>
    </row>
    <row r="46" spans="1:99" x14ac:dyDescent="0.25">
      <c r="A46" s="10">
        <v>321</v>
      </c>
      <c r="B46" s="10">
        <v>46</v>
      </c>
      <c r="C46" s="10" t="s">
        <v>81</v>
      </c>
      <c r="D46" s="10" t="s">
        <v>268</v>
      </c>
      <c r="E46" s="10" t="s">
        <v>269</v>
      </c>
      <c r="F46" s="10">
        <v>4</v>
      </c>
      <c r="G46" s="10" t="s">
        <v>270</v>
      </c>
      <c r="H46" s="10" t="s">
        <v>271</v>
      </c>
      <c r="I46" s="10" t="s">
        <v>141</v>
      </c>
      <c r="J46" s="10" t="s">
        <v>289</v>
      </c>
      <c r="K46" s="42">
        <v>30</v>
      </c>
      <c r="L46" s="41">
        <v>7500</v>
      </c>
      <c r="M46" s="41">
        <v>25000</v>
      </c>
      <c r="N46" s="51">
        <v>0</v>
      </c>
      <c r="O46" s="10">
        <v>63</v>
      </c>
      <c r="P46" s="10" t="s">
        <v>88</v>
      </c>
      <c r="Q46" s="2"/>
      <c r="R46" s="2" t="s">
        <v>90</v>
      </c>
      <c r="S46" s="2" t="s">
        <v>90</v>
      </c>
      <c r="T46" s="2" t="s">
        <v>273</v>
      </c>
      <c r="U46" s="2" t="s">
        <v>90</v>
      </c>
      <c r="V46" s="11">
        <v>4</v>
      </c>
      <c r="W46" s="10">
        <v>1</v>
      </c>
      <c r="X46" s="10">
        <v>0.1</v>
      </c>
      <c r="Y46" s="10" t="s">
        <v>217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 t="s">
        <v>218</v>
      </c>
      <c r="AF46" s="27">
        <v>0</v>
      </c>
      <c r="AG46" s="10"/>
      <c r="AH46" s="27">
        <v>0</v>
      </c>
      <c r="AI46" s="10"/>
      <c r="AJ46" s="10">
        <v>0</v>
      </c>
      <c r="AK46" s="10"/>
      <c r="AL46" s="10" t="s">
        <v>90</v>
      </c>
      <c r="AM46" s="12">
        <v>120</v>
      </c>
      <c r="AN46" s="10">
        <v>0</v>
      </c>
      <c r="AO46" s="10">
        <v>0</v>
      </c>
      <c r="AP46" s="10">
        <v>100</v>
      </c>
      <c r="AQ46" s="3">
        <v>100</v>
      </c>
      <c r="AR46" s="10">
        <v>0</v>
      </c>
      <c r="AS46" s="10">
        <v>0</v>
      </c>
      <c r="AT46" s="10">
        <v>0</v>
      </c>
      <c r="AU46" s="10">
        <v>100</v>
      </c>
      <c r="AV46" s="10">
        <v>0</v>
      </c>
      <c r="AW46" s="10">
        <v>0</v>
      </c>
      <c r="AX46" s="22">
        <v>0</v>
      </c>
      <c r="AY46" s="10">
        <v>0</v>
      </c>
      <c r="AZ46" s="10">
        <v>0</v>
      </c>
      <c r="BA46" s="10">
        <v>30000</v>
      </c>
      <c r="BB46" s="10">
        <v>100000</v>
      </c>
      <c r="BC46" s="10">
        <v>0</v>
      </c>
      <c r="BD46" s="10">
        <v>0</v>
      </c>
      <c r="BE46" s="10">
        <v>0</v>
      </c>
      <c r="BF46" s="10">
        <v>0</v>
      </c>
      <c r="BG46" s="10" t="s">
        <v>290</v>
      </c>
      <c r="BH46" s="10"/>
      <c r="BI46" s="10">
        <v>4</v>
      </c>
      <c r="BJ46" s="10">
        <v>4</v>
      </c>
      <c r="BK46" s="2">
        <v>0</v>
      </c>
      <c r="BL46" s="2">
        <v>0</v>
      </c>
      <c r="BM46" s="10">
        <v>30</v>
      </c>
      <c r="BN46" s="10" t="s">
        <v>90</v>
      </c>
      <c r="BO46" s="10">
        <v>200</v>
      </c>
      <c r="BP46" s="10" t="s">
        <v>291</v>
      </c>
      <c r="BQ46" s="10" t="s">
        <v>939</v>
      </c>
      <c r="BR46" s="10"/>
      <c r="BS46" s="10">
        <v>60</v>
      </c>
      <c r="BT46" s="10">
        <v>40</v>
      </c>
      <c r="BU46" s="10">
        <v>0</v>
      </c>
      <c r="BV46" s="10">
        <v>0</v>
      </c>
      <c r="BW46" s="46">
        <v>100</v>
      </c>
      <c r="BX46" s="48">
        <v>18</v>
      </c>
      <c r="BY46" s="48">
        <v>12</v>
      </c>
      <c r="BZ46" s="48">
        <v>0</v>
      </c>
      <c r="CA46" s="48">
        <v>0</v>
      </c>
      <c r="CB46" s="10" t="s">
        <v>283</v>
      </c>
      <c r="CC46" s="10" t="s">
        <v>90</v>
      </c>
      <c r="CD46" s="10">
        <v>0</v>
      </c>
      <c r="CE46" s="10">
        <v>0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</v>
      </c>
      <c r="CL46" s="10" t="s">
        <v>90</v>
      </c>
      <c r="CM46" s="10"/>
      <c r="CN46" s="10"/>
      <c r="CO46" s="10" t="s">
        <v>287</v>
      </c>
      <c r="CP46" s="10"/>
      <c r="CQ46" s="10"/>
      <c r="CR46" s="10"/>
      <c r="CS46" s="10"/>
      <c r="CT46" s="10"/>
      <c r="CU46" s="10"/>
    </row>
    <row r="47" spans="1:99" x14ac:dyDescent="0.25">
      <c r="A47" s="10">
        <v>322</v>
      </c>
      <c r="B47" s="10">
        <v>47</v>
      </c>
      <c r="C47" s="10" t="s">
        <v>81</v>
      </c>
      <c r="D47" s="10" t="s">
        <v>268</v>
      </c>
      <c r="E47" s="10" t="s">
        <v>269</v>
      </c>
      <c r="F47" s="10">
        <v>4</v>
      </c>
      <c r="G47" s="10" t="s">
        <v>270</v>
      </c>
      <c r="H47" s="10" t="s">
        <v>271</v>
      </c>
      <c r="I47" s="10" t="s">
        <v>141</v>
      </c>
      <c r="J47" s="10" t="s">
        <v>292</v>
      </c>
      <c r="K47" s="42">
        <v>75</v>
      </c>
      <c r="L47" s="41">
        <v>6666.666666666667</v>
      </c>
      <c r="M47" s="41">
        <v>16666.666666666668</v>
      </c>
      <c r="N47" s="51">
        <v>1</v>
      </c>
      <c r="O47" s="10">
        <v>75</v>
      </c>
      <c r="P47" s="10" t="s">
        <v>107</v>
      </c>
      <c r="Q47" s="2"/>
      <c r="R47" s="2" t="s">
        <v>90</v>
      </c>
      <c r="S47" s="2" t="s">
        <v>90</v>
      </c>
      <c r="T47" s="2" t="s">
        <v>273</v>
      </c>
      <c r="U47" s="2" t="s">
        <v>90</v>
      </c>
      <c r="V47" s="11">
        <v>6</v>
      </c>
      <c r="W47" s="10">
        <v>3</v>
      </c>
      <c r="X47" s="10">
        <v>0.2</v>
      </c>
      <c r="Y47" s="10" t="s">
        <v>217</v>
      </c>
      <c r="Z47" s="10">
        <v>1.5</v>
      </c>
      <c r="AA47" s="10">
        <v>0</v>
      </c>
      <c r="AB47" s="10">
        <v>1.5</v>
      </c>
      <c r="AC47" s="10" t="s">
        <v>236</v>
      </c>
      <c r="AD47" s="10">
        <v>7</v>
      </c>
      <c r="AE47" s="10" t="s">
        <v>218</v>
      </c>
      <c r="AF47" s="27">
        <v>2</v>
      </c>
      <c r="AG47" s="10"/>
      <c r="AH47" s="27">
        <v>1000</v>
      </c>
      <c r="AI47" s="10"/>
      <c r="AJ47" s="10">
        <v>0</v>
      </c>
      <c r="AK47" s="10"/>
      <c r="AL47" s="10" t="s">
        <v>90</v>
      </c>
      <c r="AM47" s="12">
        <v>450</v>
      </c>
      <c r="AN47" s="10">
        <v>0</v>
      </c>
      <c r="AO47" s="10">
        <v>0</v>
      </c>
      <c r="AP47" s="10">
        <v>100</v>
      </c>
      <c r="AQ47" s="3">
        <v>100</v>
      </c>
      <c r="AR47" s="10">
        <v>0</v>
      </c>
      <c r="AS47" s="10">
        <v>0</v>
      </c>
      <c r="AT47" s="10">
        <v>0</v>
      </c>
      <c r="AU47" s="10">
        <v>10</v>
      </c>
      <c r="AV47" s="10">
        <v>10</v>
      </c>
      <c r="AW47" s="10">
        <v>0</v>
      </c>
      <c r="AX47" s="22">
        <v>80</v>
      </c>
      <c r="AY47" s="10">
        <v>0</v>
      </c>
      <c r="AZ47" s="10">
        <v>0</v>
      </c>
      <c r="BA47" s="10">
        <v>40000</v>
      </c>
      <c r="BB47" s="10">
        <v>100000</v>
      </c>
      <c r="BC47" s="10">
        <v>0</v>
      </c>
      <c r="BD47" s="10">
        <v>0</v>
      </c>
      <c r="BE47" s="10">
        <v>0</v>
      </c>
      <c r="BF47" s="10">
        <v>0</v>
      </c>
      <c r="BG47" s="10" t="s">
        <v>232</v>
      </c>
      <c r="BH47" s="10"/>
      <c r="BI47" s="10">
        <v>2</v>
      </c>
      <c r="BJ47" s="10">
        <v>2</v>
      </c>
      <c r="BK47" s="2">
        <v>0</v>
      </c>
      <c r="BL47" s="2">
        <v>0</v>
      </c>
      <c r="BM47" s="10">
        <v>3</v>
      </c>
      <c r="BN47" s="10" t="s">
        <v>90</v>
      </c>
      <c r="BO47" s="10">
        <v>30</v>
      </c>
      <c r="BP47" s="10" t="s">
        <v>286</v>
      </c>
      <c r="BQ47" s="10" t="s">
        <v>147</v>
      </c>
      <c r="BR47" s="10"/>
      <c r="BS47" s="10">
        <v>80</v>
      </c>
      <c r="BT47" s="10">
        <v>10</v>
      </c>
      <c r="BU47" s="10">
        <v>10</v>
      </c>
      <c r="BV47" s="10">
        <v>0</v>
      </c>
      <c r="BW47" s="46">
        <v>100</v>
      </c>
      <c r="BX47" s="48">
        <v>60</v>
      </c>
      <c r="BY47" s="48">
        <v>7.5</v>
      </c>
      <c r="BZ47" s="48">
        <v>7.5</v>
      </c>
      <c r="CA47" s="48">
        <v>0</v>
      </c>
      <c r="CB47" s="10" t="s">
        <v>113</v>
      </c>
      <c r="CC47" s="10" t="s">
        <v>90</v>
      </c>
      <c r="CD47" s="10">
        <v>0</v>
      </c>
      <c r="CE47" s="10">
        <v>0</v>
      </c>
      <c r="CF47" s="10">
        <v>0</v>
      </c>
      <c r="CG47" s="10">
        <v>0</v>
      </c>
      <c r="CH47" s="10">
        <v>0</v>
      </c>
      <c r="CI47" s="10">
        <v>0</v>
      </c>
      <c r="CJ47" s="10">
        <v>0</v>
      </c>
      <c r="CK47" s="10">
        <v>0</v>
      </c>
      <c r="CL47" s="10" t="s">
        <v>90</v>
      </c>
      <c r="CM47" s="10"/>
      <c r="CN47" s="10"/>
      <c r="CO47" s="10" t="s">
        <v>287</v>
      </c>
      <c r="CP47" s="10" t="s">
        <v>288</v>
      </c>
      <c r="CQ47" s="10"/>
      <c r="CR47" s="10"/>
      <c r="CS47" s="10"/>
      <c r="CT47" s="10"/>
      <c r="CU47" s="10"/>
    </row>
    <row r="48" spans="1:99" x14ac:dyDescent="0.25">
      <c r="A48" s="10">
        <v>323</v>
      </c>
      <c r="B48" s="10">
        <v>48</v>
      </c>
      <c r="C48" s="10" t="s">
        <v>81</v>
      </c>
      <c r="D48" s="10" t="s">
        <v>268</v>
      </c>
      <c r="E48" s="10" t="s">
        <v>269</v>
      </c>
      <c r="F48" s="10">
        <v>4</v>
      </c>
      <c r="G48" s="10" t="s">
        <v>270</v>
      </c>
      <c r="H48" s="10" t="s">
        <v>271</v>
      </c>
      <c r="I48" s="10" t="s">
        <v>141</v>
      </c>
      <c r="J48" s="10" t="s">
        <v>293</v>
      </c>
      <c r="K48" s="42">
        <v>75</v>
      </c>
      <c r="L48" s="41">
        <v>6666.666666666667</v>
      </c>
      <c r="M48" s="41">
        <v>21666.666666666668</v>
      </c>
      <c r="N48" s="51">
        <v>1</v>
      </c>
      <c r="O48" s="10">
        <v>55</v>
      </c>
      <c r="P48" s="10" t="s">
        <v>107</v>
      </c>
      <c r="Q48" s="2"/>
      <c r="R48" s="2" t="s">
        <v>90</v>
      </c>
      <c r="S48" s="2" t="s">
        <v>90</v>
      </c>
      <c r="T48" s="2" t="s">
        <v>273</v>
      </c>
      <c r="U48" s="2" t="s">
        <v>90</v>
      </c>
      <c r="V48" s="11">
        <v>6</v>
      </c>
      <c r="W48" s="10">
        <v>0</v>
      </c>
      <c r="X48" s="10">
        <v>0.4</v>
      </c>
      <c r="Y48" s="10" t="s">
        <v>217</v>
      </c>
      <c r="Z48" s="10">
        <v>4</v>
      </c>
      <c r="AA48" s="10">
        <v>0</v>
      </c>
      <c r="AB48" s="10">
        <v>4</v>
      </c>
      <c r="AC48" s="10" t="s">
        <v>279</v>
      </c>
      <c r="AD48" s="10">
        <v>3</v>
      </c>
      <c r="AE48" s="10" t="s">
        <v>218</v>
      </c>
      <c r="AF48" s="27">
        <v>20</v>
      </c>
      <c r="AG48" s="10"/>
      <c r="AH48" s="27">
        <v>0</v>
      </c>
      <c r="AI48" s="10"/>
      <c r="AJ48" s="10">
        <v>0</v>
      </c>
      <c r="AK48" s="10"/>
      <c r="AL48" s="10" t="s">
        <v>90</v>
      </c>
      <c r="AM48" s="12">
        <v>450</v>
      </c>
      <c r="AN48" s="10">
        <v>0</v>
      </c>
      <c r="AO48" s="10">
        <v>0</v>
      </c>
      <c r="AP48" s="10">
        <v>100</v>
      </c>
      <c r="AQ48" s="3">
        <v>100</v>
      </c>
      <c r="AR48" s="10">
        <v>0</v>
      </c>
      <c r="AS48" s="10">
        <v>0</v>
      </c>
      <c r="AT48" s="10">
        <v>0</v>
      </c>
      <c r="AU48" s="10">
        <v>20</v>
      </c>
      <c r="AV48" s="10">
        <v>80</v>
      </c>
      <c r="AW48" s="10">
        <v>0</v>
      </c>
      <c r="AX48" s="22">
        <v>0</v>
      </c>
      <c r="AY48" s="10">
        <v>0</v>
      </c>
      <c r="AZ48" s="10">
        <v>0</v>
      </c>
      <c r="BA48" s="10">
        <v>40000</v>
      </c>
      <c r="BB48" s="10">
        <v>130000</v>
      </c>
      <c r="BC48" s="10">
        <v>0</v>
      </c>
      <c r="BD48" s="10">
        <v>0</v>
      </c>
      <c r="BE48" s="10">
        <v>0</v>
      </c>
      <c r="BF48" s="10">
        <v>0</v>
      </c>
      <c r="BG48" s="10" t="s">
        <v>145</v>
      </c>
      <c r="BH48" s="10"/>
      <c r="BI48" s="10">
        <v>4</v>
      </c>
      <c r="BJ48" s="10">
        <v>3</v>
      </c>
      <c r="BK48" s="2">
        <v>0</v>
      </c>
      <c r="BL48" s="2">
        <v>0</v>
      </c>
      <c r="BM48" s="10">
        <v>2.5</v>
      </c>
      <c r="BN48" s="10" t="s">
        <v>90</v>
      </c>
      <c r="BO48" s="10">
        <v>35</v>
      </c>
      <c r="BP48" s="10" t="s">
        <v>286</v>
      </c>
      <c r="BQ48" s="10" t="s">
        <v>276</v>
      </c>
      <c r="BR48" s="10"/>
      <c r="BS48" s="10">
        <v>80</v>
      </c>
      <c r="BT48" s="10">
        <v>20</v>
      </c>
      <c r="BU48" s="10">
        <v>0</v>
      </c>
      <c r="BV48" s="10">
        <v>0</v>
      </c>
      <c r="BW48" s="46">
        <v>100</v>
      </c>
      <c r="BX48" s="48">
        <v>60</v>
      </c>
      <c r="BY48" s="48">
        <v>15</v>
      </c>
      <c r="BZ48" s="48">
        <v>0</v>
      </c>
      <c r="CA48" s="48">
        <v>0</v>
      </c>
      <c r="CB48" s="10" t="s">
        <v>283</v>
      </c>
      <c r="CC48" s="10" t="s">
        <v>90</v>
      </c>
      <c r="CD48" s="10">
        <v>0</v>
      </c>
      <c r="CE48" s="10">
        <v>0</v>
      </c>
      <c r="CF48" s="10">
        <v>0</v>
      </c>
      <c r="CG48" s="10">
        <v>0</v>
      </c>
      <c r="CH48" s="10">
        <v>0</v>
      </c>
      <c r="CI48" s="10">
        <v>0</v>
      </c>
      <c r="CJ48" s="10">
        <v>0</v>
      </c>
      <c r="CK48" s="10">
        <v>0</v>
      </c>
      <c r="CL48" s="10" t="s">
        <v>90</v>
      </c>
      <c r="CM48" s="10"/>
      <c r="CN48" s="10"/>
      <c r="CO48" s="10" t="s">
        <v>287</v>
      </c>
      <c r="CP48" s="10" t="s">
        <v>288</v>
      </c>
      <c r="CQ48" s="10"/>
      <c r="CR48" s="10"/>
      <c r="CS48" s="10"/>
      <c r="CT48" s="10"/>
      <c r="CU48" s="10"/>
    </row>
    <row r="49" spans="1:99" x14ac:dyDescent="0.25">
      <c r="A49" s="2">
        <v>1</v>
      </c>
      <c r="B49" s="2">
        <v>49</v>
      </c>
      <c r="C49" s="2" t="s">
        <v>294</v>
      </c>
      <c r="D49" s="2" t="s">
        <v>82</v>
      </c>
      <c r="E49" s="2" t="s">
        <v>83</v>
      </c>
      <c r="F49" s="2">
        <v>5</v>
      </c>
      <c r="G49" s="2" t="s">
        <v>84</v>
      </c>
      <c r="H49" s="2" t="s">
        <v>85</v>
      </c>
      <c r="I49" s="2" t="s">
        <v>86</v>
      </c>
      <c r="J49" s="2" t="s">
        <v>295</v>
      </c>
      <c r="K49" s="38">
        <v>62.5</v>
      </c>
      <c r="L49" s="41">
        <v>3750</v>
      </c>
      <c r="M49" s="41">
        <v>22500</v>
      </c>
      <c r="N49" s="51">
        <v>0</v>
      </c>
      <c r="O49" s="2">
        <v>44</v>
      </c>
      <c r="P49" s="2" t="s">
        <v>88</v>
      </c>
      <c r="Q49" s="2" t="s">
        <v>296</v>
      </c>
      <c r="R49" s="2">
        <v>44</v>
      </c>
      <c r="S49" s="2" t="s">
        <v>107</v>
      </c>
      <c r="T49" s="2" t="s">
        <v>91</v>
      </c>
      <c r="U49" s="2" t="s">
        <v>90</v>
      </c>
      <c r="V49" s="4">
        <v>4</v>
      </c>
      <c r="W49" s="2">
        <v>1</v>
      </c>
      <c r="X49" s="2">
        <v>0.2</v>
      </c>
      <c r="Y49" s="2" t="s">
        <v>297</v>
      </c>
      <c r="Z49" s="2">
        <v>1.5</v>
      </c>
      <c r="AA49" s="2">
        <v>0.3</v>
      </c>
      <c r="AB49" s="2">
        <v>1.5</v>
      </c>
      <c r="AC49" s="2" t="s">
        <v>298</v>
      </c>
      <c r="AD49" s="2">
        <v>7</v>
      </c>
      <c r="AE49" s="2" t="s">
        <v>299</v>
      </c>
      <c r="AF49" s="26">
        <v>0</v>
      </c>
      <c r="AG49" s="2"/>
      <c r="AH49" s="26">
        <v>0</v>
      </c>
      <c r="AI49" s="2"/>
      <c r="AJ49" s="2">
        <v>0</v>
      </c>
      <c r="AK49" s="2">
        <v>0</v>
      </c>
      <c r="AL49" s="2">
        <v>3000000</v>
      </c>
      <c r="AM49" s="5">
        <v>250</v>
      </c>
      <c r="AN49" s="2">
        <v>0</v>
      </c>
      <c r="AO49" s="2">
        <v>70</v>
      </c>
      <c r="AP49" s="2">
        <v>30</v>
      </c>
      <c r="AQ49" s="3">
        <v>100</v>
      </c>
      <c r="AR49" s="2">
        <v>0</v>
      </c>
      <c r="AS49" s="2">
        <v>0</v>
      </c>
      <c r="AT49" s="2">
        <v>0</v>
      </c>
      <c r="AU49" s="2">
        <v>100</v>
      </c>
      <c r="AV49" s="2">
        <v>0</v>
      </c>
      <c r="AW49" s="2">
        <v>0</v>
      </c>
      <c r="AX49" s="21">
        <v>0</v>
      </c>
      <c r="AY49" s="2">
        <v>0</v>
      </c>
      <c r="AZ49" s="2">
        <v>0</v>
      </c>
      <c r="BA49" s="2">
        <v>15000</v>
      </c>
      <c r="BB49" s="2">
        <v>90000</v>
      </c>
      <c r="BC49" s="2">
        <v>0</v>
      </c>
      <c r="BD49" s="2">
        <v>0</v>
      </c>
      <c r="BE49" s="2">
        <v>0</v>
      </c>
      <c r="BF49" s="2">
        <v>0</v>
      </c>
      <c r="BG49" s="2" t="s">
        <v>97</v>
      </c>
      <c r="BH49" s="2" t="s">
        <v>151</v>
      </c>
      <c r="BI49" s="2">
        <v>2</v>
      </c>
      <c r="BJ49" s="2">
        <v>1</v>
      </c>
      <c r="BK49" s="2">
        <v>1.5</v>
      </c>
      <c r="BL49" s="2">
        <v>1</v>
      </c>
      <c r="BM49" s="2">
        <v>10</v>
      </c>
      <c r="BN49" s="2" t="s">
        <v>90</v>
      </c>
      <c r="BO49" s="2">
        <v>25</v>
      </c>
      <c r="BP49" s="2" t="s">
        <v>300</v>
      </c>
      <c r="BQ49" s="2" t="s">
        <v>100</v>
      </c>
      <c r="BR49" s="2"/>
      <c r="BS49" s="2">
        <v>90</v>
      </c>
      <c r="BT49" s="2">
        <v>10</v>
      </c>
      <c r="BU49" s="2">
        <v>0</v>
      </c>
      <c r="BV49" s="2">
        <v>0</v>
      </c>
      <c r="BW49" s="46">
        <v>100</v>
      </c>
      <c r="BX49" s="48">
        <v>56.25</v>
      </c>
      <c r="BY49" s="48">
        <v>6.25</v>
      </c>
      <c r="BZ49" s="48">
        <v>0</v>
      </c>
      <c r="CA49" s="48">
        <v>0</v>
      </c>
      <c r="CB49" s="2" t="s">
        <v>148</v>
      </c>
      <c r="CC49" s="2" t="s">
        <v>90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 t="s">
        <v>301</v>
      </c>
      <c r="CN49" s="2">
        <v>0</v>
      </c>
      <c r="CO49" s="2" t="s">
        <v>102</v>
      </c>
      <c r="CP49" s="2">
        <v>0</v>
      </c>
      <c r="CQ49" s="2" t="s">
        <v>171</v>
      </c>
      <c r="CR49" s="2">
        <v>0</v>
      </c>
      <c r="CS49" s="2" t="s">
        <v>302</v>
      </c>
      <c r="CT49" s="2">
        <v>0</v>
      </c>
      <c r="CU49" s="2">
        <v>0</v>
      </c>
    </row>
    <row r="50" spans="1:99" x14ac:dyDescent="0.25">
      <c r="A50" s="2">
        <v>6</v>
      </c>
      <c r="B50" s="2">
        <v>50</v>
      </c>
      <c r="C50" s="2" t="s">
        <v>294</v>
      </c>
      <c r="D50" s="2" t="s">
        <v>82</v>
      </c>
      <c r="E50" s="2" t="s">
        <v>83</v>
      </c>
      <c r="F50" s="2">
        <v>5</v>
      </c>
      <c r="G50" s="2" t="s">
        <v>84</v>
      </c>
      <c r="H50" s="2" t="s">
        <v>85</v>
      </c>
      <c r="I50" s="2" t="s">
        <v>86</v>
      </c>
      <c r="J50" s="2" t="s">
        <v>303</v>
      </c>
      <c r="K50" s="38">
        <v>25</v>
      </c>
      <c r="L50" s="41">
        <v>12500</v>
      </c>
      <c r="M50" s="41">
        <v>20000</v>
      </c>
      <c r="N50" s="51">
        <v>1</v>
      </c>
      <c r="O50" s="2">
        <v>43</v>
      </c>
      <c r="P50" s="2" t="s">
        <v>88</v>
      </c>
      <c r="Q50" s="2" t="s">
        <v>304</v>
      </c>
      <c r="R50" s="2">
        <v>42</v>
      </c>
      <c r="S50" s="2" t="s">
        <v>107</v>
      </c>
      <c r="T50" s="2" t="s">
        <v>91</v>
      </c>
      <c r="U50" s="2" t="s">
        <v>90</v>
      </c>
      <c r="V50" s="4">
        <v>4</v>
      </c>
      <c r="W50" s="2">
        <v>0</v>
      </c>
      <c r="X50" s="2">
        <v>0.15</v>
      </c>
      <c r="Y50" s="2" t="s">
        <v>217</v>
      </c>
      <c r="Z50" s="2">
        <v>1.5</v>
      </c>
      <c r="AA50" s="2">
        <v>1</v>
      </c>
      <c r="AB50" s="2">
        <v>0.5</v>
      </c>
      <c r="AC50" s="2" t="s">
        <v>305</v>
      </c>
      <c r="AD50" s="3">
        <v>7</v>
      </c>
      <c r="AE50" s="2" t="s">
        <v>306</v>
      </c>
      <c r="AF50" s="26">
        <v>2</v>
      </c>
      <c r="AG50" s="2" t="s">
        <v>307</v>
      </c>
      <c r="AH50" s="26">
        <v>0</v>
      </c>
      <c r="AI50" s="2"/>
      <c r="AJ50" s="2">
        <v>0</v>
      </c>
      <c r="AK50" s="2">
        <v>0</v>
      </c>
      <c r="AL50" s="2" t="s">
        <v>90</v>
      </c>
      <c r="AM50" s="5">
        <v>100</v>
      </c>
      <c r="AN50" s="2">
        <v>0</v>
      </c>
      <c r="AO50" s="2">
        <v>0</v>
      </c>
      <c r="AP50" s="2">
        <v>100</v>
      </c>
      <c r="AQ50" s="3">
        <v>100</v>
      </c>
      <c r="AR50" s="2">
        <v>0</v>
      </c>
      <c r="AS50" s="2">
        <v>0</v>
      </c>
      <c r="AT50" s="2">
        <v>0</v>
      </c>
      <c r="AU50" s="2">
        <v>0</v>
      </c>
      <c r="AV50" s="2">
        <v>100</v>
      </c>
      <c r="AW50" s="2">
        <v>0</v>
      </c>
      <c r="AX50" s="21">
        <v>0</v>
      </c>
      <c r="AY50" s="2"/>
      <c r="AZ50" s="2">
        <v>0</v>
      </c>
      <c r="BA50" s="2">
        <v>50000</v>
      </c>
      <c r="BB50" s="2">
        <v>80000</v>
      </c>
      <c r="BC50" s="2">
        <v>0</v>
      </c>
      <c r="BD50" s="2">
        <v>0</v>
      </c>
      <c r="BE50" s="2"/>
      <c r="BF50" s="2">
        <v>0</v>
      </c>
      <c r="BG50" s="2" t="s">
        <v>97</v>
      </c>
      <c r="BH50" s="2" t="s">
        <v>308</v>
      </c>
      <c r="BI50" s="2">
        <v>1</v>
      </c>
      <c r="BJ50" s="2">
        <v>0.5</v>
      </c>
      <c r="BK50" s="2">
        <v>0</v>
      </c>
      <c r="BL50" s="2">
        <v>0</v>
      </c>
      <c r="BM50" s="2">
        <v>7</v>
      </c>
      <c r="BN50" s="2" t="s">
        <v>90</v>
      </c>
      <c r="BO50" s="2">
        <v>25</v>
      </c>
      <c r="BP50" s="2" t="s">
        <v>146</v>
      </c>
      <c r="BQ50" s="2" t="s">
        <v>100</v>
      </c>
      <c r="BR50" s="2"/>
      <c r="BS50" s="2">
        <v>70</v>
      </c>
      <c r="BT50" s="2">
        <v>30</v>
      </c>
      <c r="BU50" s="2">
        <v>0</v>
      </c>
      <c r="BV50" s="2">
        <v>0</v>
      </c>
      <c r="BW50" s="46">
        <v>100</v>
      </c>
      <c r="BX50" s="48">
        <v>17.5</v>
      </c>
      <c r="BY50" s="48">
        <v>7.5</v>
      </c>
      <c r="BZ50" s="48">
        <v>0</v>
      </c>
      <c r="CA50" s="48">
        <v>0</v>
      </c>
      <c r="CB50" s="2" t="s">
        <v>113</v>
      </c>
      <c r="CC50" s="2"/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 t="s">
        <v>309</v>
      </c>
      <c r="CP50" s="2">
        <v>0</v>
      </c>
      <c r="CQ50" s="2" t="s">
        <v>123</v>
      </c>
      <c r="CR50" s="2">
        <v>0</v>
      </c>
      <c r="CS50" s="2" t="s">
        <v>310</v>
      </c>
      <c r="CT50" s="2" t="s">
        <v>311</v>
      </c>
      <c r="CU50" s="2">
        <v>0</v>
      </c>
    </row>
    <row r="51" spans="1:99" x14ac:dyDescent="0.25">
      <c r="A51" s="2">
        <v>8</v>
      </c>
      <c r="B51" s="2">
        <v>52</v>
      </c>
      <c r="C51" s="2" t="s">
        <v>294</v>
      </c>
      <c r="D51" s="2" t="s">
        <v>82</v>
      </c>
      <c r="E51" s="2" t="s">
        <v>83</v>
      </c>
      <c r="F51" s="2">
        <v>5</v>
      </c>
      <c r="G51" s="2" t="s">
        <v>84</v>
      </c>
      <c r="H51" s="2" t="s">
        <v>85</v>
      </c>
      <c r="I51" s="2" t="s">
        <v>86</v>
      </c>
      <c r="J51" s="2" t="s">
        <v>316</v>
      </c>
      <c r="K51" s="38">
        <v>15</v>
      </c>
      <c r="L51" s="41">
        <v>7500</v>
      </c>
      <c r="M51" s="41">
        <v>25000</v>
      </c>
      <c r="N51" s="51">
        <v>0</v>
      </c>
      <c r="O51" s="2">
        <v>41</v>
      </c>
      <c r="P51" s="2" t="s">
        <v>88</v>
      </c>
      <c r="Q51" s="2" t="s">
        <v>90</v>
      </c>
      <c r="R51" s="2" t="s">
        <v>90</v>
      </c>
      <c r="S51" s="2" t="s">
        <v>90</v>
      </c>
      <c r="T51" s="2" t="s">
        <v>91</v>
      </c>
      <c r="U51" s="2" t="s">
        <v>90</v>
      </c>
      <c r="V51" s="4">
        <v>4</v>
      </c>
      <c r="W51" s="2">
        <v>1</v>
      </c>
      <c r="X51" s="2">
        <v>0.05</v>
      </c>
      <c r="Y51" s="2" t="s">
        <v>217</v>
      </c>
      <c r="Z51" s="2">
        <v>2</v>
      </c>
      <c r="AA51" s="2">
        <v>1</v>
      </c>
      <c r="AB51" s="2">
        <v>1</v>
      </c>
      <c r="AC51" s="2" t="s">
        <v>317</v>
      </c>
      <c r="AD51" s="2">
        <v>15</v>
      </c>
      <c r="AE51" s="2" t="s">
        <v>306</v>
      </c>
      <c r="AF51" s="26">
        <v>0</v>
      </c>
      <c r="AG51" s="2"/>
      <c r="AH51" s="26">
        <v>0</v>
      </c>
      <c r="AI51" s="2"/>
      <c r="AJ51" s="2">
        <v>0</v>
      </c>
      <c r="AK51" s="2" t="s">
        <v>318</v>
      </c>
      <c r="AL51" s="2" t="s">
        <v>90</v>
      </c>
      <c r="AM51" s="5">
        <v>60</v>
      </c>
      <c r="AN51" s="2">
        <v>0</v>
      </c>
      <c r="AO51" s="2">
        <v>0</v>
      </c>
      <c r="AP51" s="2">
        <v>100</v>
      </c>
      <c r="AQ51" s="3">
        <v>100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100</v>
      </c>
      <c r="AX51" s="21">
        <v>0</v>
      </c>
      <c r="AY51" s="2">
        <v>0</v>
      </c>
      <c r="AZ51" s="2">
        <v>0</v>
      </c>
      <c r="BA51" s="2">
        <v>30000</v>
      </c>
      <c r="BB51" s="2">
        <v>100000</v>
      </c>
      <c r="BC51" s="2">
        <v>0</v>
      </c>
      <c r="BD51" s="2">
        <v>0</v>
      </c>
      <c r="BE51" s="2">
        <v>0</v>
      </c>
      <c r="BF51" s="2">
        <v>0</v>
      </c>
      <c r="BG51" s="2" t="s">
        <v>319</v>
      </c>
      <c r="BH51" s="2">
        <v>0</v>
      </c>
      <c r="BI51" s="2">
        <v>0.5</v>
      </c>
      <c r="BJ51" s="2">
        <v>0.5</v>
      </c>
      <c r="BK51" s="2">
        <v>1.5</v>
      </c>
      <c r="BL51" s="2">
        <v>1</v>
      </c>
      <c r="BM51" s="2">
        <v>7</v>
      </c>
      <c r="BN51" s="2" t="s">
        <v>90</v>
      </c>
      <c r="BO51" s="2">
        <v>15</v>
      </c>
      <c r="BP51" s="2" t="s">
        <v>99</v>
      </c>
      <c r="BQ51" s="2" t="s">
        <v>100</v>
      </c>
      <c r="BR51" s="2"/>
      <c r="BS51" s="2">
        <v>90</v>
      </c>
      <c r="BT51" s="2">
        <v>10</v>
      </c>
      <c r="BU51" s="2">
        <v>0</v>
      </c>
      <c r="BV51" s="2">
        <v>0</v>
      </c>
      <c r="BW51" s="46">
        <v>100</v>
      </c>
      <c r="BX51" s="48">
        <v>13.5</v>
      </c>
      <c r="BY51" s="48">
        <v>1.5</v>
      </c>
      <c r="BZ51" s="48">
        <v>0</v>
      </c>
      <c r="CA51" s="48">
        <v>0</v>
      </c>
      <c r="CB51" s="2" t="s">
        <v>113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</row>
    <row r="52" spans="1:99" x14ac:dyDescent="0.25">
      <c r="A52" s="2">
        <v>9</v>
      </c>
      <c r="B52" s="2">
        <v>53</v>
      </c>
      <c r="C52" s="2" t="s">
        <v>294</v>
      </c>
      <c r="D52" s="2" t="s">
        <v>82</v>
      </c>
      <c r="E52" s="2" t="s">
        <v>83</v>
      </c>
      <c r="F52" s="2">
        <v>5</v>
      </c>
      <c r="G52" s="2" t="s">
        <v>84</v>
      </c>
      <c r="H52" s="2" t="s">
        <v>85</v>
      </c>
      <c r="I52" s="2" t="s">
        <v>86</v>
      </c>
      <c r="J52" s="2" t="s">
        <v>320</v>
      </c>
      <c r="K52" s="38">
        <v>40</v>
      </c>
      <c r="L52" s="41">
        <v>6666.666666666667</v>
      </c>
      <c r="M52" s="41">
        <v>73333.333333333328</v>
      </c>
      <c r="N52" s="51">
        <v>1</v>
      </c>
      <c r="O52" s="2">
        <v>51</v>
      </c>
      <c r="P52" s="2" t="s">
        <v>88</v>
      </c>
      <c r="Q52" s="2" t="s">
        <v>321</v>
      </c>
      <c r="R52" s="2">
        <v>48</v>
      </c>
      <c r="S52" s="2" t="s">
        <v>107</v>
      </c>
      <c r="T52" s="2" t="s">
        <v>91</v>
      </c>
      <c r="U52" s="2" t="s">
        <v>129</v>
      </c>
      <c r="V52" s="4">
        <v>3</v>
      </c>
      <c r="W52" s="2">
        <v>1</v>
      </c>
      <c r="X52" s="2">
        <v>0.12</v>
      </c>
      <c r="Y52" s="2" t="s">
        <v>217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 t="s">
        <v>306</v>
      </c>
      <c r="AF52" s="26">
        <v>2</v>
      </c>
      <c r="AG52" s="2" t="s">
        <v>307</v>
      </c>
      <c r="AH52" s="26">
        <v>0</v>
      </c>
      <c r="AI52" s="2"/>
      <c r="AJ52" s="2">
        <v>0</v>
      </c>
      <c r="AK52" s="2">
        <v>0</v>
      </c>
      <c r="AL52" s="2" t="s">
        <v>90</v>
      </c>
      <c r="AM52" s="5">
        <v>120</v>
      </c>
      <c r="AN52" s="2">
        <v>0</v>
      </c>
      <c r="AO52" s="2">
        <v>0</v>
      </c>
      <c r="AP52" s="2">
        <v>100</v>
      </c>
      <c r="AQ52" s="3">
        <v>100</v>
      </c>
      <c r="AR52" s="2">
        <v>0</v>
      </c>
      <c r="AS52" s="2">
        <v>0</v>
      </c>
      <c r="AT52" s="2">
        <v>0</v>
      </c>
      <c r="AU52" s="2">
        <v>0</v>
      </c>
      <c r="AV52" s="2">
        <v>100</v>
      </c>
      <c r="AW52" s="2">
        <v>0</v>
      </c>
      <c r="AX52" s="21">
        <v>0</v>
      </c>
      <c r="AY52" s="2">
        <v>0</v>
      </c>
      <c r="AZ52" s="2">
        <v>0</v>
      </c>
      <c r="BA52" s="2">
        <v>20000</v>
      </c>
      <c r="BB52" s="2">
        <v>220000</v>
      </c>
      <c r="BC52" s="2">
        <v>0</v>
      </c>
      <c r="BD52" s="2">
        <v>0</v>
      </c>
      <c r="BE52" s="2">
        <v>0</v>
      </c>
      <c r="BF52" s="2">
        <v>0</v>
      </c>
      <c r="BG52" s="2" t="s">
        <v>322</v>
      </c>
      <c r="BH52" s="2" t="s">
        <v>323</v>
      </c>
      <c r="BI52" s="2">
        <v>1.5</v>
      </c>
      <c r="BJ52" s="2">
        <v>3</v>
      </c>
      <c r="BK52" s="2">
        <v>1</v>
      </c>
      <c r="BL52" s="2">
        <v>1</v>
      </c>
      <c r="BM52" s="2">
        <v>2.5</v>
      </c>
      <c r="BN52" s="2">
        <v>1</v>
      </c>
      <c r="BO52" s="2">
        <v>10</v>
      </c>
      <c r="BP52" s="2" t="s">
        <v>324</v>
      </c>
      <c r="BQ52" s="2" t="s">
        <v>100</v>
      </c>
      <c r="BR52" s="2"/>
      <c r="BS52" s="2">
        <v>90</v>
      </c>
      <c r="BT52" s="2">
        <v>10</v>
      </c>
      <c r="BU52" s="2">
        <v>0</v>
      </c>
      <c r="BV52" s="2">
        <v>0</v>
      </c>
      <c r="BW52" s="46">
        <v>100</v>
      </c>
      <c r="BX52" s="48">
        <v>36</v>
      </c>
      <c r="BY52" s="48">
        <v>4</v>
      </c>
      <c r="BZ52" s="48">
        <v>0</v>
      </c>
      <c r="CA52" s="48">
        <v>0</v>
      </c>
      <c r="CB52" s="2" t="s">
        <v>101</v>
      </c>
      <c r="CC52" s="2">
        <v>1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 t="s">
        <v>325</v>
      </c>
      <c r="CT52" s="2">
        <v>0</v>
      </c>
      <c r="CU52" s="2">
        <v>0</v>
      </c>
    </row>
    <row r="53" spans="1:99" x14ac:dyDescent="0.25">
      <c r="A53" s="2">
        <v>11</v>
      </c>
      <c r="B53" s="2">
        <v>55</v>
      </c>
      <c r="C53" s="2" t="s">
        <v>294</v>
      </c>
      <c r="D53" s="2" t="s">
        <v>82</v>
      </c>
      <c r="E53" s="2" t="s">
        <v>83</v>
      </c>
      <c r="F53" s="2">
        <v>5</v>
      </c>
      <c r="G53" s="2" t="s">
        <v>84</v>
      </c>
      <c r="H53" s="2" t="s">
        <v>85</v>
      </c>
      <c r="I53" s="2" t="s">
        <v>86</v>
      </c>
      <c r="J53" s="2" t="s">
        <v>326</v>
      </c>
      <c r="K53" s="38">
        <v>25</v>
      </c>
      <c r="L53" s="41">
        <v>5000</v>
      </c>
      <c r="M53" s="41">
        <v>21666.666666666668</v>
      </c>
      <c r="N53" s="51">
        <v>1</v>
      </c>
      <c r="O53" s="2">
        <v>52</v>
      </c>
      <c r="P53" s="2" t="s">
        <v>88</v>
      </c>
      <c r="Q53" s="2" t="s">
        <v>327</v>
      </c>
      <c r="R53" s="2">
        <v>50</v>
      </c>
      <c r="S53" s="2" t="s">
        <v>107</v>
      </c>
      <c r="T53" s="2" t="s">
        <v>91</v>
      </c>
      <c r="U53" s="2" t="s">
        <v>240</v>
      </c>
      <c r="V53" s="4">
        <v>6</v>
      </c>
      <c r="W53" s="2">
        <v>1</v>
      </c>
      <c r="X53" s="2">
        <v>0.22</v>
      </c>
      <c r="Y53" s="2" t="s">
        <v>217</v>
      </c>
      <c r="Z53" s="2">
        <v>0.2</v>
      </c>
      <c r="AA53" s="2">
        <v>0</v>
      </c>
      <c r="AB53" s="2">
        <v>0.2</v>
      </c>
      <c r="AC53" s="2" t="s">
        <v>317</v>
      </c>
      <c r="AD53" s="2">
        <v>15</v>
      </c>
      <c r="AE53" s="2" t="s">
        <v>306</v>
      </c>
      <c r="AF53" s="26">
        <v>8</v>
      </c>
      <c r="AG53" s="2" t="s">
        <v>307</v>
      </c>
      <c r="AH53" s="26">
        <v>0</v>
      </c>
      <c r="AI53" s="2"/>
      <c r="AJ53" s="2">
        <v>0</v>
      </c>
      <c r="AK53" s="2">
        <v>0</v>
      </c>
      <c r="AL53" s="2">
        <v>1800000</v>
      </c>
      <c r="AM53" s="5">
        <v>150</v>
      </c>
      <c r="AN53" s="2">
        <v>0</v>
      </c>
      <c r="AO53" s="2">
        <v>0</v>
      </c>
      <c r="AP53" s="2">
        <v>100</v>
      </c>
      <c r="AQ53" s="3">
        <v>100</v>
      </c>
      <c r="AR53" s="2">
        <v>0</v>
      </c>
      <c r="AS53" s="2">
        <v>0</v>
      </c>
      <c r="AT53" s="2">
        <v>0</v>
      </c>
      <c r="AU53" s="2">
        <v>0</v>
      </c>
      <c r="AV53" s="2">
        <v>100</v>
      </c>
      <c r="AW53" s="2">
        <v>0</v>
      </c>
      <c r="AX53" s="21">
        <v>0</v>
      </c>
      <c r="AY53" s="2">
        <v>0</v>
      </c>
      <c r="AZ53" s="2">
        <v>0</v>
      </c>
      <c r="BA53" s="2">
        <v>30000</v>
      </c>
      <c r="BB53" s="2">
        <v>130000</v>
      </c>
      <c r="BC53" s="2">
        <v>0</v>
      </c>
      <c r="BD53" s="2">
        <v>0</v>
      </c>
      <c r="BE53" s="2">
        <v>0</v>
      </c>
      <c r="BF53" s="2">
        <v>0</v>
      </c>
      <c r="BG53" s="2" t="s">
        <v>328</v>
      </c>
      <c r="BH53" s="2" t="s">
        <v>98</v>
      </c>
      <c r="BI53" s="2">
        <v>1</v>
      </c>
      <c r="BJ53" s="2">
        <v>2</v>
      </c>
      <c r="BK53" s="2">
        <v>0</v>
      </c>
      <c r="BL53" s="2">
        <v>0</v>
      </c>
      <c r="BM53" s="2">
        <v>7</v>
      </c>
      <c r="BN53" s="2">
        <v>1</v>
      </c>
      <c r="BO53" s="2">
        <v>40</v>
      </c>
      <c r="BP53" s="2" t="s">
        <v>329</v>
      </c>
      <c r="BQ53" s="2" t="s">
        <v>942</v>
      </c>
      <c r="BR53" s="2"/>
      <c r="BS53" s="2">
        <v>90</v>
      </c>
      <c r="BT53" s="2">
        <v>10</v>
      </c>
      <c r="BU53" s="2">
        <v>0</v>
      </c>
      <c r="BV53" s="2">
        <v>0</v>
      </c>
      <c r="BW53" s="46">
        <v>100</v>
      </c>
      <c r="BX53" s="48">
        <v>22.5</v>
      </c>
      <c r="BY53" s="48">
        <v>2.5</v>
      </c>
      <c r="BZ53" s="48">
        <v>0</v>
      </c>
      <c r="CA53" s="48">
        <v>0</v>
      </c>
      <c r="CB53" s="2" t="s">
        <v>101</v>
      </c>
      <c r="CC53" s="2"/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 t="s">
        <v>330</v>
      </c>
      <c r="CM53" s="2" t="s">
        <v>331</v>
      </c>
      <c r="CN53" s="2">
        <v>0</v>
      </c>
      <c r="CO53" s="2" t="s">
        <v>102</v>
      </c>
      <c r="CP53" s="2" t="s">
        <v>102</v>
      </c>
      <c r="CQ53" s="2" t="s">
        <v>332</v>
      </c>
      <c r="CR53" s="2">
        <v>0</v>
      </c>
      <c r="CS53" s="2" t="s">
        <v>333</v>
      </c>
      <c r="CT53" s="2">
        <v>0</v>
      </c>
      <c r="CU53" s="2" t="s">
        <v>334</v>
      </c>
    </row>
    <row r="54" spans="1:99" x14ac:dyDescent="0.25">
      <c r="A54" s="2">
        <v>13</v>
      </c>
      <c r="B54" s="2">
        <v>57</v>
      </c>
      <c r="C54" s="2" t="s">
        <v>294</v>
      </c>
      <c r="D54" s="2" t="s">
        <v>82</v>
      </c>
      <c r="E54" s="2" t="s">
        <v>83</v>
      </c>
      <c r="F54" s="2">
        <v>5</v>
      </c>
      <c r="G54" s="2" t="s">
        <v>84</v>
      </c>
      <c r="H54" s="2" t="s">
        <v>85</v>
      </c>
      <c r="I54" s="2" t="s">
        <v>86</v>
      </c>
      <c r="J54" s="2" t="s">
        <v>337</v>
      </c>
      <c r="K54" s="38">
        <v>40</v>
      </c>
      <c r="L54" s="41">
        <v>16666.666666666668</v>
      </c>
      <c r="M54" s="41">
        <v>26666.666666666668</v>
      </c>
      <c r="N54" s="51">
        <v>0</v>
      </c>
      <c r="O54" s="2">
        <v>67</v>
      </c>
      <c r="P54" s="2" t="s">
        <v>107</v>
      </c>
      <c r="Q54" s="2" t="s">
        <v>337</v>
      </c>
      <c r="R54" s="2">
        <v>67</v>
      </c>
      <c r="S54" s="2" t="s">
        <v>107</v>
      </c>
      <c r="T54" s="2" t="s">
        <v>91</v>
      </c>
      <c r="U54" s="2" t="s">
        <v>240</v>
      </c>
      <c r="V54" s="4">
        <v>3</v>
      </c>
      <c r="W54" s="2">
        <v>0</v>
      </c>
      <c r="X54" s="2">
        <v>0.25</v>
      </c>
      <c r="Y54" s="2" t="s">
        <v>217</v>
      </c>
      <c r="Z54" s="2">
        <v>0</v>
      </c>
      <c r="AA54" s="2">
        <v>0</v>
      </c>
      <c r="AB54" s="2">
        <v>0</v>
      </c>
      <c r="AC54" s="2" t="s">
        <v>90</v>
      </c>
      <c r="AD54" s="2" t="s">
        <v>90</v>
      </c>
      <c r="AE54" s="2" t="s">
        <v>306</v>
      </c>
      <c r="AF54" s="26">
        <v>0</v>
      </c>
      <c r="AG54" s="2"/>
      <c r="AH54" s="26">
        <v>0</v>
      </c>
      <c r="AI54" s="2"/>
      <c r="AJ54" s="2">
        <v>0</v>
      </c>
      <c r="AK54" s="2">
        <v>0</v>
      </c>
      <c r="AL54" s="2">
        <v>0</v>
      </c>
      <c r="AM54" s="5">
        <v>120</v>
      </c>
      <c r="AN54" s="2">
        <v>0</v>
      </c>
      <c r="AO54" s="2">
        <v>0</v>
      </c>
      <c r="AP54" s="2">
        <v>100</v>
      </c>
      <c r="AQ54" s="3">
        <v>100</v>
      </c>
      <c r="AR54" s="2">
        <v>0</v>
      </c>
      <c r="AS54" s="2">
        <v>0</v>
      </c>
      <c r="AT54" s="2">
        <v>0</v>
      </c>
      <c r="AU54" s="2">
        <v>100</v>
      </c>
      <c r="AV54" s="2">
        <v>0</v>
      </c>
      <c r="AW54" s="2">
        <v>0</v>
      </c>
      <c r="AX54" s="21">
        <v>0</v>
      </c>
      <c r="AY54" s="2">
        <v>0</v>
      </c>
      <c r="AZ54" s="2">
        <v>0</v>
      </c>
      <c r="BA54" s="2">
        <v>50000</v>
      </c>
      <c r="BB54" s="2">
        <v>80000</v>
      </c>
      <c r="BC54" s="2">
        <v>0</v>
      </c>
      <c r="BD54" s="2">
        <v>0</v>
      </c>
      <c r="BE54" s="2">
        <v>0</v>
      </c>
      <c r="BF54" s="2">
        <v>0</v>
      </c>
      <c r="BG54" s="2" t="s">
        <v>97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 t="s">
        <v>97</v>
      </c>
      <c r="BQ54" s="2" t="s">
        <v>906</v>
      </c>
      <c r="BR54" s="2"/>
      <c r="BS54" s="2">
        <v>0</v>
      </c>
      <c r="BT54" s="2">
        <v>0</v>
      </c>
      <c r="BU54" s="2">
        <v>60</v>
      </c>
      <c r="BV54" s="2">
        <v>40</v>
      </c>
      <c r="BW54" s="46">
        <v>100</v>
      </c>
      <c r="BX54" s="48">
        <v>0</v>
      </c>
      <c r="BY54" s="48">
        <v>0</v>
      </c>
      <c r="BZ54" s="48">
        <v>24</v>
      </c>
      <c r="CA54" s="48">
        <v>16</v>
      </c>
      <c r="CB54" s="2" t="s">
        <v>90</v>
      </c>
      <c r="CC54" s="2" t="s">
        <v>90</v>
      </c>
      <c r="CD54" s="2" t="s">
        <v>90</v>
      </c>
      <c r="CE54" s="2" t="s">
        <v>90</v>
      </c>
      <c r="CF54" s="2" t="s">
        <v>90</v>
      </c>
      <c r="CG54" s="2" t="s">
        <v>90</v>
      </c>
      <c r="CH54" s="2" t="s">
        <v>90</v>
      </c>
      <c r="CI54" s="2" t="s">
        <v>90</v>
      </c>
      <c r="CJ54" s="2" t="s">
        <v>90</v>
      </c>
      <c r="CK54" s="2" t="s">
        <v>90</v>
      </c>
      <c r="CL54" s="2" t="s">
        <v>90</v>
      </c>
      <c r="CM54" s="2" t="s">
        <v>90</v>
      </c>
      <c r="CN54" s="2" t="s">
        <v>90</v>
      </c>
      <c r="CO54" s="2" t="s">
        <v>102</v>
      </c>
      <c r="CP54" s="2" t="s">
        <v>90</v>
      </c>
      <c r="CQ54" s="2" t="s">
        <v>90</v>
      </c>
      <c r="CR54" s="2" t="s">
        <v>90</v>
      </c>
      <c r="CS54" s="2" t="s">
        <v>90</v>
      </c>
      <c r="CT54" s="2" t="s">
        <v>90</v>
      </c>
      <c r="CU54" s="2" t="s">
        <v>90</v>
      </c>
    </row>
    <row r="55" spans="1:99" x14ac:dyDescent="0.25">
      <c r="A55" s="2">
        <v>14</v>
      </c>
      <c r="B55" s="2">
        <v>58</v>
      </c>
      <c r="C55" s="2" t="s">
        <v>294</v>
      </c>
      <c r="D55" s="2" t="s">
        <v>82</v>
      </c>
      <c r="E55" s="2" t="s">
        <v>83</v>
      </c>
      <c r="F55" s="2">
        <v>5</v>
      </c>
      <c r="G55" s="2" t="s">
        <v>84</v>
      </c>
      <c r="H55" s="2" t="s">
        <v>85</v>
      </c>
      <c r="I55" s="2" t="s">
        <v>86</v>
      </c>
      <c r="J55" s="2" t="s">
        <v>338</v>
      </c>
      <c r="K55" s="38">
        <v>20</v>
      </c>
      <c r="L55" s="41">
        <v>16666.666666666668</v>
      </c>
      <c r="M55" s="41">
        <v>43333.333333333336</v>
      </c>
      <c r="N55" s="51">
        <v>1</v>
      </c>
      <c r="O55" s="2">
        <v>41</v>
      </c>
      <c r="P55" s="2" t="s">
        <v>88</v>
      </c>
      <c r="Q55" s="2" t="s">
        <v>339</v>
      </c>
      <c r="R55" s="2" t="s">
        <v>90</v>
      </c>
      <c r="S55" s="2" t="s">
        <v>90</v>
      </c>
      <c r="T55" s="2" t="s">
        <v>91</v>
      </c>
      <c r="U55" s="2" t="s">
        <v>90</v>
      </c>
      <c r="V55" s="4">
        <v>3</v>
      </c>
      <c r="W55" s="2">
        <v>1</v>
      </c>
      <c r="X55" s="2">
        <v>0.1</v>
      </c>
      <c r="Y55" s="2" t="s">
        <v>217</v>
      </c>
      <c r="Z55" s="2">
        <v>0</v>
      </c>
      <c r="AA55" s="2">
        <v>0</v>
      </c>
      <c r="AB55" s="2">
        <v>0</v>
      </c>
      <c r="AC55" s="2" t="s">
        <v>90</v>
      </c>
      <c r="AD55" s="2" t="s">
        <v>90</v>
      </c>
      <c r="AE55" s="2" t="s">
        <v>306</v>
      </c>
      <c r="AF55" s="26">
        <v>2</v>
      </c>
      <c r="AG55" s="2"/>
      <c r="AH55" s="26">
        <v>0</v>
      </c>
      <c r="AI55" s="2"/>
      <c r="AJ55" s="2">
        <v>0</v>
      </c>
      <c r="AK55" s="2">
        <v>0</v>
      </c>
      <c r="AL55" s="2" t="s">
        <v>90</v>
      </c>
      <c r="AM55" s="5">
        <v>60</v>
      </c>
      <c r="AN55" s="2">
        <v>0</v>
      </c>
      <c r="AO55" s="2">
        <v>0</v>
      </c>
      <c r="AP55" s="2">
        <v>100</v>
      </c>
      <c r="AQ55" s="3">
        <v>100</v>
      </c>
      <c r="AR55" s="2">
        <v>0</v>
      </c>
      <c r="AS55" s="2">
        <v>0</v>
      </c>
      <c r="AT55" s="2">
        <v>0</v>
      </c>
      <c r="AU55" s="2">
        <v>10</v>
      </c>
      <c r="AV55" s="2">
        <v>90</v>
      </c>
      <c r="AW55" s="2">
        <v>0</v>
      </c>
      <c r="AX55" s="21">
        <v>0</v>
      </c>
      <c r="AY55" s="2">
        <v>0</v>
      </c>
      <c r="AZ55" s="2">
        <v>0</v>
      </c>
      <c r="BA55" s="2">
        <v>50000</v>
      </c>
      <c r="BB55" s="2">
        <v>130000</v>
      </c>
      <c r="BC55" s="2">
        <v>0</v>
      </c>
      <c r="BD55" s="2">
        <v>0</v>
      </c>
      <c r="BE55" s="2">
        <v>0</v>
      </c>
      <c r="BF55" s="2">
        <v>0</v>
      </c>
      <c r="BG55" s="2" t="s">
        <v>97</v>
      </c>
      <c r="BH55" s="2" t="s">
        <v>98</v>
      </c>
      <c r="BI55" s="2">
        <v>0</v>
      </c>
      <c r="BJ55" s="2">
        <v>0</v>
      </c>
      <c r="BK55" s="2">
        <v>1.5</v>
      </c>
      <c r="BL55" s="2">
        <v>1.5</v>
      </c>
      <c r="BM55" s="2">
        <v>10</v>
      </c>
      <c r="BN55" s="2" t="s">
        <v>90</v>
      </c>
      <c r="BO55" s="2">
        <v>25</v>
      </c>
      <c r="BP55" s="2" t="s">
        <v>90</v>
      </c>
      <c r="BQ55" s="2" t="s">
        <v>943</v>
      </c>
      <c r="BR55" s="2"/>
      <c r="BS55" s="2">
        <v>80</v>
      </c>
      <c r="BT55" s="2">
        <v>0</v>
      </c>
      <c r="BU55" s="2">
        <v>20</v>
      </c>
      <c r="BV55" s="2">
        <v>0</v>
      </c>
      <c r="BW55" s="46">
        <v>100</v>
      </c>
      <c r="BX55" s="48">
        <v>16</v>
      </c>
      <c r="BY55" s="48">
        <v>0</v>
      </c>
      <c r="BZ55" s="48">
        <v>4</v>
      </c>
      <c r="CA55" s="48">
        <v>0</v>
      </c>
      <c r="CB55" s="2" t="s">
        <v>90</v>
      </c>
      <c r="CC55" s="2" t="s">
        <v>90</v>
      </c>
      <c r="CD55" s="2" t="s">
        <v>90</v>
      </c>
      <c r="CE55" s="2" t="s">
        <v>90</v>
      </c>
      <c r="CF55" s="2" t="s">
        <v>90</v>
      </c>
      <c r="CG55" s="2" t="s">
        <v>90</v>
      </c>
      <c r="CH55" s="2" t="s">
        <v>90</v>
      </c>
      <c r="CI55" s="2" t="s">
        <v>90</v>
      </c>
      <c r="CJ55" s="2" t="s">
        <v>90</v>
      </c>
      <c r="CK55" s="2" t="s">
        <v>90</v>
      </c>
      <c r="CL55" s="2" t="s">
        <v>90</v>
      </c>
      <c r="CM55" s="2" t="s">
        <v>90</v>
      </c>
      <c r="CN55" s="2" t="s">
        <v>90</v>
      </c>
      <c r="CO55" s="2" t="s">
        <v>340</v>
      </c>
      <c r="CP55" s="2" t="s">
        <v>102</v>
      </c>
      <c r="CQ55" s="2" t="s">
        <v>341</v>
      </c>
      <c r="CR55" s="2">
        <v>0</v>
      </c>
      <c r="CS55" s="2">
        <v>0</v>
      </c>
      <c r="CT55" s="2" t="s">
        <v>90</v>
      </c>
      <c r="CU55" s="2" t="s">
        <v>90</v>
      </c>
    </row>
    <row r="56" spans="1:99" x14ac:dyDescent="0.25">
      <c r="A56" s="2">
        <v>15</v>
      </c>
      <c r="B56" s="2">
        <v>59</v>
      </c>
      <c r="C56" s="2" t="s">
        <v>294</v>
      </c>
      <c r="D56" s="2" t="s">
        <v>82</v>
      </c>
      <c r="E56" s="2" t="s">
        <v>83</v>
      </c>
      <c r="F56" s="2">
        <v>5</v>
      </c>
      <c r="G56" s="2" t="s">
        <v>84</v>
      </c>
      <c r="H56" s="2" t="s">
        <v>85</v>
      </c>
      <c r="I56" s="2" t="s">
        <v>86</v>
      </c>
      <c r="J56" s="2" t="s">
        <v>342</v>
      </c>
      <c r="K56" s="38">
        <v>300</v>
      </c>
      <c r="L56" s="41">
        <v>16666.666666666668</v>
      </c>
      <c r="M56" s="41">
        <v>16666.666666666668</v>
      </c>
      <c r="N56" s="51">
        <v>1</v>
      </c>
      <c r="O56" s="2">
        <v>32</v>
      </c>
      <c r="P56" s="2" t="s">
        <v>88</v>
      </c>
      <c r="Q56" s="2" t="s">
        <v>89</v>
      </c>
      <c r="R56" s="2" t="s">
        <v>90</v>
      </c>
      <c r="S56" s="2" t="s">
        <v>90</v>
      </c>
      <c r="T56" s="2" t="s">
        <v>91</v>
      </c>
      <c r="U56" s="2" t="s">
        <v>90</v>
      </c>
      <c r="V56" s="4">
        <v>6</v>
      </c>
      <c r="W56" s="2">
        <v>2</v>
      </c>
      <c r="X56" s="2">
        <v>0.05</v>
      </c>
      <c r="Y56" s="2" t="s">
        <v>217</v>
      </c>
      <c r="Z56" s="2">
        <v>25</v>
      </c>
      <c r="AA56" s="2">
        <v>14</v>
      </c>
      <c r="AB56" s="2">
        <v>11</v>
      </c>
      <c r="AC56" s="2" t="s">
        <v>313</v>
      </c>
      <c r="AD56" s="2">
        <v>13</v>
      </c>
      <c r="AE56" s="2" t="s">
        <v>306</v>
      </c>
      <c r="AF56" s="26">
        <v>10</v>
      </c>
      <c r="AG56" s="2"/>
      <c r="AH56" s="26">
        <v>0</v>
      </c>
      <c r="AI56" s="2"/>
      <c r="AJ56" s="2">
        <v>0</v>
      </c>
      <c r="AK56" s="2">
        <v>0</v>
      </c>
      <c r="AL56" s="2">
        <v>0</v>
      </c>
      <c r="AM56" s="5">
        <v>1800</v>
      </c>
      <c r="AN56" s="2">
        <v>0</v>
      </c>
      <c r="AO56" s="2">
        <v>50</v>
      </c>
      <c r="AP56" s="2">
        <v>50</v>
      </c>
      <c r="AQ56" s="3">
        <v>100</v>
      </c>
      <c r="AR56" s="2">
        <v>0</v>
      </c>
      <c r="AS56" s="2">
        <v>0</v>
      </c>
      <c r="AT56" s="2">
        <v>0</v>
      </c>
      <c r="AU56" s="2">
        <v>20</v>
      </c>
      <c r="AV56" s="2">
        <v>80</v>
      </c>
      <c r="AW56" s="2">
        <v>0</v>
      </c>
      <c r="AX56" s="21">
        <v>0</v>
      </c>
      <c r="AY56" s="2">
        <v>0</v>
      </c>
      <c r="AZ56" s="2">
        <v>0</v>
      </c>
      <c r="BA56" s="2">
        <v>100000</v>
      </c>
      <c r="BB56" s="2">
        <v>100000</v>
      </c>
      <c r="BC56" s="2">
        <v>0</v>
      </c>
      <c r="BD56" s="2">
        <v>0</v>
      </c>
      <c r="BE56" s="2">
        <v>0</v>
      </c>
      <c r="BF56" s="2">
        <v>0</v>
      </c>
      <c r="BG56" s="2" t="s">
        <v>343</v>
      </c>
      <c r="BH56" s="2" t="s">
        <v>98</v>
      </c>
      <c r="BI56" s="2">
        <v>1</v>
      </c>
      <c r="BJ56" s="2">
        <v>1</v>
      </c>
      <c r="BK56" s="2">
        <v>1</v>
      </c>
      <c r="BL56" s="2">
        <v>1</v>
      </c>
      <c r="BM56" s="2">
        <v>30</v>
      </c>
      <c r="BN56" s="2" t="s">
        <v>90</v>
      </c>
      <c r="BO56" s="2" t="s">
        <v>90</v>
      </c>
      <c r="BP56" s="2" t="s">
        <v>99</v>
      </c>
      <c r="BQ56" s="2" t="s">
        <v>165</v>
      </c>
      <c r="BR56" s="2"/>
      <c r="BS56" s="2">
        <v>90</v>
      </c>
      <c r="BT56" s="2">
        <v>10</v>
      </c>
      <c r="BU56" s="2">
        <v>0</v>
      </c>
      <c r="BV56" s="2">
        <v>0</v>
      </c>
      <c r="BW56" s="46">
        <v>100</v>
      </c>
      <c r="BX56" s="48">
        <v>270</v>
      </c>
      <c r="BY56" s="48">
        <v>30</v>
      </c>
      <c r="BZ56" s="48">
        <v>0</v>
      </c>
      <c r="CA56" s="48">
        <v>0</v>
      </c>
      <c r="CB56" s="2" t="s">
        <v>113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 t="s">
        <v>344</v>
      </c>
      <c r="CP56" s="2" t="s">
        <v>345</v>
      </c>
      <c r="CQ56" s="2" t="s">
        <v>171</v>
      </c>
      <c r="CR56" s="2">
        <v>0</v>
      </c>
      <c r="CS56" s="2" t="s">
        <v>346</v>
      </c>
      <c r="CT56" s="2">
        <v>0</v>
      </c>
      <c r="CU56" s="2">
        <v>0</v>
      </c>
    </row>
    <row r="57" spans="1:99" x14ac:dyDescent="0.25">
      <c r="A57" s="2">
        <v>17</v>
      </c>
      <c r="B57" s="2">
        <v>61</v>
      </c>
      <c r="C57" s="2" t="s">
        <v>294</v>
      </c>
      <c r="D57" s="2" t="s">
        <v>351</v>
      </c>
      <c r="E57" s="2">
        <v>3</v>
      </c>
      <c r="F57" s="2">
        <v>5</v>
      </c>
      <c r="G57" s="2" t="s">
        <v>352</v>
      </c>
      <c r="H57" s="2" t="s">
        <v>85</v>
      </c>
      <c r="I57" s="2" t="s">
        <v>86</v>
      </c>
      <c r="J57" s="2" t="s">
        <v>353</v>
      </c>
      <c r="K57" s="38">
        <v>50</v>
      </c>
      <c r="L57" s="41">
        <v>5000</v>
      </c>
      <c r="M57" s="41">
        <v>0</v>
      </c>
      <c r="N57" s="51">
        <v>0</v>
      </c>
      <c r="O57" s="2">
        <v>68</v>
      </c>
      <c r="P57" s="2" t="s">
        <v>88</v>
      </c>
      <c r="Q57" s="2" t="s">
        <v>354</v>
      </c>
      <c r="R57" s="2">
        <v>66</v>
      </c>
      <c r="S57" s="2" t="s">
        <v>107</v>
      </c>
      <c r="T57" s="2" t="s">
        <v>143</v>
      </c>
      <c r="U57" s="2" t="s">
        <v>240</v>
      </c>
      <c r="V57" s="4">
        <v>2</v>
      </c>
      <c r="W57" s="2">
        <v>0</v>
      </c>
      <c r="X57" s="2">
        <v>0.06</v>
      </c>
      <c r="Y57" s="2" t="s">
        <v>217</v>
      </c>
      <c r="Z57" s="2">
        <v>0.2</v>
      </c>
      <c r="AA57" s="2">
        <v>0</v>
      </c>
      <c r="AB57" s="2">
        <v>0.2</v>
      </c>
      <c r="AC57" s="2" t="s">
        <v>355</v>
      </c>
      <c r="AD57" s="3">
        <v>7.5</v>
      </c>
      <c r="AE57" s="2" t="s">
        <v>222</v>
      </c>
      <c r="AF57" s="26">
        <v>0</v>
      </c>
      <c r="AG57" s="2"/>
      <c r="AH57" s="26">
        <v>0</v>
      </c>
      <c r="AI57" s="2"/>
      <c r="AJ57" s="2">
        <v>0</v>
      </c>
      <c r="AK57" s="2">
        <v>0</v>
      </c>
      <c r="AL57" s="2">
        <v>0</v>
      </c>
      <c r="AM57" s="5">
        <v>100</v>
      </c>
      <c r="AN57" s="2">
        <v>0</v>
      </c>
      <c r="AO57" s="2">
        <v>0</v>
      </c>
      <c r="AP57" s="2">
        <v>100</v>
      </c>
      <c r="AQ57" s="3">
        <v>100</v>
      </c>
      <c r="AR57" s="2">
        <v>0</v>
      </c>
      <c r="AS57" s="2">
        <v>0</v>
      </c>
      <c r="AT57" s="2">
        <v>0</v>
      </c>
      <c r="AU57" s="2">
        <v>70</v>
      </c>
      <c r="AV57" s="2">
        <v>0</v>
      </c>
      <c r="AW57" s="2">
        <v>30</v>
      </c>
      <c r="AX57" s="21">
        <v>0</v>
      </c>
      <c r="AY57" s="2">
        <v>0</v>
      </c>
      <c r="AZ57" s="2">
        <v>0</v>
      </c>
      <c r="BA57" s="2">
        <v>10000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 t="s">
        <v>356</v>
      </c>
      <c r="BH57" s="2">
        <v>0</v>
      </c>
      <c r="BI57" s="2">
        <v>1.5</v>
      </c>
      <c r="BJ57" s="2">
        <v>3</v>
      </c>
      <c r="BK57" s="2">
        <v>0</v>
      </c>
      <c r="BL57" s="2">
        <v>0</v>
      </c>
      <c r="BM57" s="2">
        <v>2</v>
      </c>
      <c r="BN57" s="2">
        <v>1</v>
      </c>
      <c r="BO57" s="2">
        <v>20</v>
      </c>
      <c r="BP57" s="2" t="s">
        <v>146</v>
      </c>
      <c r="BQ57" s="2" t="s">
        <v>945</v>
      </c>
      <c r="BR57" s="2"/>
      <c r="BS57" s="2">
        <v>80</v>
      </c>
      <c r="BT57" s="2">
        <v>20</v>
      </c>
      <c r="BU57" s="2">
        <v>0</v>
      </c>
      <c r="BV57" s="2">
        <v>0</v>
      </c>
      <c r="BW57" s="46">
        <v>100</v>
      </c>
      <c r="BX57" s="48">
        <v>40</v>
      </c>
      <c r="BY57" s="48">
        <v>10</v>
      </c>
      <c r="BZ57" s="48">
        <v>0</v>
      </c>
      <c r="CA57" s="48">
        <v>0</v>
      </c>
      <c r="CB57" s="2" t="s">
        <v>113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 t="s">
        <v>357</v>
      </c>
      <c r="CP57" s="2">
        <v>0</v>
      </c>
      <c r="CQ57" s="2" t="s">
        <v>171</v>
      </c>
      <c r="CR57" s="2" t="s">
        <v>358</v>
      </c>
      <c r="CS57" s="2" t="s">
        <v>359</v>
      </c>
      <c r="CT57" s="2">
        <v>0</v>
      </c>
      <c r="CU57" s="2">
        <v>0</v>
      </c>
    </row>
    <row r="58" spans="1:99" x14ac:dyDescent="0.25">
      <c r="A58" s="2">
        <v>18</v>
      </c>
      <c r="B58" s="2">
        <v>62</v>
      </c>
      <c r="C58" s="2" t="s">
        <v>294</v>
      </c>
      <c r="D58" s="2" t="s">
        <v>351</v>
      </c>
      <c r="E58" s="2">
        <v>3</v>
      </c>
      <c r="F58" s="2">
        <v>5</v>
      </c>
      <c r="G58" s="2" t="s">
        <v>352</v>
      </c>
      <c r="H58" s="2" t="s">
        <v>85</v>
      </c>
      <c r="I58" s="2" t="s">
        <v>86</v>
      </c>
      <c r="J58" s="2" t="s">
        <v>360</v>
      </c>
      <c r="K58" s="38">
        <v>50</v>
      </c>
      <c r="L58" s="41">
        <v>5000</v>
      </c>
      <c r="M58" s="41">
        <v>0</v>
      </c>
      <c r="N58" s="51">
        <v>0</v>
      </c>
      <c r="O58" s="2">
        <v>45</v>
      </c>
      <c r="P58" s="2" t="s">
        <v>88</v>
      </c>
      <c r="Q58" s="2" t="s">
        <v>361</v>
      </c>
      <c r="R58" s="2">
        <v>47</v>
      </c>
      <c r="S58" s="2" t="s">
        <v>107</v>
      </c>
      <c r="T58" s="2" t="s">
        <v>143</v>
      </c>
      <c r="U58" s="2" t="s">
        <v>90</v>
      </c>
      <c r="V58" s="4">
        <v>3</v>
      </c>
      <c r="W58" s="2">
        <v>0</v>
      </c>
      <c r="X58" s="2">
        <v>0.09</v>
      </c>
      <c r="Y58" s="2" t="s">
        <v>362</v>
      </c>
      <c r="Z58" s="2">
        <v>0.15</v>
      </c>
      <c r="AA58" s="2">
        <v>3</v>
      </c>
      <c r="AB58" s="2">
        <v>0.15</v>
      </c>
      <c r="AC58" s="2" t="s">
        <v>363</v>
      </c>
      <c r="AD58" s="2">
        <v>2</v>
      </c>
      <c r="AE58" s="2" t="s">
        <v>222</v>
      </c>
      <c r="AF58" s="26">
        <v>0</v>
      </c>
      <c r="AG58" s="2"/>
      <c r="AH58" s="26">
        <v>0</v>
      </c>
      <c r="AI58" s="2"/>
      <c r="AJ58" s="2">
        <v>0</v>
      </c>
      <c r="AK58" s="2">
        <v>0</v>
      </c>
      <c r="AL58" s="2" t="s">
        <v>90</v>
      </c>
      <c r="AM58" s="5">
        <v>150</v>
      </c>
      <c r="AN58" s="2">
        <v>0</v>
      </c>
      <c r="AO58" s="2">
        <v>50</v>
      </c>
      <c r="AP58" s="2">
        <v>50</v>
      </c>
      <c r="AQ58" s="3">
        <v>100</v>
      </c>
      <c r="AR58" s="2">
        <v>0</v>
      </c>
      <c r="AS58" s="2">
        <v>0</v>
      </c>
      <c r="AT58" s="2">
        <v>0</v>
      </c>
      <c r="AU58" s="2">
        <v>70</v>
      </c>
      <c r="AV58" s="2">
        <v>20</v>
      </c>
      <c r="AW58" s="2">
        <v>10</v>
      </c>
      <c r="AX58" s="21">
        <v>0</v>
      </c>
      <c r="AY58" s="2">
        <v>0</v>
      </c>
      <c r="AZ58" s="2">
        <v>0</v>
      </c>
      <c r="BA58" s="2">
        <v>15000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 t="s">
        <v>364</v>
      </c>
      <c r="BH58" s="2" t="s">
        <v>365</v>
      </c>
      <c r="BI58" s="2">
        <v>1.6</v>
      </c>
      <c r="BJ58" s="2">
        <v>3</v>
      </c>
      <c r="BK58" s="2">
        <v>0</v>
      </c>
      <c r="BL58" s="2">
        <v>0</v>
      </c>
      <c r="BM58" s="2">
        <v>3.5</v>
      </c>
      <c r="BN58" s="2">
        <v>3.5</v>
      </c>
      <c r="BO58" s="2">
        <v>20</v>
      </c>
      <c r="BP58" s="2" t="s">
        <v>146</v>
      </c>
      <c r="BQ58" s="2" t="s">
        <v>945</v>
      </c>
      <c r="BR58" s="2"/>
      <c r="BS58" s="2">
        <v>50</v>
      </c>
      <c r="BT58" s="2">
        <v>50</v>
      </c>
      <c r="BU58" s="2">
        <v>0</v>
      </c>
      <c r="BV58" s="2">
        <v>0</v>
      </c>
      <c r="BW58" s="46">
        <v>100</v>
      </c>
      <c r="BX58" s="48">
        <v>25</v>
      </c>
      <c r="BY58" s="48">
        <v>25</v>
      </c>
      <c r="BZ58" s="48">
        <v>0</v>
      </c>
      <c r="CA58" s="48">
        <v>0</v>
      </c>
      <c r="CB58" s="2" t="s">
        <v>113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 t="s">
        <v>102</v>
      </c>
      <c r="CP58" s="2" t="s">
        <v>357</v>
      </c>
      <c r="CQ58" s="2" t="s">
        <v>171</v>
      </c>
      <c r="CR58" s="2">
        <v>0</v>
      </c>
      <c r="CS58" s="2" t="s">
        <v>366</v>
      </c>
      <c r="CT58" s="2" t="s">
        <v>367</v>
      </c>
      <c r="CU58" s="2">
        <v>0</v>
      </c>
    </row>
    <row r="59" spans="1:99" x14ac:dyDescent="0.25">
      <c r="A59" s="2">
        <v>19</v>
      </c>
      <c r="B59" s="2">
        <v>63</v>
      </c>
      <c r="C59" s="2" t="s">
        <v>294</v>
      </c>
      <c r="D59" s="2" t="s">
        <v>351</v>
      </c>
      <c r="E59" s="2">
        <v>3</v>
      </c>
      <c r="F59" s="2">
        <v>5</v>
      </c>
      <c r="G59" s="2" t="s">
        <v>352</v>
      </c>
      <c r="H59" s="2" t="s">
        <v>85</v>
      </c>
      <c r="I59" s="2" t="s">
        <v>86</v>
      </c>
      <c r="J59" s="2" t="s">
        <v>368</v>
      </c>
      <c r="K59" s="38">
        <v>45</v>
      </c>
      <c r="L59" s="41">
        <v>9000</v>
      </c>
      <c r="M59" s="41">
        <v>0</v>
      </c>
      <c r="N59" s="51">
        <v>0</v>
      </c>
      <c r="O59" s="2">
        <v>66</v>
      </c>
      <c r="P59" s="2" t="s">
        <v>88</v>
      </c>
      <c r="Q59" s="2" t="s">
        <v>369</v>
      </c>
      <c r="R59" s="2">
        <v>43</v>
      </c>
      <c r="S59" s="2" t="s">
        <v>107</v>
      </c>
      <c r="T59" s="2" t="s">
        <v>143</v>
      </c>
      <c r="U59" s="2" t="s">
        <v>90</v>
      </c>
      <c r="V59" s="4">
        <v>4</v>
      </c>
      <c r="W59" s="2">
        <v>0</v>
      </c>
      <c r="X59" s="2">
        <v>0.2</v>
      </c>
      <c r="Y59" s="2" t="s">
        <v>362</v>
      </c>
      <c r="Z59" s="2">
        <v>0.3</v>
      </c>
      <c r="AA59" s="2">
        <v>0</v>
      </c>
      <c r="AB59" s="2">
        <v>0.3</v>
      </c>
      <c r="AC59" s="2" t="s">
        <v>313</v>
      </c>
      <c r="AD59" s="3">
        <v>4</v>
      </c>
      <c r="AE59" s="2" t="s">
        <v>222</v>
      </c>
      <c r="AF59" s="26">
        <v>0</v>
      </c>
      <c r="AG59" s="2"/>
      <c r="AH59" s="26">
        <v>0</v>
      </c>
      <c r="AI59" s="2"/>
      <c r="AJ59" s="2">
        <v>0</v>
      </c>
      <c r="AK59" s="2">
        <v>0</v>
      </c>
      <c r="AL59" s="2" t="s">
        <v>90</v>
      </c>
      <c r="AM59" s="5">
        <v>180</v>
      </c>
      <c r="AN59" s="2">
        <v>0</v>
      </c>
      <c r="AO59" s="2">
        <v>100</v>
      </c>
      <c r="AP59" s="2">
        <v>0</v>
      </c>
      <c r="AQ59" s="3">
        <v>100</v>
      </c>
      <c r="AR59" s="2">
        <v>0</v>
      </c>
      <c r="AS59" s="2">
        <v>0</v>
      </c>
      <c r="AT59" s="2">
        <v>0</v>
      </c>
      <c r="AU59" s="2">
        <v>100</v>
      </c>
      <c r="AV59" s="2">
        <v>0</v>
      </c>
      <c r="AW59" s="2">
        <v>0</v>
      </c>
      <c r="AX59" s="21">
        <v>0</v>
      </c>
      <c r="AY59" s="2">
        <v>0</v>
      </c>
      <c r="AZ59" s="2">
        <v>0</v>
      </c>
      <c r="BA59" s="2">
        <v>36000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 t="s">
        <v>364</v>
      </c>
      <c r="BH59" s="2" t="s">
        <v>365</v>
      </c>
      <c r="BI59" s="2">
        <v>1</v>
      </c>
      <c r="BJ59" s="2">
        <v>3.5</v>
      </c>
      <c r="BK59" s="2">
        <v>1</v>
      </c>
      <c r="BL59" s="2">
        <v>2.5</v>
      </c>
      <c r="BM59" s="2">
        <v>4.5</v>
      </c>
      <c r="BN59" s="2">
        <v>2</v>
      </c>
      <c r="BO59" s="2">
        <v>30</v>
      </c>
      <c r="BP59" s="2" t="s">
        <v>370</v>
      </c>
      <c r="BQ59" s="2" t="s">
        <v>945</v>
      </c>
      <c r="BR59" s="2"/>
      <c r="BS59" s="2">
        <v>80</v>
      </c>
      <c r="BT59" s="2">
        <v>0</v>
      </c>
      <c r="BU59" s="2">
        <v>20</v>
      </c>
      <c r="BV59" s="2">
        <v>0</v>
      </c>
      <c r="BW59" s="46">
        <v>100</v>
      </c>
      <c r="BX59" s="48">
        <v>36</v>
      </c>
      <c r="BY59" s="48">
        <v>0</v>
      </c>
      <c r="BZ59" s="48">
        <v>9</v>
      </c>
      <c r="CA59" s="48">
        <v>0</v>
      </c>
      <c r="CB59" s="2" t="s">
        <v>113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 t="s">
        <v>102</v>
      </c>
      <c r="CP59" s="2">
        <v>0</v>
      </c>
      <c r="CQ59" s="2" t="s">
        <v>171</v>
      </c>
      <c r="CR59" s="2">
        <v>0</v>
      </c>
      <c r="CS59" s="2" t="s">
        <v>371</v>
      </c>
      <c r="CT59" s="2" t="s">
        <v>372</v>
      </c>
      <c r="CU59" s="2" t="s">
        <v>373</v>
      </c>
    </row>
    <row r="60" spans="1:99" x14ac:dyDescent="0.25">
      <c r="A60" s="2">
        <v>20</v>
      </c>
      <c r="B60" s="2">
        <v>64</v>
      </c>
      <c r="C60" s="2" t="s">
        <v>294</v>
      </c>
      <c r="D60" s="2" t="s">
        <v>351</v>
      </c>
      <c r="E60" s="2">
        <v>3</v>
      </c>
      <c r="F60" s="2">
        <v>5</v>
      </c>
      <c r="G60" s="2" t="s">
        <v>352</v>
      </c>
      <c r="H60" s="2" t="s">
        <v>85</v>
      </c>
      <c r="I60" s="2" t="s">
        <v>86</v>
      </c>
      <c r="J60" s="2" t="s">
        <v>374</v>
      </c>
      <c r="K60" s="38">
        <v>40</v>
      </c>
      <c r="L60" s="41">
        <v>3000</v>
      </c>
      <c r="M60" s="41">
        <v>0</v>
      </c>
      <c r="N60" s="51">
        <v>0</v>
      </c>
      <c r="O60" s="2">
        <v>49</v>
      </c>
      <c r="P60" s="2" t="s">
        <v>88</v>
      </c>
      <c r="Q60" s="2" t="s">
        <v>375</v>
      </c>
      <c r="R60" s="2">
        <v>45</v>
      </c>
      <c r="S60" s="2" t="s">
        <v>107</v>
      </c>
      <c r="T60" s="2" t="s">
        <v>143</v>
      </c>
      <c r="U60" s="2" t="s">
        <v>90</v>
      </c>
      <c r="V60" s="4">
        <v>5</v>
      </c>
      <c r="W60" s="2">
        <v>0</v>
      </c>
      <c r="X60" s="2">
        <v>0.18</v>
      </c>
      <c r="Y60" s="2" t="s">
        <v>376</v>
      </c>
      <c r="Z60" s="2">
        <v>0.3</v>
      </c>
      <c r="AA60" s="2">
        <v>0</v>
      </c>
      <c r="AB60" s="2">
        <v>0.3</v>
      </c>
      <c r="AC60" s="2" t="s">
        <v>377</v>
      </c>
      <c r="AD60" s="3">
        <v>5</v>
      </c>
      <c r="AE60" s="2" t="s">
        <v>222</v>
      </c>
      <c r="AF60" s="26">
        <v>0</v>
      </c>
      <c r="AG60" s="2"/>
      <c r="AH60" s="26">
        <v>0</v>
      </c>
      <c r="AI60" s="2"/>
      <c r="AJ60" s="2">
        <v>0</v>
      </c>
      <c r="AK60" s="2">
        <v>0</v>
      </c>
      <c r="AL60" s="2">
        <v>0</v>
      </c>
      <c r="AM60" s="5">
        <v>200</v>
      </c>
      <c r="AN60" s="2">
        <v>0</v>
      </c>
      <c r="AO60" s="2">
        <v>50</v>
      </c>
      <c r="AP60" s="2">
        <v>50</v>
      </c>
      <c r="AQ60" s="3">
        <v>100</v>
      </c>
      <c r="AR60" s="2">
        <v>0</v>
      </c>
      <c r="AS60" s="2">
        <v>0</v>
      </c>
      <c r="AT60" s="2">
        <v>0</v>
      </c>
      <c r="AU60" s="2">
        <v>100</v>
      </c>
      <c r="AV60" s="2">
        <v>0</v>
      </c>
      <c r="AW60" s="2">
        <v>0</v>
      </c>
      <c r="AX60" s="21">
        <v>0</v>
      </c>
      <c r="AY60" s="2">
        <v>0</v>
      </c>
      <c r="AZ60" s="2">
        <v>0</v>
      </c>
      <c r="BA60" s="2">
        <v>15000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 t="s">
        <v>364</v>
      </c>
      <c r="BH60" s="2" t="s">
        <v>378</v>
      </c>
      <c r="BI60" s="2">
        <v>3</v>
      </c>
      <c r="BJ60" s="2">
        <v>3</v>
      </c>
      <c r="BK60" s="2">
        <v>2</v>
      </c>
      <c r="BL60" s="2">
        <v>2.5</v>
      </c>
      <c r="BM60" s="2">
        <v>3</v>
      </c>
      <c r="BN60" s="2">
        <v>3</v>
      </c>
      <c r="BO60" s="2">
        <v>30</v>
      </c>
      <c r="BP60" s="2" t="s">
        <v>146</v>
      </c>
      <c r="BQ60" s="2" t="s">
        <v>945</v>
      </c>
      <c r="BR60" s="2"/>
      <c r="BS60" s="2">
        <v>60</v>
      </c>
      <c r="BT60" s="2">
        <v>40</v>
      </c>
      <c r="BU60" s="2">
        <v>0</v>
      </c>
      <c r="BV60" s="2">
        <v>0</v>
      </c>
      <c r="BW60" s="46">
        <v>100</v>
      </c>
      <c r="BX60" s="48">
        <v>24</v>
      </c>
      <c r="BY60" s="48">
        <v>16</v>
      </c>
      <c r="BZ60" s="48">
        <v>0</v>
      </c>
      <c r="CA60" s="48">
        <v>0</v>
      </c>
      <c r="CB60" s="2" t="s">
        <v>113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 t="s">
        <v>379</v>
      </c>
      <c r="CM60" s="2">
        <v>0</v>
      </c>
      <c r="CN60" s="2">
        <v>0</v>
      </c>
      <c r="CO60" s="2" t="s">
        <v>102</v>
      </c>
      <c r="CP60" s="2">
        <v>0</v>
      </c>
      <c r="CQ60" s="2" t="s">
        <v>171</v>
      </c>
      <c r="CR60" s="2">
        <v>0</v>
      </c>
      <c r="CS60" s="2" t="s">
        <v>371</v>
      </c>
      <c r="CT60" s="2">
        <v>0</v>
      </c>
      <c r="CU60" s="2" t="s">
        <v>380</v>
      </c>
    </row>
    <row r="61" spans="1:99" x14ac:dyDescent="0.25">
      <c r="A61" s="2">
        <v>21</v>
      </c>
      <c r="B61" s="2">
        <v>65</v>
      </c>
      <c r="C61" s="2" t="s">
        <v>294</v>
      </c>
      <c r="D61" s="2" t="s">
        <v>351</v>
      </c>
      <c r="E61" s="2">
        <v>3</v>
      </c>
      <c r="F61" s="2">
        <v>5</v>
      </c>
      <c r="G61" s="2" t="s">
        <v>352</v>
      </c>
      <c r="H61" s="2" t="s">
        <v>85</v>
      </c>
      <c r="I61" s="2" t="s">
        <v>86</v>
      </c>
      <c r="J61" s="2" t="s">
        <v>381</v>
      </c>
      <c r="K61" s="38">
        <v>100</v>
      </c>
      <c r="L61" s="41">
        <v>13333.333333333334</v>
      </c>
      <c r="M61" s="41">
        <v>33333.333333333336</v>
      </c>
      <c r="N61" s="51">
        <v>1</v>
      </c>
      <c r="O61" s="2">
        <v>28</v>
      </c>
      <c r="P61" s="2" t="s">
        <v>88</v>
      </c>
      <c r="Q61" s="2" t="s">
        <v>382</v>
      </c>
      <c r="R61" s="2">
        <v>28</v>
      </c>
      <c r="S61" s="2" t="s">
        <v>107</v>
      </c>
      <c r="T61" s="2" t="s">
        <v>143</v>
      </c>
      <c r="U61" s="2" t="s">
        <v>90</v>
      </c>
      <c r="V61" s="4">
        <v>3</v>
      </c>
      <c r="W61" s="2">
        <v>1</v>
      </c>
      <c r="X61" s="2">
        <v>0.12</v>
      </c>
      <c r="Y61" s="2" t="s">
        <v>217</v>
      </c>
      <c r="Z61" s="2">
        <v>0.52</v>
      </c>
      <c r="AA61" s="2">
        <v>0</v>
      </c>
      <c r="AB61" s="2">
        <v>0.52</v>
      </c>
      <c r="AC61" s="2" t="s">
        <v>313</v>
      </c>
      <c r="AD61" s="2">
        <v>3</v>
      </c>
      <c r="AE61" s="2" t="s">
        <v>306</v>
      </c>
      <c r="AF61" s="26">
        <v>2</v>
      </c>
      <c r="AG61" s="2" t="s">
        <v>307</v>
      </c>
      <c r="AH61" s="26">
        <v>120</v>
      </c>
      <c r="AI61" s="2" t="s">
        <v>307</v>
      </c>
      <c r="AJ61" s="2">
        <v>0</v>
      </c>
      <c r="AK61" s="2">
        <v>0</v>
      </c>
      <c r="AL61" s="2">
        <v>1200000</v>
      </c>
      <c r="AM61" s="5">
        <v>300</v>
      </c>
      <c r="AN61" s="2">
        <v>0</v>
      </c>
      <c r="AO61" s="2">
        <v>50</v>
      </c>
      <c r="AP61" s="2">
        <v>50</v>
      </c>
      <c r="AQ61" s="3">
        <v>100</v>
      </c>
      <c r="AR61" s="2">
        <v>0</v>
      </c>
      <c r="AS61" s="2">
        <v>0</v>
      </c>
      <c r="AT61" s="2">
        <v>0</v>
      </c>
      <c r="AU61" s="2">
        <v>30</v>
      </c>
      <c r="AV61" s="2">
        <v>70</v>
      </c>
      <c r="AW61" s="2">
        <v>0</v>
      </c>
      <c r="AX61" s="21">
        <v>0</v>
      </c>
      <c r="AY61" s="2">
        <v>0</v>
      </c>
      <c r="AZ61" s="2">
        <v>0</v>
      </c>
      <c r="BA61" s="2">
        <v>40000</v>
      </c>
      <c r="BB61" s="2">
        <v>100000</v>
      </c>
      <c r="BC61" s="2">
        <v>0</v>
      </c>
      <c r="BD61" s="2">
        <v>0</v>
      </c>
      <c r="BE61" s="2">
        <v>0</v>
      </c>
      <c r="BF61" s="2">
        <v>0</v>
      </c>
      <c r="BG61" s="2" t="s">
        <v>145</v>
      </c>
      <c r="BH61" s="2" t="s">
        <v>378</v>
      </c>
      <c r="BI61" s="2">
        <v>1</v>
      </c>
      <c r="BJ61" s="2">
        <v>3</v>
      </c>
      <c r="BK61" s="2">
        <v>1</v>
      </c>
      <c r="BL61" s="2">
        <v>1.5</v>
      </c>
      <c r="BM61" s="2">
        <v>2</v>
      </c>
      <c r="BN61" s="2">
        <v>3</v>
      </c>
      <c r="BO61" s="2">
        <v>40</v>
      </c>
      <c r="BP61" s="2" t="s">
        <v>146</v>
      </c>
      <c r="BQ61" s="2" t="s">
        <v>945</v>
      </c>
      <c r="BR61" s="2"/>
      <c r="BS61" s="2">
        <v>100</v>
      </c>
      <c r="BT61" s="2">
        <v>0</v>
      </c>
      <c r="BU61" s="2">
        <v>0</v>
      </c>
      <c r="BV61" s="2">
        <v>0</v>
      </c>
      <c r="BW61" s="46">
        <v>100</v>
      </c>
      <c r="BX61" s="48">
        <v>100</v>
      </c>
      <c r="BY61" s="48">
        <v>0</v>
      </c>
      <c r="BZ61" s="48">
        <v>0</v>
      </c>
      <c r="CA61" s="48">
        <v>0</v>
      </c>
      <c r="CB61" s="2" t="s">
        <v>113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 t="s">
        <v>383</v>
      </c>
      <c r="CM61" s="2">
        <v>0</v>
      </c>
      <c r="CN61" s="2">
        <v>0</v>
      </c>
      <c r="CO61" s="2" t="s">
        <v>340</v>
      </c>
      <c r="CP61" s="2" t="s">
        <v>345</v>
      </c>
      <c r="CQ61" s="2" t="s">
        <v>171</v>
      </c>
      <c r="CR61" s="2">
        <v>0</v>
      </c>
      <c r="CS61" s="2" t="s">
        <v>371</v>
      </c>
      <c r="CT61" s="2">
        <v>0</v>
      </c>
      <c r="CU61" s="2" t="s">
        <v>384</v>
      </c>
    </row>
    <row r="62" spans="1:99" x14ac:dyDescent="0.25">
      <c r="A62" s="2">
        <v>22</v>
      </c>
      <c r="B62" s="2">
        <v>66</v>
      </c>
      <c r="C62" s="2" t="s">
        <v>294</v>
      </c>
      <c r="D62" s="2" t="s">
        <v>351</v>
      </c>
      <c r="E62" s="2">
        <v>3</v>
      </c>
      <c r="F62" s="2">
        <v>5</v>
      </c>
      <c r="G62" s="2" t="s">
        <v>352</v>
      </c>
      <c r="H62" s="2" t="s">
        <v>85</v>
      </c>
      <c r="I62" s="2" t="s">
        <v>86</v>
      </c>
      <c r="J62" s="2" t="s">
        <v>385</v>
      </c>
      <c r="K62" s="38">
        <v>90</v>
      </c>
      <c r="L62" s="41">
        <v>14000</v>
      </c>
      <c r="M62" s="41">
        <v>0</v>
      </c>
      <c r="N62" s="51">
        <v>1</v>
      </c>
      <c r="O62" s="2">
        <v>42</v>
      </c>
      <c r="P62" s="2" t="s">
        <v>88</v>
      </c>
      <c r="Q62" s="2" t="s">
        <v>386</v>
      </c>
      <c r="R62" s="2">
        <v>41</v>
      </c>
      <c r="S62" s="2" t="s">
        <v>107</v>
      </c>
      <c r="T62" s="2" t="s">
        <v>143</v>
      </c>
      <c r="U62" s="2" t="s">
        <v>90</v>
      </c>
      <c r="V62" s="4">
        <v>5</v>
      </c>
      <c r="W62" s="2">
        <v>0</v>
      </c>
      <c r="X62" s="2">
        <v>0.2</v>
      </c>
      <c r="Y62" s="2" t="s">
        <v>387</v>
      </c>
      <c r="Z62" s="2">
        <v>0.3</v>
      </c>
      <c r="AA62" s="2">
        <v>0</v>
      </c>
      <c r="AB62" s="2">
        <v>0.3</v>
      </c>
      <c r="AC62" s="2" t="s">
        <v>313</v>
      </c>
      <c r="AD62" s="2">
        <v>15</v>
      </c>
      <c r="AE62" s="2" t="s">
        <v>222</v>
      </c>
      <c r="AF62" s="26">
        <v>2</v>
      </c>
      <c r="AG62" s="2" t="s">
        <v>388</v>
      </c>
      <c r="AH62" s="26">
        <v>25</v>
      </c>
      <c r="AI62" s="2" t="s">
        <v>307</v>
      </c>
      <c r="AJ62" s="2">
        <v>0</v>
      </c>
      <c r="AK62" s="2">
        <v>0</v>
      </c>
      <c r="AL62" s="2">
        <v>1000000</v>
      </c>
      <c r="AM62" s="5">
        <v>450</v>
      </c>
      <c r="AN62" s="2">
        <v>0</v>
      </c>
      <c r="AO62" s="2">
        <v>0</v>
      </c>
      <c r="AP62" s="2">
        <v>100</v>
      </c>
      <c r="AQ62" s="3">
        <v>100</v>
      </c>
      <c r="AR62" s="2">
        <v>0</v>
      </c>
      <c r="AS62" s="2">
        <v>0</v>
      </c>
      <c r="AT62" s="2">
        <v>0</v>
      </c>
      <c r="AU62" s="2">
        <v>20</v>
      </c>
      <c r="AV62" s="2">
        <v>0</v>
      </c>
      <c r="AW62" s="2">
        <v>0</v>
      </c>
      <c r="AX62" s="21">
        <v>80</v>
      </c>
      <c r="AY62" s="2">
        <v>0</v>
      </c>
      <c r="AZ62" s="2">
        <v>0</v>
      </c>
      <c r="BA62" s="2">
        <v>70000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 t="s">
        <v>145</v>
      </c>
      <c r="BH62" s="2">
        <v>0</v>
      </c>
      <c r="BI62" s="2">
        <v>2</v>
      </c>
      <c r="BJ62" s="2">
        <v>2.5</v>
      </c>
      <c r="BK62" s="2">
        <v>1.5</v>
      </c>
      <c r="BL62" s="2">
        <v>2</v>
      </c>
      <c r="BM62" s="2">
        <v>2</v>
      </c>
      <c r="BN62" s="2">
        <v>3</v>
      </c>
      <c r="BO62" s="2">
        <v>45</v>
      </c>
      <c r="BP62" s="2" t="s">
        <v>146</v>
      </c>
      <c r="BQ62" s="2" t="s">
        <v>945</v>
      </c>
      <c r="BR62" s="2"/>
      <c r="BS62" s="2">
        <v>50</v>
      </c>
      <c r="BT62" s="2">
        <v>50</v>
      </c>
      <c r="BU62" s="2">
        <v>0</v>
      </c>
      <c r="BV62" s="2">
        <v>0</v>
      </c>
      <c r="BW62" s="46">
        <v>100</v>
      </c>
      <c r="BX62" s="48">
        <v>45</v>
      </c>
      <c r="BY62" s="48">
        <v>45</v>
      </c>
      <c r="BZ62" s="48">
        <v>0</v>
      </c>
      <c r="CA62" s="48">
        <v>0</v>
      </c>
      <c r="CB62" s="2" t="s">
        <v>113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 t="s">
        <v>357</v>
      </c>
      <c r="CP62" s="2" t="s">
        <v>357</v>
      </c>
      <c r="CQ62" s="2" t="s">
        <v>171</v>
      </c>
      <c r="CR62" s="2">
        <v>0</v>
      </c>
      <c r="CS62" s="2" t="s">
        <v>389</v>
      </c>
      <c r="CT62" s="2" t="s">
        <v>390</v>
      </c>
      <c r="CU62" s="2" t="s">
        <v>384</v>
      </c>
    </row>
    <row r="63" spans="1:99" x14ac:dyDescent="0.25">
      <c r="A63" s="2">
        <v>23</v>
      </c>
      <c r="B63" s="2">
        <v>67</v>
      </c>
      <c r="C63" s="2" t="s">
        <v>294</v>
      </c>
      <c r="D63" s="2" t="s">
        <v>351</v>
      </c>
      <c r="E63" s="2">
        <v>3</v>
      </c>
      <c r="F63" s="2">
        <v>5</v>
      </c>
      <c r="G63" s="2" t="s">
        <v>352</v>
      </c>
      <c r="H63" s="2" t="s">
        <v>85</v>
      </c>
      <c r="I63" s="2" t="s">
        <v>86</v>
      </c>
      <c r="J63" s="2" t="s">
        <v>391</v>
      </c>
      <c r="K63" s="38">
        <v>75</v>
      </c>
      <c r="L63" s="41">
        <v>11666.666666666666</v>
      </c>
      <c r="M63" s="41">
        <v>21666.666666666668</v>
      </c>
      <c r="N63" s="51">
        <v>0</v>
      </c>
      <c r="O63" s="2">
        <v>51</v>
      </c>
      <c r="P63" s="2" t="s">
        <v>88</v>
      </c>
      <c r="Q63" s="2" t="s">
        <v>392</v>
      </c>
      <c r="R63" s="2">
        <v>51</v>
      </c>
      <c r="S63" s="2" t="s">
        <v>107</v>
      </c>
      <c r="T63" s="2" t="s">
        <v>143</v>
      </c>
      <c r="U63" s="2" t="s">
        <v>90</v>
      </c>
      <c r="V63" s="4">
        <v>6</v>
      </c>
      <c r="W63" s="2">
        <v>0</v>
      </c>
      <c r="X63" s="2">
        <v>0.18</v>
      </c>
      <c r="Y63" s="2" t="s">
        <v>217</v>
      </c>
      <c r="Z63" s="2">
        <v>10</v>
      </c>
      <c r="AA63" s="2">
        <v>7</v>
      </c>
      <c r="AB63" s="2">
        <v>3</v>
      </c>
      <c r="AC63" s="2" t="s">
        <v>377</v>
      </c>
      <c r="AD63" s="3">
        <v>5</v>
      </c>
      <c r="AE63" s="2" t="s">
        <v>306</v>
      </c>
      <c r="AF63" s="26">
        <v>0</v>
      </c>
      <c r="AG63" s="2"/>
      <c r="AH63" s="26">
        <v>0</v>
      </c>
      <c r="AI63" s="2"/>
      <c r="AJ63" s="2">
        <v>0</v>
      </c>
      <c r="AK63" s="2">
        <v>0</v>
      </c>
      <c r="AL63" s="2">
        <v>0</v>
      </c>
      <c r="AM63" s="5">
        <v>450</v>
      </c>
      <c r="AN63" s="2">
        <v>0</v>
      </c>
      <c r="AO63" s="2">
        <v>50</v>
      </c>
      <c r="AP63" s="2">
        <v>50</v>
      </c>
      <c r="AQ63" s="3">
        <v>100</v>
      </c>
      <c r="AR63" s="2">
        <v>0</v>
      </c>
      <c r="AS63" s="2">
        <v>0</v>
      </c>
      <c r="AT63" s="2">
        <v>0</v>
      </c>
      <c r="AU63" s="2">
        <v>100</v>
      </c>
      <c r="AV63" s="2">
        <v>0</v>
      </c>
      <c r="AW63" s="2">
        <v>0</v>
      </c>
      <c r="AX63" s="21">
        <v>0</v>
      </c>
      <c r="AY63" s="2">
        <v>0</v>
      </c>
      <c r="AZ63" s="2">
        <v>0</v>
      </c>
      <c r="BA63" s="2">
        <v>70000</v>
      </c>
      <c r="BB63" s="2">
        <v>130000</v>
      </c>
      <c r="BC63" s="2">
        <v>0</v>
      </c>
      <c r="BD63" s="2">
        <v>0</v>
      </c>
      <c r="BE63" s="2">
        <v>0</v>
      </c>
      <c r="BF63" s="2">
        <v>0</v>
      </c>
      <c r="BG63" s="2" t="s">
        <v>319</v>
      </c>
      <c r="BH63" s="2" t="s">
        <v>365</v>
      </c>
      <c r="BI63" s="2">
        <v>2</v>
      </c>
      <c r="BJ63" s="2">
        <v>3.5</v>
      </c>
      <c r="BK63" s="2">
        <v>2</v>
      </c>
      <c r="BL63" s="2">
        <v>2.5</v>
      </c>
      <c r="BM63" s="2">
        <v>2</v>
      </c>
      <c r="BN63" s="2">
        <v>3</v>
      </c>
      <c r="BO63" s="2">
        <v>20</v>
      </c>
      <c r="BP63" s="2" t="s">
        <v>99</v>
      </c>
      <c r="BQ63" s="2" t="s">
        <v>945</v>
      </c>
      <c r="BR63" s="2"/>
      <c r="BS63" s="2">
        <v>50</v>
      </c>
      <c r="BT63" s="2">
        <v>50</v>
      </c>
      <c r="BU63" s="2">
        <v>0</v>
      </c>
      <c r="BV63" s="2">
        <v>0</v>
      </c>
      <c r="BW63" s="46">
        <v>100</v>
      </c>
      <c r="BX63" s="48">
        <v>37.5</v>
      </c>
      <c r="BY63" s="48">
        <v>37.5</v>
      </c>
      <c r="BZ63" s="48">
        <v>0</v>
      </c>
      <c r="CA63" s="48">
        <v>0</v>
      </c>
      <c r="CB63" s="2" t="s">
        <v>113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 t="s">
        <v>393</v>
      </c>
      <c r="CM63" s="2">
        <v>0</v>
      </c>
      <c r="CN63" s="2">
        <v>0</v>
      </c>
      <c r="CO63" s="2" t="s">
        <v>357</v>
      </c>
      <c r="CP63" s="2">
        <v>0</v>
      </c>
      <c r="CQ63" s="2" t="s">
        <v>171</v>
      </c>
      <c r="CR63" s="2">
        <v>0</v>
      </c>
      <c r="CS63" s="2" t="s">
        <v>389</v>
      </c>
      <c r="CT63" s="2" t="s">
        <v>394</v>
      </c>
      <c r="CU63" s="2">
        <v>0</v>
      </c>
    </row>
    <row r="64" spans="1:99" x14ac:dyDescent="0.25">
      <c r="A64" s="2">
        <v>24</v>
      </c>
      <c r="B64" s="2">
        <v>68</v>
      </c>
      <c r="C64" s="2" t="s">
        <v>294</v>
      </c>
      <c r="D64" s="2" t="s">
        <v>351</v>
      </c>
      <c r="E64" s="2">
        <v>3</v>
      </c>
      <c r="F64" s="2">
        <v>5</v>
      </c>
      <c r="G64" s="2" t="s">
        <v>352</v>
      </c>
      <c r="H64" s="2" t="s">
        <v>85</v>
      </c>
      <c r="I64" s="2" t="s">
        <v>86</v>
      </c>
      <c r="J64" s="2" t="s">
        <v>395</v>
      </c>
      <c r="K64" s="38">
        <v>40</v>
      </c>
      <c r="L64" s="41">
        <v>1666.6666666666667</v>
      </c>
      <c r="M64" s="41">
        <v>0</v>
      </c>
      <c r="N64" s="51">
        <v>0</v>
      </c>
      <c r="O64" s="2">
        <v>50</v>
      </c>
      <c r="P64" s="2" t="s">
        <v>88</v>
      </c>
      <c r="Q64" s="2" t="s">
        <v>396</v>
      </c>
      <c r="R64" s="2">
        <v>48</v>
      </c>
      <c r="S64" s="2" t="s">
        <v>107</v>
      </c>
      <c r="T64" s="2" t="s">
        <v>143</v>
      </c>
      <c r="U64" s="2" t="s">
        <v>168</v>
      </c>
      <c r="V64" s="4">
        <v>6</v>
      </c>
      <c r="W64" s="2">
        <v>1</v>
      </c>
      <c r="X64" s="2">
        <v>0.2</v>
      </c>
      <c r="Y64" s="2" t="s">
        <v>217</v>
      </c>
      <c r="Z64" s="2">
        <v>3.5</v>
      </c>
      <c r="AA64" s="2">
        <v>0</v>
      </c>
      <c r="AB64" s="2">
        <v>3.5</v>
      </c>
      <c r="AC64" s="2" t="s">
        <v>377</v>
      </c>
      <c r="AD64" s="2">
        <v>7</v>
      </c>
      <c r="AE64" s="2" t="s">
        <v>222</v>
      </c>
      <c r="AF64" s="26">
        <v>0</v>
      </c>
      <c r="AG64" s="2"/>
      <c r="AH64" s="26">
        <v>0</v>
      </c>
      <c r="AI64" s="2"/>
      <c r="AJ64" s="2">
        <v>0</v>
      </c>
      <c r="AK64" s="2">
        <v>0</v>
      </c>
      <c r="AL64" s="2" t="s">
        <v>90</v>
      </c>
      <c r="AM64" s="5">
        <v>240</v>
      </c>
      <c r="AN64" s="2">
        <v>0</v>
      </c>
      <c r="AO64" s="2">
        <v>0</v>
      </c>
      <c r="AP64" s="2">
        <v>100</v>
      </c>
      <c r="AQ64" s="3">
        <v>100</v>
      </c>
      <c r="AR64" s="2">
        <v>0</v>
      </c>
      <c r="AS64" s="2">
        <v>0</v>
      </c>
      <c r="AT64" s="2">
        <v>0</v>
      </c>
      <c r="AU64" s="2">
        <v>100</v>
      </c>
      <c r="AV64" s="2">
        <v>0</v>
      </c>
      <c r="AW64" s="2">
        <v>0</v>
      </c>
      <c r="AX64" s="21">
        <v>0</v>
      </c>
      <c r="AY64" s="2">
        <v>0</v>
      </c>
      <c r="AZ64" s="2">
        <v>0</v>
      </c>
      <c r="BA64" s="2">
        <v>10000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 t="s">
        <v>397</v>
      </c>
      <c r="BH64" s="2" t="s">
        <v>365</v>
      </c>
      <c r="BI64" s="2">
        <v>1</v>
      </c>
      <c r="BJ64" s="2">
        <v>0.8</v>
      </c>
      <c r="BK64" s="2">
        <v>0</v>
      </c>
      <c r="BL64" s="2">
        <v>0</v>
      </c>
      <c r="BM64" s="2">
        <v>3</v>
      </c>
      <c r="BN64" s="2" t="s">
        <v>90</v>
      </c>
      <c r="BO64" s="2">
        <v>35</v>
      </c>
      <c r="BP64" s="2" t="s">
        <v>134</v>
      </c>
      <c r="BQ64" s="2" t="s">
        <v>945</v>
      </c>
      <c r="BR64" s="2"/>
      <c r="BS64" s="2">
        <v>80</v>
      </c>
      <c r="BT64" s="2">
        <v>20</v>
      </c>
      <c r="BU64" s="2">
        <v>0</v>
      </c>
      <c r="BV64" s="2">
        <v>0</v>
      </c>
      <c r="BW64" s="46">
        <v>100</v>
      </c>
      <c r="BX64" s="48">
        <v>32</v>
      </c>
      <c r="BY64" s="48">
        <v>8</v>
      </c>
      <c r="BZ64" s="48">
        <v>0</v>
      </c>
      <c r="CA64" s="48">
        <v>0</v>
      </c>
      <c r="CB64" s="2" t="s">
        <v>101</v>
      </c>
      <c r="CC64" s="2" t="s">
        <v>398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 t="s">
        <v>357</v>
      </c>
      <c r="CP64" s="2">
        <v>0</v>
      </c>
      <c r="CQ64" s="2" t="s">
        <v>171</v>
      </c>
      <c r="CR64" s="2">
        <v>0</v>
      </c>
      <c r="CS64" s="2" t="s">
        <v>399</v>
      </c>
      <c r="CT64" s="2">
        <v>0</v>
      </c>
      <c r="CU64" s="2">
        <v>0</v>
      </c>
    </row>
    <row r="65" spans="1:99" x14ac:dyDescent="0.25">
      <c r="A65" s="2">
        <v>25</v>
      </c>
      <c r="B65" s="2">
        <v>69</v>
      </c>
      <c r="C65" s="2" t="s">
        <v>294</v>
      </c>
      <c r="D65" s="2" t="s">
        <v>351</v>
      </c>
      <c r="E65" s="2">
        <v>3</v>
      </c>
      <c r="F65" s="2">
        <v>5</v>
      </c>
      <c r="G65" s="2" t="s">
        <v>352</v>
      </c>
      <c r="H65" s="2" t="s">
        <v>85</v>
      </c>
      <c r="I65" s="2" t="s">
        <v>86</v>
      </c>
      <c r="J65" s="2" t="s">
        <v>400</v>
      </c>
      <c r="K65" s="38">
        <v>37.5</v>
      </c>
      <c r="L65" s="41">
        <v>3750</v>
      </c>
      <c r="M65" s="41">
        <v>0</v>
      </c>
      <c r="N65" s="51">
        <v>0</v>
      </c>
      <c r="O65" s="2">
        <v>43</v>
      </c>
      <c r="P65" s="2" t="s">
        <v>88</v>
      </c>
      <c r="Q65" s="2" t="s">
        <v>401</v>
      </c>
      <c r="R65" s="2">
        <v>45</v>
      </c>
      <c r="S65" s="2" t="s">
        <v>107</v>
      </c>
      <c r="T65" s="2" t="s">
        <v>143</v>
      </c>
      <c r="U65" s="2" t="s">
        <v>168</v>
      </c>
      <c r="V65" s="4">
        <v>4</v>
      </c>
      <c r="W65" s="2">
        <v>0</v>
      </c>
      <c r="X65" s="2">
        <v>0.09</v>
      </c>
      <c r="Y65" s="2" t="s">
        <v>387</v>
      </c>
      <c r="Z65" s="2">
        <v>3.5</v>
      </c>
      <c r="AA65" s="2">
        <v>0</v>
      </c>
      <c r="AB65" s="2">
        <v>0.3</v>
      </c>
      <c r="AC65" s="2" t="s">
        <v>377</v>
      </c>
      <c r="AD65" s="2">
        <v>6</v>
      </c>
      <c r="AE65" s="2" t="s">
        <v>222</v>
      </c>
      <c r="AF65" s="26">
        <v>0</v>
      </c>
      <c r="AG65" s="2"/>
      <c r="AH65" s="26">
        <v>0</v>
      </c>
      <c r="AI65" s="2"/>
      <c r="AJ65" s="2">
        <v>0</v>
      </c>
      <c r="AK65" s="2">
        <v>0</v>
      </c>
      <c r="AL65" s="2">
        <v>0</v>
      </c>
      <c r="AM65" s="5">
        <v>150</v>
      </c>
      <c r="AN65" s="2">
        <v>0</v>
      </c>
      <c r="AO65" s="2">
        <v>0</v>
      </c>
      <c r="AP65" s="2">
        <v>100</v>
      </c>
      <c r="AQ65" s="3">
        <v>100</v>
      </c>
      <c r="AR65" s="2">
        <v>0</v>
      </c>
      <c r="AS65" s="2">
        <v>0</v>
      </c>
      <c r="AT65" s="2">
        <v>0</v>
      </c>
      <c r="AU65" s="2">
        <v>100</v>
      </c>
      <c r="AV65" s="2">
        <v>0</v>
      </c>
      <c r="AW65" s="2">
        <v>0</v>
      </c>
      <c r="AX65" s="21">
        <v>0</v>
      </c>
      <c r="AY65" s="2">
        <v>0</v>
      </c>
      <c r="AZ65" s="2">
        <v>0</v>
      </c>
      <c r="BA65" s="2">
        <v>15000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 t="s">
        <v>97</v>
      </c>
      <c r="BH65" s="2">
        <v>0</v>
      </c>
      <c r="BI65" s="2">
        <v>1</v>
      </c>
      <c r="BJ65" s="2">
        <v>0.4</v>
      </c>
      <c r="BK65" s="2">
        <v>0</v>
      </c>
      <c r="BL65" s="2">
        <v>0</v>
      </c>
      <c r="BM65" s="2">
        <v>7</v>
      </c>
      <c r="BN65" s="2" t="s">
        <v>90</v>
      </c>
      <c r="BO65" s="2">
        <v>35</v>
      </c>
      <c r="BP65" s="2" t="s">
        <v>134</v>
      </c>
      <c r="BQ65" s="2" t="s">
        <v>945</v>
      </c>
      <c r="BR65" s="2"/>
      <c r="BS65" s="2">
        <v>90</v>
      </c>
      <c r="BT65" s="2">
        <v>10</v>
      </c>
      <c r="BU65" s="2">
        <v>0</v>
      </c>
      <c r="BV65" s="2">
        <v>0</v>
      </c>
      <c r="BW65" s="46">
        <v>100</v>
      </c>
      <c r="BX65" s="48">
        <v>33.75</v>
      </c>
      <c r="BY65" s="48">
        <v>3.75</v>
      </c>
      <c r="BZ65" s="48">
        <v>0</v>
      </c>
      <c r="CA65" s="48">
        <v>0</v>
      </c>
      <c r="CB65" s="2" t="s">
        <v>101</v>
      </c>
      <c r="CC65" s="2" t="s">
        <v>402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 t="s">
        <v>357</v>
      </c>
      <c r="CP65" s="2">
        <v>0</v>
      </c>
      <c r="CQ65" s="2" t="s">
        <v>171</v>
      </c>
      <c r="CR65" s="2">
        <v>0</v>
      </c>
      <c r="CS65" s="2" t="s">
        <v>403</v>
      </c>
      <c r="CT65" s="2">
        <v>0</v>
      </c>
      <c r="CU65" s="2">
        <v>0</v>
      </c>
    </row>
    <row r="66" spans="1:99" x14ac:dyDescent="0.25">
      <c r="A66" s="2">
        <v>26</v>
      </c>
      <c r="B66" s="2">
        <v>70</v>
      </c>
      <c r="C66" s="2" t="s">
        <v>294</v>
      </c>
      <c r="D66" s="2" t="s">
        <v>351</v>
      </c>
      <c r="E66" s="2">
        <v>3</v>
      </c>
      <c r="F66" s="2">
        <v>5</v>
      </c>
      <c r="G66" s="2" t="s">
        <v>352</v>
      </c>
      <c r="H66" s="2" t="s">
        <v>85</v>
      </c>
      <c r="I66" s="2" t="s">
        <v>86</v>
      </c>
      <c r="J66" s="2" t="s">
        <v>404</v>
      </c>
      <c r="K66" s="38">
        <v>30</v>
      </c>
      <c r="L66" s="41">
        <v>2000</v>
      </c>
      <c r="M66" s="41">
        <v>0</v>
      </c>
      <c r="N66" s="51">
        <v>1</v>
      </c>
      <c r="O66" s="2">
        <v>48</v>
      </c>
      <c r="P66" s="2" t="s">
        <v>88</v>
      </c>
      <c r="Q66" s="2" t="s">
        <v>405</v>
      </c>
      <c r="R66" s="2">
        <v>47</v>
      </c>
      <c r="S66" s="2" t="s">
        <v>107</v>
      </c>
      <c r="T66" s="2" t="s">
        <v>143</v>
      </c>
      <c r="U66" s="2" t="s">
        <v>168</v>
      </c>
      <c r="V66" s="4">
        <v>5</v>
      </c>
      <c r="W66" s="2">
        <v>0</v>
      </c>
      <c r="X66" s="2">
        <v>0.05</v>
      </c>
      <c r="Y66" s="2" t="s">
        <v>217</v>
      </c>
      <c r="Z66" s="2">
        <v>0</v>
      </c>
      <c r="AA66" s="2">
        <v>0</v>
      </c>
      <c r="AB66" s="2">
        <v>1</v>
      </c>
      <c r="AC66" s="2" t="s">
        <v>406</v>
      </c>
      <c r="AD66" s="2">
        <v>8</v>
      </c>
      <c r="AE66" s="2" t="s">
        <v>306</v>
      </c>
      <c r="AF66" s="26">
        <v>0</v>
      </c>
      <c r="AG66" s="2"/>
      <c r="AH66" s="26">
        <v>20</v>
      </c>
      <c r="AI66" s="2" t="s">
        <v>90</v>
      </c>
      <c r="AJ66" s="2">
        <v>0</v>
      </c>
      <c r="AK66" s="2" t="s">
        <v>407</v>
      </c>
      <c r="AL66" s="2" t="s">
        <v>90</v>
      </c>
      <c r="AM66" s="5">
        <v>150</v>
      </c>
      <c r="AN66" s="2">
        <v>0</v>
      </c>
      <c r="AO66" s="2">
        <v>0</v>
      </c>
      <c r="AP66" s="2">
        <v>100</v>
      </c>
      <c r="AQ66" s="3">
        <v>100</v>
      </c>
      <c r="AR66" s="2">
        <v>0</v>
      </c>
      <c r="AS66" s="2">
        <v>0</v>
      </c>
      <c r="AT66" s="2">
        <v>0</v>
      </c>
      <c r="AU66" s="2">
        <v>100</v>
      </c>
      <c r="AV66" s="2">
        <v>0</v>
      </c>
      <c r="AW66" s="2">
        <v>0</v>
      </c>
      <c r="AX66" s="21">
        <v>0</v>
      </c>
      <c r="AY66" s="2">
        <v>0</v>
      </c>
      <c r="AZ66" s="2">
        <v>0</v>
      </c>
      <c r="BA66" s="2">
        <v>10000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 t="s">
        <v>97</v>
      </c>
      <c r="BH66" s="2" t="s">
        <v>365</v>
      </c>
      <c r="BI66" s="2">
        <v>2</v>
      </c>
      <c r="BJ66" s="2">
        <v>1.2</v>
      </c>
      <c r="BK66" s="2">
        <v>1.5</v>
      </c>
      <c r="BL66" s="2">
        <v>1</v>
      </c>
      <c r="BM66" s="2">
        <v>3</v>
      </c>
      <c r="BN66" s="2" t="s">
        <v>90</v>
      </c>
      <c r="BO66" s="2">
        <v>30</v>
      </c>
      <c r="BP66" s="2" t="s">
        <v>134</v>
      </c>
      <c r="BQ66" s="2" t="s">
        <v>945</v>
      </c>
      <c r="BR66" s="2"/>
      <c r="BS66" s="2">
        <v>70</v>
      </c>
      <c r="BT66" s="2">
        <v>30</v>
      </c>
      <c r="BU66" s="2">
        <v>0</v>
      </c>
      <c r="BV66" s="2">
        <v>0</v>
      </c>
      <c r="BW66" s="46">
        <v>100</v>
      </c>
      <c r="BX66" s="48">
        <v>21</v>
      </c>
      <c r="BY66" s="48">
        <v>9</v>
      </c>
      <c r="BZ66" s="48">
        <v>0</v>
      </c>
      <c r="CA66" s="48">
        <v>0</v>
      </c>
      <c r="CB66" s="2" t="s">
        <v>101</v>
      </c>
      <c r="CC66" s="2" t="s">
        <v>90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 t="s">
        <v>357</v>
      </c>
      <c r="CP66" s="2">
        <v>0</v>
      </c>
      <c r="CQ66" s="2" t="s">
        <v>171</v>
      </c>
      <c r="CR66" s="2">
        <v>0</v>
      </c>
      <c r="CS66" s="2" t="s">
        <v>408</v>
      </c>
      <c r="CT66" s="2">
        <v>0</v>
      </c>
      <c r="CU66" s="2">
        <v>0</v>
      </c>
    </row>
    <row r="67" spans="1:99" x14ac:dyDescent="0.25">
      <c r="A67" s="2">
        <v>27</v>
      </c>
      <c r="B67" s="2">
        <v>71</v>
      </c>
      <c r="C67" s="2" t="s">
        <v>294</v>
      </c>
      <c r="D67" s="2" t="s">
        <v>351</v>
      </c>
      <c r="E67" s="2">
        <v>3</v>
      </c>
      <c r="F67" s="2">
        <v>5</v>
      </c>
      <c r="G67" s="2" t="s">
        <v>352</v>
      </c>
      <c r="H67" s="2" t="s">
        <v>85</v>
      </c>
      <c r="I67" s="2" t="s">
        <v>86</v>
      </c>
      <c r="J67" s="2" t="s">
        <v>409</v>
      </c>
      <c r="K67" s="38">
        <v>30</v>
      </c>
      <c r="L67" s="41">
        <v>3750</v>
      </c>
      <c r="M67" s="41">
        <v>20000</v>
      </c>
      <c r="N67" s="51">
        <v>0</v>
      </c>
      <c r="O67" s="2">
        <v>30</v>
      </c>
      <c r="P67" s="2" t="s">
        <v>88</v>
      </c>
      <c r="Q67" s="2" t="s">
        <v>410</v>
      </c>
      <c r="R67" s="2">
        <v>29</v>
      </c>
      <c r="S67" s="2" t="s">
        <v>107</v>
      </c>
      <c r="T67" s="2" t="s">
        <v>143</v>
      </c>
      <c r="U67" s="2" t="s">
        <v>182</v>
      </c>
      <c r="V67" s="4">
        <v>4</v>
      </c>
      <c r="W67" s="2">
        <v>1</v>
      </c>
      <c r="X67" s="2">
        <v>0.21</v>
      </c>
      <c r="Y67" s="2" t="s">
        <v>217</v>
      </c>
      <c r="Z67" s="2">
        <v>0</v>
      </c>
      <c r="AA67" s="2">
        <v>0</v>
      </c>
      <c r="AB67" s="2">
        <v>0.4</v>
      </c>
      <c r="AC67" s="2" t="s">
        <v>411</v>
      </c>
      <c r="AD67" s="2">
        <v>7</v>
      </c>
      <c r="AE67" s="2" t="s">
        <v>306</v>
      </c>
      <c r="AF67" s="26">
        <v>0</v>
      </c>
      <c r="AG67" s="2"/>
      <c r="AH67" s="26">
        <v>0</v>
      </c>
      <c r="AI67" s="2"/>
      <c r="AJ67" s="2">
        <v>0</v>
      </c>
      <c r="AK67" s="2" t="s">
        <v>412</v>
      </c>
      <c r="AL67" s="2" t="s">
        <v>90</v>
      </c>
      <c r="AM67" s="5">
        <v>120</v>
      </c>
      <c r="AN67" s="2">
        <v>0</v>
      </c>
      <c r="AO67" s="2">
        <v>0</v>
      </c>
      <c r="AP67" s="2">
        <v>100</v>
      </c>
      <c r="AQ67" s="3">
        <v>100</v>
      </c>
      <c r="AR67" s="2">
        <v>0</v>
      </c>
      <c r="AS67" s="2">
        <v>0</v>
      </c>
      <c r="AT67" s="2">
        <v>0</v>
      </c>
      <c r="AU67" s="2">
        <v>100</v>
      </c>
      <c r="AV67" s="2">
        <v>0</v>
      </c>
      <c r="AW67" s="2">
        <v>0</v>
      </c>
      <c r="AX67" s="21">
        <v>0</v>
      </c>
      <c r="AY67" s="2">
        <v>0</v>
      </c>
      <c r="AZ67" s="2">
        <v>0</v>
      </c>
      <c r="BA67" s="2">
        <v>15000</v>
      </c>
      <c r="BB67" s="2">
        <v>80000</v>
      </c>
      <c r="BC67" s="2">
        <v>0</v>
      </c>
      <c r="BD67" s="2">
        <v>0</v>
      </c>
      <c r="BE67" s="2">
        <v>0</v>
      </c>
      <c r="BF67" s="2">
        <v>0</v>
      </c>
      <c r="BG67" s="2" t="s">
        <v>97</v>
      </c>
      <c r="BH67" s="2" t="s">
        <v>222</v>
      </c>
      <c r="BI67" s="2">
        <v>1</v>
      </c>
      <c r="BJ67" s="2">
        <v>0.55000000000000004</v>
      </c>
      <c r="BK67" s="2">
        <v>1</v>
      </c>
      <c r="BL67" s="2">
        <v>1</v>
      </c>
      <c r="BM67" s="2">
        <v>3</v>
      </c>
      <c r="BN67" s="2" t="s">
        <v>90</v>
      </c>
      <c r="BO67" s="2">
        <v>20</v>
      </c>
      <c r="BP67" s="2" t="s">
        <v>146</v>
      </c>
      <c r="BQ67" s="2" t="s">
        <v>945</v>
      </c>
      <c r="BR67" s="2"/>
      <c r="BS67" s="2">
        <v>80</v>
      </c>
      <c r="BT67" s="2">
        <v>0</v>
      </c>
      <c r="BU67" s="2">
        <v>20</v>
      </c>
      <c r="BV67" s="2">
        <v>0</v>
      </c>
      <c r="BW67" s="46">
        <v>100</v>
      </c>
      <c r="BX67" s="48">
        <v>24</v>
      </c>
      <c r="BY67" s="48">
        <v>0</v>
      </c>
      <c r="BZ67" s="48">
        <v>6</v>
      </c>
      <c r="CA67" s="48">
        <v>0</v>
      </c>
      <c r="CB67" s="2" t="s">
        <v>101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 t="s">
        <v>357</v>
      </c>
      <c r="CP67" s="2">
        <v>0</v>
      </c>
      <c r="CQ67" s="2" t="s">
        <v>171</v>
      </c>
      <c r="CR67" s="2">
        <v>0</v>
      </c>
      <c r="CS67" s="2" t="s">
        <v>413</v>
      </c>
      <c r="CT67" s="2">
        <v>0</v>
      </c>
      <c r="CU67" s="2">
        <v>0</v>
      </c>
    </row>
    <row r="68" spans="1:99" x14ac:dyDescent="0.25">
      <c r="A68" s="2">
        <v>28</v>
      </c>
      <c r="B68" s="2">
        <v>72</v>
      </c>
      <c r="C68" s="2" t="s">
        <v>294</v>
      </c>
      <c r="D68" s="2" t="s">
        <v>351</v>
      </c>
      <c r="E68" s="2">
        <v>3</v>
      </c>
      <c r="F68" s="2">
        <v>5</v>
      </c>
      <c r="G68" s="2" t="s">
        <v>352</v>
      </c>
      <c r="H68" s="2" t="s">
        <v>85</v>
      </c>
      <c r="I68" s="2" t="s">
        <v>86</v>
      </c>
      <c r="J68" s="2" t="s">
        <v>414</v>
      </c>
      <c r="K68" s="38">
        <v>48</v>
      </c>
      <c r="L68" s="41">
        <v>2000</v>
      </c>
      <c r="M68" s="41">
        <v>0</v>
      </c>
      <c r="N68" s="51">
        <v>0</v>
      </c>
      <c r="O68" s="2">
        <v>45</v>
      </c>
      <c r="P68" s="2" t="s">
        <v>88</v>
      </c>
      <c r="Q68" s="2" t="s">
        <v>415</v>
      </c>
      <c r="R68" s="2">
        <v>40</v>
      </c>
      <c r="S68" s="2" t="s">
        <v>107</v>
      </c>
      <c r="T68" s="2" t="s">
        <v>143</v>
      </c>
      <c r="U68" s="2" t="s">
        <v>416</v>
      </c>
      <c r="V68" s="4">
        <v>5</v>
      </c>
      <c r="W68" s="2">
        <v>0</v>
      </c>
      <c r="X68" s="2">
        <v>0.13200000000000001</v>
      </c>
      <c r="Y68" s="2" t="s">
        <v>217</v>
      </c>
      <c r="Z68" s="2">
        <v>0.1</v>
      </c>
      <c r="AA68" s="2">
        <v>0</v>
      </c>
      <c r="AB68" s="2">
        <v>0.4</v>
      </c>
      <c r="AC68" s="2" t="s">
        <v>417</v>
      </c>
      <c r="AD68" s="2">
        <v>2</v>
      </c>
      <c r="AE68" s="2" t="s">
        <v>222</v>
      </c>
      <c r="AF68" s="26">
        <v>0</v>
      </c>
      <c r="AG68" s="2"/>
      <c r="AH68" s="26">
        <v>0</v>
      </c>
      <c r="AI68" s="2"/>
      <c r="AJ68" s="2">
        <v>0</v>
      </c>
      <c r="AK68" s="2" t="s">
        <v>418</v>
      </c>
      <c r="AL68" s="2" t="s">
        <v>90</v>
      </c>
      <c r="AM68" s="5">
        <v>240</v>
      </c>
      <c r="AN68" s="2">
        <v>0</v>
      </c>
      <c r="AO68" s="2">
        <v>0</v>
      </c>
      <c r="AP68" s="2">
        <v>100</v>
      </c>
      <c r="AQ68" s="3">
        <v>100</v>
      </c>
      <c r="AR68" s="2">
        <v>0</v>
      </c>
      <c r="AS68" s="2">
        <v>0</v>
      </c>
      <c r="AT68" s="2">
        <v>0</v>
      </c>
      <c r="AU68" s="2">
        <v>100</v>
      </c>
      <c r="AV68" s="2">
        <v>0</v>
      </c>
      <c r="AW68" s="2">
        <v>0</v>
      </c>
      <c r="AX68" s="21">
        <v>0</v>
      </c>
      <c r="AY68" s="2">
        <v>0</v>
      </c>
      <c r="AZ68" s="2">
        <v>0</v>
      </c>
      <c r="BA68" s="2">
        <v>10000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 t="s">
        <v>419</v>
      </c>
      <c r="BH68" s="2">
        <v>0</v>
      </c>
      <c r="BI68" s="2">
        <v>1</v>
      </c>
      <c r="BJ68" s="2">
        <v>0.45</v>
      </c>
      <c r="BK68" s="2">
        <v>1</v>
      </c>
      <c r="BL68" s="2">
        <v>1</v>
      </c>
      <c r="BM68" s="2">
        <v>3</v>
      </c>
      <c r="BN68" s="2" t="s">
        <v>90</v>
      </c>
      <c r="BO68" s="2">
        <v>35</v>
      </c>
      <c r="BP68" s="2" t="s">
        <v>134</v>
      </c>
      <c r="BQ68" s="2" t="s">
        <v>945</v>
      </c>
      <c r="BR68" s="2"/>
      <c r="BS68" s="2">
        <v>70</v>
      </c>
      <c r="BT68" s="2">
        <v>30</v>
      </c>
      <c r="BU68" s="2">
        <v>0</v>
      </c>
      <c r="BV68" s="2">
        <v>0</v>
      </c>
      <c r="BW68" s="46">
        <v>100</v>
      </c>
      <c r="BX68" s="48">
        <v>33.6</v>
      </c>
      <c r="BY68" s="48">
        <v>14.4</v>
      </c>
      <c r="BZ68" s="48">
        <v>0</v>
      </c>
      <c r="CA68" s="48">
        <v>0</v>
      </c>
      <c r="CB68" s="2" t="s">
        <v>101</v>
      </c>
      <c r="CC68" s="2" t="s">
        <v>398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 t="s">
        <v>420</v>
      </c>
      <c r="CN68" s="2">
        <v>0</v>
      </c>
      <c r="CO68" s="2" t="s">
        <v>357</v>
      </c>
      <c r="CP68" s="2">
        <v>0</v>
      </c>
      <c r="CQ68" s="2" t="s">
        <v>171</v>
      </c>
      <c r="CR68" s="2">
        <v>0</v>
      </c>
      <c r="CS68" s="2" t="s">
        <v>421</v>
      </c>
      <c r="CT68" s="2" t="s">
        <v>422</v>
      </c>
      <c r="CU68" s="2" t="s">
        <v>423</v>
      </c>
    </row>
    <row r="69" spans="1:99" x14ac:dyDescent="0.25">
      <c r="A69" s="2">
        <v>29</v>
      </c>
      <c r="B69" s="2">
        <v>73</v>
      </c>
      <c r="C69" s="2" t="s">
        <v>294</v>
      </c>
      <c r="D69" s="2" t="s">
        <v>351</v>
      </c>
      <c r="E69" s="2">
        <v>3</v>
      </c>
      <c r="F69" s="2">
        <v>5</v>
      </c>
      <c r="G69" s="2" t="s">
        <v>352</v>
      </c>
      <c r="H69" s="2" t="s">
        <v>85</v>
      </c>
      <c r="I69" s="2" t="s">
        <v>86</v>
      </c>
      <c r="J69" s="2" t="s">
        <v>424</v>
      </c>
      <c r="K69" s="38">
        <v>40</v>
      </c>
      <c r="L69" s="41">
        <v>2000</v>
      </c>
      <c r="M69" s="41">
        <v>0</v>
      </c>
      <c r="N69" s="51">
        <v>0</v>
      </c>
      <c r="O69" s="2">
        <v>56</v>
      </c>
      <c r="P69" s="2" t="s">
        <v>88</v>
      </c>
      <c r="Q69" s="2" t="s">
        <v>425</v>
      </c>
      <c r="R69" s="2">
        <v>56</v>
      </c>
      <c r="S69" s="2" t="s">
        <v>107</v>
      </c>
      <c r="T69" s="2" t="s">
        <v>143</v>
      </c>
      <c r="U69" s="2" t="s">
        <v>182</v>
      </c>
      <c r="V69" s="4">
        <v>5</v>
      </c>
      <c r="W69" s="2">
        <v>1</v>
      </c>
      <c r="X69" s="2">
        <v>0.15</v>
      </c>
      <c r="Y69" s="2" t="s">
        <v>387</v>
      </c>
      <c r="Z69" s="2">
        <v>0</v>
      </c>
      <c r="AA69" s="2">
        <v>0</v>
      </c>
      <c r="AB69" s="2">
        <v>0.5</v>
      </c>
      <c r="AC69" s="2" t="s">
        <v>90</v>
      </c>
      <c r="AD69" s="2" t="s">
        <v>90</v>
      </c>
      <c r="AE69" s="2" t="s">
        <v>222</v>
      </c>
      <c r="AF69" s="26">
        <v>0</v>
      </c>
      <c r="AG69" s="2"/>
      <c r="AH69" s="26">
        <v>0</v>
      </c>
      <c r="AI69" s="2"/>
      <c r="AJ69" s="2">
        <v>0</v>
      </c>
      <c r="AK69" s="2" t="s">
        <v>426</v>
      </c>
      <c r="AL69" s="2" t="s">
        <v>90</v>
      </c>
      <c r="AM69" s="5">
        <v>200</v>
      </c>
      <c r="AN69" s="2">
        <v>0</v>
      </c>
      <c r="AO69" s="2">
        <v>0</v>
      </c>
      <c r="AP69" s="2">
        <v>100</v>
      </c>
      <c r="AQ69" s="3">
        <v>100</v>
      </c>
      <c r="AR69" s="2">
        <v>0</v>
      </c>
      <c r="AS69" s="2">
        <v>0</v>
      </c>
      <c r="AT69" s="2">
        <v>0</v>
      </c>
      <c r="AU69" s="2">
        <v>100</v>
      </c>
      <c r="AV69" s="2">
        <v>0</v>
      </c>
      <c r="AW69" s="2">
        <v>0</v>
      </c>
      <c r="AX69" s="21">
        <v>0</v>
      </c>
      <c r="AY69" s="2">
        <v>0</v>
      </c>
      <c r="AZ69" s="2">
        <v>0</v>
      </c>
      <c r="BA69" s="2">
        <v>10000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 t="s">
        <v>97</v>
      </c>
      <c r="BH69" s="2" t="s">
        <v>365</v>
      </c>
      <c r="BI69" s="2">
        <v>1</v>
      </c>
      <c r="BJ69" s="2">
        <v>0.6</v>
      </c>
      <c r="BK69" s="2">
        <v>1</v>
      </c>
      <c r="BL69" s="2">
        <v>0.6</v>
      </c>
      <c r="BM69" s="2">
        <v>7</v>
      </c>
      <c r="BN69" s="2" t="s">
        <v>90</v>
      </c>
      <c r="BO69" s="2">
        <v>30</v>
      </c>
      <c r="BP69" s="2" t="s">
        <v>134</v>
      </c>
      <c r="BQ69" s="2" t="s">
        <v>945</v>
      </c>
      <c r="BR69" s="2"/>
      <c r="BS69" s="2">
        <v>90</v>
      </c>
      <c r="BT69" s="2">
        <v>10</v>
      </c>
      <c r="BU69" s="2">
        <v>0</v>
      </c>
      <c r="BV69" s="2">
        <v>0</v>
      </c>
      <c r="BW69" s="46">
        <v>100</v>
      </c>
      <c r="BX69" s="48">
        <v>36</v>
      </c>
      <c r="BY69" s="48">
        <v>4</v>
      </c>
      <c r="BZ69" s="48">
        <v>0</v>
      </c>
      <c r="CA69" s="48">
        <v>0</v>
      </c>
      <c r="CB69" s="2" t="s">
        <v>101</v>
      </c>
      <c r="CC69" s="2">
        <v>2.5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 t="s">
        <v>357</v>
      </c>
      <c r="CP69" s="2">
        <v>0</v>
      </c>
      <c r="CQ69" s="2" t="s">
        <v>171</v>
      </c>
      <c r="CR69" s="2">
        <v>0</v>
      </c>
      <c r="CS69" s="2" t="s">
        <v>427</v>
      </c>
      <c r="CT69" s="2">
        <v>0</v>
      </c>
      <c r="CU69" s="2">
        <v>0</v>
      </c>
    </row>
    <row r="70" spans="1:99" x14ac:dyDescent="0.25">
      <c r="A70" s="2">
        <v>30</v>
      </c>
      <c r="B70" s="2">
        <v>74</v>
      </c>
      <c r="C70" s="2" t="s">
        <v>294</v>
      </c>
      <c r="D70" s="2" t="s">
        <v>351</v>
      </c>
      <c r="E70" s="2">
        <v>3</v>
      </c>
      <c r="F70" s="2">
        <v>5</v>
      </c>
      <c r="G70" s="2" t="s">
        <v>352</v>
      </c>
      <c r="H70" s="2" t="s">
        <v>85</v>
      </c>
      <c r="I70" s="2" t="s">
        <v>86</v>
      </c>
      <c r="J70" s="2" t="s">
        <v>428</v>
      </c>
      <c r="K70" s="38">
        <v>60</v>
      </c>
      <c r="L70" s="41">
        <v>2000</v>
      </c>
      <c r="M70" s="41">
        <v>10000</v>
      </c>
      <c r="N70" s="51">
        <v>0</v>
      </c>
      <c r="O70" s="2">
        <v>52</v>
      </c>
      <c r="P70" s="2" t="s">
        <v>88</v>
      </c>
      <c r="Q70" s="2" t="s">
        <v>429</v>
      </c>
      <c r="R70" s="2">
        <v>50</v>
      </c>
      <c r="S70" s="2" t="s">
        <v>107</v>
      </c>
      <c r="T70" s="2" t="s">
        <v>143</v>
      </c>
      <c r="U70" s="2" t="s">
        <v>90</v>
      </c>
      <c r="V70" s="4">
        <v>5</v>
      </c>
      <c r="W70" s="2">
        <v>1</v>
      </c>
      <c r="X70" s="2">
        <v>0.4</v>
      </c>
      <c r="Y70" s="2" t="s">
        <v>217</v>
      </c>
      <c r="Z70" s="2">
        <v>5</v>
      </c>
      <c r="AA70" s="2">
        <v>0</v>
      </c>
      <c r="AB70" s="2">
        <v>0.4</v>
      </c>
      <c r="AC70" s="2" t="s">
        <v>377</v>
      </c>
      <c r="AD70" s="2">
        <v>10</v>
      </c>
      <c r="AE70" s="2" t="s">
        <v>306</v>
      </c>
      <c r="AF70" s="26">
        <v>0</v>
      </c>
      <c r="AG70" s="2"/>
      <c r="AH70" s="26">
        <v>0</v>
      </c>
      <c r="AI70" s="2"/>
      <c r="AJ70" s="2">
        <v>0</v>
      </c>
      <c r="AK70" s="2" t="s">
        <v>430</v>
      </c>
      <c r="AL70" s="2" t="s">
        <v>90</v>
      </c>
      <c r="AM70" s="5">
        <v>300</v>
      </c>
      <c r="AN70" s="2">
        <v>0</v>
      </c>
      <c r="AO70" s="2">
        <v>0</v>
      </c>
      <c r="AP70" s="2">
        <v>100</v>
      </c>
      <c r="AQ70" s="3">
        <v>100</v>
      </c>
      <c r="AR70" s="2">
        <v>0</v>
      </c>
      <c r="AS70" s="2">
        <v>0</v>
      </c>
      <c r="AT70" s="2">
        <v>0</v>
      </c>
      <c r="AU70" s="2">
        <v>100</v>
      </c>
      <c r="AV70" s="2">
        <v>0</v>
      </c>
      <c r="AW70" s="2">
        <v>0</v>
      </c>
      <c r="AX70" s="21">
        <v>0</v>
      </c>
      <c r="AY70" s="2">
        <v>0</v>
      </c>
      <c r="AZ70" s="2">
        <v>0</v>
      </c>
      <c r="BA70" s="2">
        <v>10000</v>
      </c>
      <c r="BB70" s="2">
        <v>50000</v>
      </c>
      <c r="BC70" s="2">
        <v>0</v>
      </c>
      <c r="BD70" s="2">
        <v>0</v>
      </c>
      <c r="BE70" s="2">
        <v>0</v>
      </c>
      <c r="BF70" s="2">
        <v>0</v>
      </c>
      <c r="BG70" s="2" t="s">
        <v>431</v>
      </c>
      <c r="BH70" s="2">
        <v>0</v>
      </c>
      <c r="BI70" s="2">
        <v>1</v>
      </c>
      <c r="BJ70" s="2">
        <v>0.8</v>
      </c>
      <c r="BK70" s="2">
        <v>1</v>
      </c>
      <c r="BL70" s="2">
        <v>0.5</v>
      </c>
      <c r="BM70" s="2">
        <v>3</v>
      </c>
      <c r="BN70" s="2" t="s">
        <v>90</v>
      </c>
      <c r="BO70" s="2">
        <v>35</v>
      </c>
      <c r="BP70" s="2" t="s">
        <v>134</v>
      </c>
      <c r="BQ70" s="2" t="s">
        <v>945</v>
      </c>
      <c r="BR70" s="2"/>
      <c r="BS70" s="2">
        <v>90</v>
      </c>
      <c r="BT70" s="2">
        <v>10</v>
      </c>
      <c r="BU70" s="2">
        <v>0</v>
      </c>
      <c r="BV70" s="2">
        <v>0</v>
      </c>
      <c r="BW70" s="46">
        <v>100</v>
      </c>
      <c r="BX70" s="48">
        <v>54</v>
      </c>
      <c r="BY70" s="48">
        <v>6</v>
      </c>
      <c r="BZ70" s="48">
        <v>0</v>
      </c>
      <c r="CA70" s="48">
        <v>0</v>
      </c>
      <c r="CB70" s="2" t="s">
        <v>101</v>
      </c>
      <c r="CC70" s="2" t="s">
        <v>402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 t="s">
        <v>357</v>
      </c>
      <c r="CP70" s="2">
        <v>0</v>
      </c>
      <c r="CQ70" s="2" t="s">
        <v>171</v>
      </c>
      <c r="CR70" s="2">
        <v>0</v>
      </c>
      <c r="CS70" s="2" t="s">
        <v>432</v>
      </c>
      <c r="CT70" s="2">
        <v>0</v>
      </c>
      <c r="CU70" s="2">
        <v>0</v>
      </c>
    </row>
    <row r="71" spans="1:99" x14ac:dyDescent="0.25">
      <c r="A71" s="2">
        <v>31</v>
      </c>
      <c r="B71" s="2">
        <v>75</v>
      </c>
      <c r="C71" s="2" t="s">
        <v>294</v>
      </c>
      <c r="D71" s="2" t="s">
        <v>351</v>
      </c>
      <c r="E71" s="2">
        <v>3</v>
      </c>
      <c r="F71" s="2">
        <v>5</v>
      </c>
      <c r="G71" s="2" t="s">
        <v>352</v>
      </c>
      <c r="H71" s="2" t="s">
        <v>85</v>
      </c>
      <c r="I71" s="2" t="s">
        <v>86</v>
      </c>
      <c r="J71" s="2" t="s">
        <v>433</v>
      </c>
      <c r="K71" s="38">
        <v>45</v>
      </c>
      <c r="L71" s="41">
        <v>3750</v>
      </c>
      <c r="M71" s="41">
        <v>0</v>
      </c>
      <c r="N71" s="51">
        <v>0</v>
      </c>
      <c r="O71" s="2">
        <v>38</v>
      </c>
      <c r="P71" s="2" t="s">
        <v>88</v>
      </c>
      <c r="Q71" s="2" t="s">
        <v>434</v>
      </c>
      <c r="R71" s="2">
        <v>36</v>
      </c>
      <c r="S71" s="2" t="s">
        <v>107</v>
      </c>
      <c r="T71" s="2" t="s">
        <v>143</v>
      </c>
      <c r="U71" s="2" t="s">
        <v>90</v>
      </c>
      <c r="V71" s="4">
        <v>4</v>
      </c>
      <c r="W71" s="2">
        <v>2</v>
      </c>
      <c r="X71" s="2">
        <v>0.01</v>
      </c>
      <c r="Y71" s="2" t="s">
        <v>217</v>
      </c>
      <c r="Z71" s="2">
        <v>0</v>
      </c>
      <c r="AA71" s="2">
        <v>0</v>
      </c>
      <c r="AB71" s="2">
        <v>0.5</v>
      </c>
      <c r="AC71" s="2" t="s">
        <v>236</v>
      </c>
      <c r="AD71" s="2">
        <v>8</v>
      </c>
      <c r="AE71" s="2" t="s">
        <v>222</v>
      </c>
      <c r="AF71" s="26">
        <v>0</v>
      </c>
      <c r="AG71" s="2"/>
      <c r="AH71" s="26">
        <v>0</v>
      </c>
      <c r="AI71" s="2"/>
      <c r="AJ71" s="2">
        <v>0</v>
      </c>
      <c r="AK71" s="2" t="s">
        <v>435</v>
      </c>
      <c r="AL71" s="2">
        <v>2000000</v>
      </c>
      <c r="AM71" s="5">
        <v>180</v>
      </c>
      <c r="AN71" s="2">
        <v>0</v>
      </c>
      <c r="AO71" s="2">
        <v>0</v>
      </c>
      <c r="AP71" s="2">
        <v>100</v>
      </c>
      <c r="AQ71" s="3">
        <v>100</v>
      </c>
      <c r="AR71" s="2">
        <v>0</v>
      </c>
      <c r="AS71" s="2">
        <v>0</v>
      </c>
      <c r="AT71" s="2">
        <v>0</v>
      </c>
      <c r="AU71" s="2">
        <v>100</v>
      </c>
      <c r="AV71" s="2">
        <v>0</v>
      </c>
      <c r="AW71" s="2">
        <v>0</v>
      </c>
      <c r="AX71" s="21">
        <v>0</v>
      </c>
      <c r="AY71" s="2">
        <v>0</v>
      </c>
      <c r="AZ71" s="2">
        <v>0</v>
      </c>
      <c r="BA71" s="2">
        <v>15000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 t="s">
        <v>97</v>
      </c>
      <c r="BH71" s="2">
        <v>0</v>
      </c>
      <c r="BI71" s="2">
        <v>2</v>
      </c>
      <c r="BJ71" s="2">
        <v>0.75</v>
      </c>
      <c r="BK71" s="2">
        <v>1.5</v>
      </c>
      <c r="BL71" s="2">
        <v>1</v>
      </c>
      <c r="BM71" s="2">
        <v>3</v>
      </c>
      <c r="BN71" s="2" t="s">
        <v>90</v>
      </c>
      <c r="BO71" s="2">
        <v>20</v>
      </c>
      <c r="BP71" s="2" t="s">
        <v>134</v>
      </c>
      <c r="BQ71" s="2" t="s">
        <v>945</v>
      </c>
      <c r="BR71" s="2"/>
      <c r="BS71" s="2">
        <v>70</v>
      </c>
      <c r="BT71" s="2">
        <v>20</v>
      </c>
      <c r="BU71" s="2">
        <v>10</v>
      </c>
      <c r="BV71" s="2">
        <v>0</v>
      </c>
      <c r="BW71" s="46">
        <v>100</v>
      </c>
      <c r="BX71" s="48">
        <v>31.5</v>
      </c>
      <c r="BY71" s="48">
        <v>9</v>
      </c>
      <c r="BZ71" s="48">
        <v>4.5</v>
      </c>
      <c r="CA71" s="48">
        <v>0</v>
      </c>
      <c r="CB71" s="2" t="s">
        <v>101</v>
      </c>
      <c r="CC71" s="2" t="s">
        <v>90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 t="s">
        <v>357</v>
      </c>
      <c r="CP71" s="2">
        <v>0</v>
      </c>
      <c r="CQ71" s="2" t="s">
        <v>171</v>
      </c>
      <c r="CR71" s="2">
        <v>0</v>
      </c>
      <c r="CS71" s="2" t="s">
        <v>436</v>
      </c>
      <c r="CT71" s="2">
        <v>0</v>
      </c>
      <c r="CU71" s="2">
        <v>0</v>
      </c>
    </row>
    <row r="72" spans="1:99" x14ac:dyDescent="0.25">
      <c r="A72" s="2">
        <v>32</v>
      </c>
      <c r="B72" s="2">
        <v>76</v>
      </c>
      <c r="C72" s="2" t="s">
        <v>294</v>
      </c>
      <c r="D72" s="2" t="s">
        <v>351</v>
      </c>
      <c r="E72" s="2">
        <v>3</v>
      </c>
      <c r="F72" s="2">
        <v>5</v>
      </c>
      <c r="G72" s="2" t="s">
        <v>352</v>
      </c>
      <c r="H72" s="2" t="s">
        <v>85</v>
      </c>
      <c r="I72" s="2" t="s">
        <v>86</v>
      </c>
      <c r="J72" s="2" t="s">
        <v>437</v>
      </c>
      <c r="K72" s="38">
        <v>50</v>
      </c>
      <c r="L72" s="41">
        <v>1666.6666666666667</v>
      </c>
      <c r="M72" s="41">
        <v>0</v>
      </c>
      <c r="N72" s="51">
        <v>0</v>
      </c>
      <c r="O72" s="2">
        <v>38</v>
      </c>
      <c r="P72" s="2" t="s">
        <v>88</v>
      </c>
      <c r="Q72" s="2" t="s">
        <v>438</v>
      </c>
      <c r="R72" s="2">
        <v>35</v>
      </c>
      <c r="S72" s="2" t="s">
        <v>107</v>
      </c>
      <c r="T72" s="2" t="s">
        <v>143</v>
      </c>
      <c r="U72" s="2" t="s">
        <v>416</v>
      </c>
      <c r="V72" s="4">
        <v>6</v>
      </c>
      <c r="W72" s="2">
        <v>2</v>
      </c>
      <c r="X72" s="2">
        <v>0.2</v>
      </c>
      <c r="Y72" s="2" t="s">
        <v>217</v>
      </c>
      <c r="Z72" s="2">
        <v>0</v>
      </c>
      <c r="AA72" s="2">
        <v>0</v>
      </c>
      <c r="AB72" s="2">
        <v>0.4</v>
      </c>
      <c r="AC72" s="2" t="s">
        <v>417</v>
      </c>
      <c r="AD72" s="2">
        <v>6</v>
      </c>
      <c r="AE72" s="2" t="s">
        <v>222</v>
      </c>
      <c r="AF72" s="26">
        <v>0</v>
      </c>
      <c r="AG72" s="2"/>
      <c r="AH72" s="26">
        <v>0</v>
      </c>
      <c r="AI72" s="2"/>
      <c r="AJ72" s="2">
        <v>0</v>
      </c>
      <c r="AK72" s="2" t="s">
        <v>439</v>
      </c>
      <c r="AL72" s="2" t="s">
        <v>90</v>
      </c>
      <c r="AM72" s="5">
        <v>300</v>
      </c>
      <c r="AN72" s="2">
        <v>0</v>
      </c>
      <c r="AO72" s="2">
        <v>0</v>
      </c>
      <c r="AP72" s="2">
        <v>100</v>
      </c>
      <c r="AQ72" s="3">
        <v>100</v>
      </c>
      <c r="AR72" s="2">
        <v>0</v>
      </c>
      <c r="AS72" s="2">
        <v>0</v>
      </c>
      <c r="AT72" s="2">
        <v>0</v>
      </c>
      <c r="AU72" s="2">
        <v>100</v>
      </c>
      <c r="AV72" s="2">
        <v>0</v>
      </c>
      <c r="AW72" s="2">
        <v>0</v>
      </c>
      <c r="AX72" s="21">
        <v>0</v>
      </c>
      <c r="AY72" s="2">
        <v>0</v>
      </c>
      <c r="AZ72" s="2">
        <v>0</v>
      </c>
      <c r="BA72" s="2">
        <v>10000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 t="s">
        <v>440</v>
      </c>
      <c r="BH72" s="2" t="s">
        <v>365</v>
      </c>
      <c r="BI72" s="2">
        <v>1</v>
      </c>
      <c r="BJ72" s="2">
        <v>0.6</v>
      </c>
      <c r="BK72" s="2">
        <v>1</v>
      </c>
      <c r="BL72" s="2">
        <v>0.7</v>
      </c>
      <c r="BM72" s="2">
        <v>2</v>
      </c>
      <c r="BN72" s="2" t="s">
        <v>90</v>
      </c>
      <c r="BO72" s="2">
        <v>30</v>
      </c>
      <c r="BP72" s="2" t="s">
        <v>134</v>
      </c>
      <c r="BQ72" s="2" t="s">
        <v>945</v>
      </c>
      <c r="BR72" s="2"/>
      <c r="BS72" s="2">
        <v>90</v>
      </c>
      <c r="BT72" s="2">
        <v>10</v>
      </c>
      <c r="BU72" s="2">
        <v>0</v>
      </c>
      <c r="BV72" s="2">
        <v>0</v>
      </c>
      <c r="BW72" s="46">
        <v>100</v>
      </c>
      <c r="BX72" s="48">
        <v>45</v>
      </c>
      <c r="BY72" s="48">
        <v>5</v>
      </c>
      <c r="BZ72" s="48">
        <v>0</v>
      </c>
      <c r="CA72" s="48">
        <v>0</v>
      </c>
      <c r="CB72" s="2" t="s">
        <v>101</v>
      </c>
      <c r="CC72" s="2">
        <v>2.5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 t="s">
        <v>357</v>
      </c>
      <c r="CP72" s="2">
        <v>0</v>
      </c>
      <c r="CQ72" s="2" t="s">
        <v>171</v>
      </c>
      <c r="CR72" s="2">
        <v>0</v>
      </c>
      <c r="CS72" s="2" t="s">
        <v>441</v>
      </c>
      <c r="CT72" s="2">
        <v>0</v>
      </c>
      <c r="CU72" s="2">
        <v>0</v>
      </c>
    </row>
    <row r="73" spans="1:99" x14ac:dyDescent="0.25">
      <c r="A73" s="2">
        <v>33</v>
      </c>
      <c r="B73" s="2">
        <v>77</v>
      </c>
      <c r="C73" s="2" t="s">
        <v>294</v>
      </c>
      <c r="D73" s="2" t="s">
        <v>442</v>
      </c>
      <c r="E73" s="2" t="s">
        <v>443</v>
      </c>
      <c r="F73" s="2">
        <v>4</v>
      </c>
      <c r="G73" s="2" t="s">
        <v>444</v>
      </c>
      <c r="H73" s="2" t="s">
        <v>445</v>
      </c>
      <c r="I73" s="2" t="s">
        <v>86</v>
      </c>
      <c r="J73" s="2" t="s">
        <v>446</v>
      </c>
      <c r="K73" s="38">
        <v>42.857142857142854</v>
      </c>
      <c r="L73" s="41">
        <v>2142.8571428571427</v>
      </c>
      <c r="M73" s="41">
        <v>0</v>
      </c>
      <c r="N73" s="51">
        <v>0</v>
      </c>
      <c r="O73" s="2">
        <v>42</v>
      </c>
      <c r="P73" s="2" t="s">
        <v>107</v>
      </c>
      <c r="Q73" s="2">
        <v>0</v>
      </c>
      <c r="R73" s="2">
        <v>0</v>
      </c>
      <c r="S73" s="2">
        <v>0</v>
      </c>
      <c r="T73" s="2" t="s">
        <v>91</v>
      </c>
      <c r="U73" s="2" t="s">
        <v>240</v>
      </c>
      <c r="V73" s="4">
        <v>7</v>
      </c>
      <c r="W73" s="2">
        <v>3</v>
      </c>
      <c r="X73" s="2">
        <v>0.37</v>
      </c>
      <c r="Y73" s="2" t="s">
        <v>362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6">
        <v>0</v>
      </c>
      <c r="AG73" s="2"/>
      <c r="AH73" s="26">
        <v>0</v>
      </c>
      <c r="AI73" s="2"/>
      <c r="AJ73" s="2">
        <v>0</v>
      </c>
      <c r="AK73" s="2" t="s">
        <v>447</v>
      </c>
      <c r="AL73" s="2">
        <v>900000</v>
      </c>
      <c r="AM73" s="5">
        <v>300</v>
      </c>
      <c r="AN73" s="2">
        <v>0</v>
      </c>
      <c r="AO73" s="2">
        <v>10</v>
      </c>
      <c r="AP73" s="2">
        <v>90</v>
      </c>
      <c r="AQ73" s="3">
        <v>100</v>
      </c>
      <c r="AR73" s="2">
        <v>0</v>
      </c>
      <c r="AS73" s="2">
        <v>0</v>
      </c>
      <c r="AT73" s="2">
        <v>0</v>
      </c>
      <c r="AU73" s="2">
        <v>100</v>
      </c>
      <c r="AV73" s="2">
        <v>0</v>
      </c>
      <c r="AW73" s="2">
        <v>0</v>
      </c>
      <c r="AX73" s="21">
        <v>0</v>
      </c>
      <c r="AY73" s="2">
        <v>0</v>
      </c>
      <c r="AZ73" s="2">
        <v>0</v>
      </c>
      <c r="BA73" s="2">
        <v>15000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 t="s">
        <v>99</v>
      </c>
      <c r="BH73" s="2" t="s">
        <v>365</v>
      </c>
      <c r="BI73" s="2">
        <v>2.5</v>
      </c>
      <c r="BJ73" s="2">
        <v>1</v>
      </c>
      <c r="BK73" s="2">
        <v>3</v>
      </c>
      <c r="BL73" s="2">
        <v>2</v>
      </c>
      <c r="BM73" s="2">
        <v>3</v>
      </c>
      <c r="BN73" s="2" t="s">
        <v>90</v>
      </c>
      <c r="BO73" s="2">
        <v>30</v>
      </c>
      <c r="BP73" s="2" t="s">
        <v>146</v>
      </c>
      <c r="BQ73" s="2" t="s">
        <v>169</v>
      </c>
      <c r="BR73" s="2"/>
      <c r="BS73" s="2">
        <v>50</v>
      </c>
      <c r="BT73" s="2">
        <v>40</v>
      </c>
      <c r="BU73" s="2">
        <v>10</v>
      </c>
      <c r="BV73" s="2">
        <v>0</v>
      </c>
      <c r="BW73" s="46">
        <v>100</v>
      </c>
      <c r="BX73" s="48">
        <v>21.428571428571427</v>
      </c>
      <c r="BY73" s="48">
        <v>17.142857142857142</v>
      </c>
      <c r="BZ73" s="48">
        <v>4.2857142857142856</v>
      </c>
      <c r="CA73" s="48">
        <v>0</v>
      </c>
      <c r="CB73" s="2" t="s">
        <v>90</v>
      </c>
      <c r="CC73" s="2" t="s">
        <v>90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 t="s">
        <v>357</v>
      </c>
      <c r="CP73" s="2">
        <v>0</v>
      </c>
      <c r="CQ73" s="2" t="s">
        <v>90</v>
      </c>
      <c r="CR73" s="2">
        <v>0</v>
      </c>
      <c r="CS73" s="2" t="s">
        <v>448</v>
      </c>
      <c r="CT73" s="2">
        <v>0</v>
      </c>
      <c r="CU73" s="2">
        <v>0</v>
      </c>
    </row>
    <row r="74" spans="1:99" x14ac:dyDescent="0.25">
      <c r="A74" s="2">
        <v>34</v>
      </c>
      <c r="B74" s="2">
        <v>78</v>
      </c>
      <c r="C74" s="2" t="s">
        <v>294</v>
      </c>
      <c r="D74" s="2" t="s">
        <v>442</v>
      </c>
      <c r="E74" s="2" t="s">
        <v>443</v>
      </c>
      <c r="F74" s="2">
        <v>4</v>
      </c>
      <c r="G74" s="2" t="s">
        <v>444</v>
      </c>
      <c r="H74" s="2" t="s">
        <v>445</v>
      </c>
      <c r="I74" s="2" t="s">
        <v>86</v>
      </c>
      <c r="J74" s="2" t="s">
        <v>449</v>
      </c>
      <c r="K74" s="38">
        <v>15</v>
      </c>
      <c r="L74" s="41">
        <v>5000</v>
      </c>
      <c r="M74" s="41">
        <v>0</v>
      </c>
      <c r="N74" s="51">
        <v>1</v>
      </c>
      <c r="O74" s="2">
        <v>42</v>
      </c>
      <c r="P74" s="2" t="s">
        <v>88</v>
      </c>
      <c r="Q74" s="2" t="s">
        <v>450</v>
      </c>
      <c r="R74" s="2">
        <v>40</v>
      </c>
      <c r="S74" s="2" t="s">
        <v>107</v>
      </c>
      <c r="T74" s="2" t="s">
        <v>273</v>
      </c>
      <c r="U74" s="2" t="s">
        <v>168</v>
      </c>
      <c r="V74" s="4">
        <v>4</v>
      </c>
      <c r="W74" s="2">
        <v>2</v>
      </c>
      <c r="X74" s="2">
        <v>0.2</v>
      </c>
      <c r="Y74" s="2" t="s">
        <v>217</v>
      </c>
      <c r="Z74" s="2">
        <v>0.5</v>
      </c>
      <c r="AA74" s="2">
        <v>0</v>
      </c>
      <c r="AB74" s="2">
        <v>0.5</v>
      </c>
      <c r="AC74" s="2" t="s">
        <v>236</v>
      </c>
      <c r="AD74" s="2">
        <v>4</v>
      </c>
      <c r="AE74" s="2" t="s">
        <v>306</v>
      </c>
      <c r="AF74" s="26">
        <v>30</v>
      </c>
      <c r="AG74" s="2" t="s">
        <v>260</v>
      </c>
      <c r="AH74" s="26">
        <v>0</v>
      </c>
      <c r="AI74" s="2"/>
      <c r="AJ74" s="2">
        <v>0</v>
      </c>
      <c r="AK74" s="2" t="s">
        <v>451</v>
      </c>
      <c r="AL74" s="2">
        <v>4000000</v>
      </c>
      <c r="AM74" s="5">
        <v>60</v>
      </c>
      <c r="AN74" s="2">
        <v>0</v>
      </c>
      <c r="AO74" s="2">
        <v>0</v>
      </c>
      <c r="AP74" s="2">
        <v>100</v>
      </c>
      <c r="AQ74" s="3">
        <v>100</v>
      </c>
      <c r="AR74" s="2">
        <v>0</v>
      </c>
      <c r="AS74" s="2">
        <v>0</v>
      </c>
      <c r="AT74" s="2">
        <v>0</v>
      </c>
      <c r="AU74" s="2">
        <v>100</v>
      </c>
      <c r="AV74" s="2">
        <v>0</v>
      </c>
      <c r="AW74" s="2">
        <v>0</v>
      </c>
      <c r="AX74" s="21">
        <v>0</v>
      </c>
      <c r="AY74" s="2">
        <v>0</v>
      </c>
      <c r="AZ74" s="2">
        <v>0</v>
      </c>
      <c r="BA74" s="2">
        <v>20000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 t="s">
        <v>319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 t="s">
        <v>146</v>
      </c>
      <c r="BQ74" s="2" t="s">
        <v>452</v>
      </c>
      <c r="BR74" s="2"/>
      <c r="BS74" s="2">
        <v>0</v>
      </c>
      <c r="BT74" s="2">
        <v>0</v>
      </c>
      <c r="BU74" s="2">
        <v>100</v>
      </c>
      <c r="BV74" s="2">
        <v>0</v>
      </c>
      <c r="BW74" s="46">
        <v>100</v>
      </c>
      <c r="BX74" s="48">
        <v>0</v>
      </c>
      <c r="BY74" s="48">
        <v>0</v>
      </c>
      <c r="BZ74" s="48">
        <v>15</v>
      </c>
      <c r="CA74" s="48">
        <v>0</v>
      </c>
      <c r="CB74" s="2" t="s">
        <v>90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 t="s">
        <v>357</v>
      </c>
      <c r="CP74" s="2">
        <v>0</v>
      </c>
      <c r="CQ74" s="2">
        <v>0</v>
      </c>
      <c r="CR74" s="2">
        <v>0</v>
      </c>
      <c r="CS74" s="2">
        <v>0</v>
      </c>
      <c r="CT74" s="2" t="s">
        <v>453</v>
      </c>
      <c r="CU74" s="2">
        <v>0</v>
      </c>
    </row>
    <row r="75" spans="1:99" x14ac:dyDescent="0.25">
      <c r="A75" s="2">
        <v>35</v>
      </c>
      <c r="B75" s="2">
        <v>79</v>
      </c>
      <c r="C75" s="2" t="s">
        <v>294</v>
      </c>
      <c r="D75" s="2" t="s">
        <v>442</v>
      </c>
      <c r="E75" s="2" t="s">
        <v>443</v>
      </c>
      <c r="F75" s="2">
        <v>4</v>
      </c>
      <c r="G75" s="2" t="s">
        <v>444</v>
      </c>
      <c r="H75" s="2" t="s">
        <v>445</v>
      </c>
      <c r="I75" s="2" t="s">
        <v>86</v>
      </c>
      <c r="J75" s="2" t="s">
        <v>454</v>
      </c>
      <c r="K75" s="38">
        <v>37.5</v>
      </c>
      <c r="L75" s="41">
        <v>5000</v>
      </c>
      <c r="M75" s="41">
        <v>0</v>
      </c>
      <c r="N75" s="51">
        <v>0</v>
      </c>
      <c r="O75" s="2">
        <v>44</v>
      </c>
      <c r="P75" s="2" t="s">
        <v>88</v>
      </c>
      <c r="Q75" s="2" t="s">
        <v>90</v>
      </c>
      <c r="R75" s="2" t="s">
        <v>90</v>
      </c>
      <c r="S75" s="2" t="s">
        <v>90</v>
      </c>
      <c r="T75" s="2" t="s">
        <v>91</v>
      </c>
      <c r="U75" s="2" t="s">
        <v>455</v>
      </c>
      <c r="V75" s="4">
        <v>4</v>
      </c>
      <c r="W75" s="2">
        <v>0</v>
      </c>
      <c r="X75" s="2">
        <v>0.15</v>
      </c>
      <c r="Y75" s="2" t="s">
        <v>297</v>
      </c>
      <c r="Z75" s="2">
        <v>3.5</v>
      </c>
      <c r="AA75" s="2">
        <v>0</v>
      </c>
      <c r="AB75" s="2">
        <v>3.5</v>
      </c>
      <c r="AC75" s="2" t="s">
        <v>236</v>
      </c>
      <c r="AD75" s="2">
        <v>1</v>
      </c>
      <c r="AE75" s="2" t="s">
        <v>222</v>
      </c>
      <c r="AF75" s="26">
        <v>0</v>
      </c>
      <c r="AG75" s="2"/>
      <c r="AH75" s="26">
        <v>0</v>
      </c>
      <c r="AI75" s="2"/>
      <c r="AJ75" s="2">
        <v>0</v>
      </c>
      <c r="AK75" s="2" t="s">
        <v>456</v>
      </c>
      <c r="AL75" s="2" t="s">
        <v>90</v>
      </c>
      <c r="AM75" s="5">
        <v>150</v>
      </c>
      <c r="AN75" s="2">
        <v>0</v>
      </c>
      <c r="AO75" s="2">
        <v>0</v>
      </c>
      <c r="AP75" s="2">
        <v>100</v>
      </c>
      <c r="AQ75" s="3">
        <v>100</v>
      </c>
      <c r="AR75" s="2">
        <v>0</v>
      </c>
      <c r="AS75" s="2">
        <v>0</v>
      </c>
      <c r="AT75" s="2">
        <v>0</v>
      </c>
      <c r="AU75" s="2">
        <v>100</v>
      </c>
      <c r="AV75" s="2">
        <v>0</v>
      </c>
      <c r="AW75" s="2">
        <v>0</v>
      </c>
      <c r="AX75" s="21">
        <v>0</v>
      </c>
      <c r="AY75" s="2">
        <v>0</v>
      </c>
      <c r="AZ75" s="2">
        <v>0</v>
      </c>
      <c r="BA75" s="2">
        <v>20000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 t="s">
        <v>99</v>
      </c>
      <c r="BH75" s="2">
        <v>0</v>
      </c>
      <c r="BI75" s="2">
        <v>2</v>
      </c>
      <c r="BJ75" s="2">
        <v>1</v>
      </c>
      <c r="BK75" s="2">
        <v>2</v>
      </c>
      <c r="BL75" s="2">
        <v>1.5</v>
      </c>
      <c r="BM75" s="2">
        <v>3</v>
      </c>
      <c r="BN75" s="2" t="s">
        <v>90</v>
      </c>
      <c r="BO75" s="2">
        <v>30</v>
      </c>
      <c r="BP75" s="2" t="s">
        <v>146</v>
      </c>
      <c r="BQ75" s="2" t="s">
        <v>147</v>
      </c>
      <c r="BR75" s="2"/>
      <c r="BS75" s="2">
        <v>70</v>
      </c>
      <c r="BT75" s="2">
        <v>30</v>
      </c>
      <c r="BU75" s="2">
        <v>0</v>
      </c>
      <c r="BV75" s="2">
        <v>0</v>
      </c>
      <c r="BW75" s="46">
        <v>100</v>
      </c>
      <c r="BX75" s="48">
        <v>26.25</v>
      </c>
      <c r="BY75" s="48">
        <v>11.25</v>
      </c>
      <c r="BZ75" s="48">
        <v>0</v>
      </c>
      <c r="CA75" s="48">
        <v>0</v>
      </c>
      <c r="CB75" s="2" t="s">
        <v>113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 t="s">
        <v>357</v>
      </c>
      <c r="CP75" s="2">
        <v>0</v>
      </c>
      <c r="CQ75" s="2" t="s">
        <v>171</v>
      </c>
      <c r="CR75" s="2">
        <v>0</v>
      </c>
      <c r="CS75" s="2" t="s">
        <v>457</v>
      </c>
      <c r="CT75" s="2" t="s">
        <v>458</v>
      </c>
      <c r="CU75" s="2" t="s">
        <v>459</v>
      </c>
    </row>
    <row r="76" spans="1:99" x14ac:dyDescent="0.25">
      <c r="A76" s="2">
        <v>36</v>
      </c>
      <c r="B76" s="2">
        <v>80</v>
      </c>
      <c r="C76" s="2" t="s">
        <v>294</v>
      </c>
      <c r="D76" s="2" t="s">
        <v>442</v>
      </c>
      <c r="E76" s="2" t="s">
        <v>443</v>
      </c>
      <c r="F76" s="2">
        <v>4</v>
      </c>
      <c r="G76" s="2" t="s">
        <v>444</v>
      </c>
      <c r="H76" s="2" t="s">
        <v>445</v>
      </c>
      <c r="I76" s="2" t="s">
        <v>86</v>
      </c>
      <c r="J76" s="2" t="s">
        <v>460</v>
      </c>
      <c r="K76" s="38">
        <v>37.5</v>
      </c>
      <c r="L76" s="41">
        <v>7500</v>
      </c>
      <c r="M76" s="41">
        <v>0</v>
      </c>
      <c r="N76" s="51">
        <v>1</v>
      </c>
      <c r="O76" s="2">
        <v>57</v>
      </c>
      <c r="P76" s="2" t="s">
        <v>88</v>
      </c>
      <c r="Q76" s="2" t="s">
        <v>461</v>
      </c>
      <c r="R76" s="2">
        <v>55</v>
      </c>
      <c r="S76" s="2" t="s">
        <v>107</v>
      </c>
      <c r="T76" s="2" t="s">
        <v>91</v>
      </c>
      <c r="U76" s="2" t="s">
        <v>168</v>
      </c>
      <c r="V76" s="4">
        <v>4</v>
      </c>
      <c r="W76" s="2">
        <v>2</v>
      </c>
      <c r="X76" s="2">
        <v>0.15</v>
      </c>
      <c r="Y76" s="2" t="s">
        <v>217</v>
      </c>
      <c r="Z76" s="2">
        <v>1.5</v>
      </c>
      <c r="AA76" s="2">
        <v>0</v>
      </c>
      <c r="AB76" s="2">
        <v>1.5</v>
      </c>
      <c r="AC76" s="2" t="s">
        <v>236</v>
      </c>
      <c r="AD76" s="2">
        <v>2</v>
      </c>
      <c r="AE76" s="2" t="s">
        <v>222</v>
      </c>
      <c r="AF76" s="26">
        <v>1</v>
      </c>
      <c r="AG76" s="2" t="s">
        <v>307</v>
      </c>
      <c r="AH76" s="26">
        <v>0</v>
      </c>
      <c r="AI76" s="2"/>
      <c r="AJ76" s="2">
        <v>0</v>
      </c>
      <c r="AK76" s="2">
        <v>0</v>
      </c>
      <c r="AL76" s="2">
        <v>3000000</v>
      </c>
      <c r="AM76" s="5">
        <v>150</v>
      </c>
      <c r="AN76" s="2">
        <v>0</v>
      </c>
      <c r="AO76" s="2">
        <v>0</v>
      </c>
      <c r="AP76" s="2">
        <v>100</v>
      </c>
      <c r="AQ76" s="3">
        <v>100</v>
      </c>
      <c r="AR76" s="2">
        <v>0</v>
      </c>
      <c r="AS76" s="2">
        <v>0</v>
      </c>
      <c r="AT76" s="2">
        <v>0</v>
      </c>
      <c r="AU76" s="2">
        <v>40</v>
      </c>
      <c r="AV76" s="2">
        <v>60</v>
      </c>
      <c r="AW76" s="2">
        <v>0</v>
      </c>
      <c r="AX76" s="21">
        <v>0</v>
      </c>
      <c r="AY76" s="2">
        <v>0</v>
      </c>
      <c r="AZ76" s="2">
        <v>0</v>
      </c>
      <c r="BA76" s="2">
        <v>30000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 t="s">
        <v>145</v>
      </c>
      <c r="BH76" s="2" t="s">
        <v>462</v>
      </c>
      <c r="BI76" s="2">
        <v>2.5</v>
      </c>
      <c r="BJ76" s="2">
        <v>1</v>
      </c>
      <c r="BK76" s="2">
        <v>2</v>
      </c>
      <c r="BL76" s="2">
        <v>1</v>
      </c>
      <c r="BM76" s="2">
        <v>4</v>
      </c>
      <c r="BN76" s="2" t="s">
        <v>90</v>
      </c>
      <c r="BO76" s="2">
        <v>30</v>
      </c>
      <c r="BP76" s="2" t="s">
        <v>134</v>
      </c>
      <c r="BQ76" s="2" t="s">
        <v>147</v>
      </c>
      <c r="BR76" s="2"/>
      <c r="BS76" s="2">
        <v>30</v>
      </c>
      <c r="BT76" s="2">
        <v>40</v>
      </c>
      <c r="BU76" s="2">
        <v>30</v>
      </c>
      <c r="BV76" s="2">
        <v>0</v>
      </c>
      <c r="BW76" s="46">
        <v>100</v>
      </c>
      <c r="BX76" s="48">
        <v>11.25</v>
      </c>
      <c r="BY76" s="48">
        <v>15</v>
      </c>
      <c r="BZ76" s="48">
        <v>11.25</v>
      </c>
      <c r="CA76" s="48">
        <v>0</v>
      </c>
      <c r="CB76" s="2" t="s">
        <v>113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 t="s">
        <v>357</v>
      </c>
      <c r="CP76" s="2" t="s">
        <v>357</v>
      </c>
      <c r="CQ76" s="2" t="s">
        <v>171</v>
      </c>
      <c r="CR76" s="2">
        <v>0</v>
      </c>
      <c r="CS76" s="2" t="s">
        <v>463</v>
      </c>
      <c r="CT76" s="2">
        <v>0</v>
      </c>
      <c r="CU76" s="2">
        <v>0</v>
      </c>
    </row>
    <row r="77" spans="1:99" x14ac:dyDescent="0.25">
      <c r="A77" s="2">
        <v>37</v>
      </c>
      <c r="B77" s="2">
        <v>81</v>
      </c>
      <c r="C77" s="2" t="s">
        <v>294</v>
      </c>
      <c r="D77" s="2" t="s">
        <v>442</v>
      </c>
      <c r="E77" s="2" t="s">
        <v>443</v>
      </c>
      <c r="F77" s="2">
        <v>4</v>
      </c>
      <c r="G77" s="2" t="s">
        <v>444</v>
      </c>
      <c r="H77" s="2" t="s">
        <v>445</v>
      </c>
      <c r="I77" s="2" t="s">
        <v>86</v>
      </c>
      <c r="J77" s="2" t="s">
        <v>464</v>
      </c>
      <c r="K77" s="38">
        <v>50</v>
      </c>
      <c r="L77" s="41">
        <v>4500</v>
      </c>
      <c r="M77" s="41">
        <v>0</v>
      </c>
      <c r="N77" s="51">
        <v>0</v>
      </c>
      <c r="O77" s="2">
        <v>64</v>
      </c>
      <c r="P77" s="2" t="s">
        <v>107</v>
      </c>
      <c r="Q77" s="2">
        <v>0</v>
      </c>
      <c r="R77" s="2">
        <v>0</v>
      </c>
      <c r="S77" s="2">
        <v>0</v>
      </c>
      <c r="T77" s="2" t="s">
        <v>91</v>
      </c>
      <c r="U77" s="2" t="s">
        <v>465</v>
      </c>
      <c r="V77" s="4">
        <v>4</v>
      </c>
      <c r="W77" s="2">
        <v>1</v>
      </c>
      <c r="X77" s="2">
        <v>0.21</v>
      </c>
      <c r="Y77" s="2" t="s">
        <v>217</v>
      </c>
      <c r="Z77" s="2">
        <v>0.8</v>
      </c>
      <c r="AA77" s="2">
        <v>0</v>
      </c>
      <c r="AB77" s="2">
        <v>0.8</v>
      </c>
      <c r="AC77" s="2" t="s">
        <v>236</v>
      </c>
      <c r="AD77" s="2">
        <v>1</v>
      </c>
      <c r="AE77" s="2">
        <v>0</v>
      </c>
      <c r="AF77" s="26">
        <v>0</v>
      </c>
      <c r="AG77" s="2"/>
      <c r="AH77" s="26">
        <v>0</v>
      </c>
      <c r="AI77" s="2"/>
      <c r="AJ77" s="2">
        <v>0</v>
      </c>
      <c r="AK77" s="2">
        <v>0</v>
      </c>
      <c r="AL77" s="2" t="s">
        <v>90</v>
      </c>
      <c r="AM77" s="5">
        <v>200</v>
      </c>
      <c r="AN77" s="2">
        <v>0</v>
      </c>
      <c r="AO77" s="2">
        <v>0</v>
      </c>
      <c r="AP77" s="2">
        <v>100</v>
      </c>
      <c r="AQ77" s="3">
        <v>100</v>
      </c>
      <c r="AR77" s="2">
        <v>0</v>
      </c>
      <c r="AS77" s="2">
        <v>0</v>
      </c>
      <c r="AT77" s="2">
        <v>0</v>
      </c>
      <c r="AU77" s="2">
        <v>100</v>
      </c>
      <c r="AV77" s="2">
        <v>0</v>
      </c>
      <c r="AW77" s="2">
        <v>0</v>
      </c>
      <c r="AX77" s="21">
        <v>0</v>
      </c>
      <c r="AY77" s="2">
        <v>0</v>
      </c>
      <c r="AZ77" s="2">
        <v>0</v>
      </c>
      <c r="BA77" s="2">
        <v>18000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 t="s">
        <v>145</v>
      </c>
      <c r="BH77" s="2" t="s">
        <v>365</v>
      </c>
      <c r="BI77" s="2">
        <v>1.5</v>
      </c>
      <c r="BJ77" s="2">
        <v>1</v>
      </c>
      <c r="BK77" s="2">
        <v>3.5</v>
      </c>
      <c r="BL77" s="2">
        <v>2</v>
      </c>
      <c r="BM77" s="2">
        <v>3</v>
      </c>
      <c r="BN77" s="2" t="s">
        <v>90</v>
      </c>
      <c r="BO77" s="2">
        <v>35</v>
      </c>
      <c r="BP77" s="2" t="s">
        <v>146</v>
      </c>
      <c r="BQ77" s="2" t="s">
        <v>147</v>
      </c>
      <c r="BR77" s="2"/>
      <c r="BS77" s="2">
        <v>50</v>
      </c>
      <c r="BT77" s="2">
        <v>40</v>
      </c>
      <c r="BU77" s="2">
        <v>10</v>
      </c>
      <c r="BV77" s="2">
        <v>0</v>
      </c>
      <c r="BW77" s="46">
        <v>100</v>
      </c>
      <c r="BX77" s="48">
        <v>25</v>
      </c>
      <c r="BY77" s="48">
        <v>20</v>
      </c>
      <c r="BZ77" s="48">
        <v>5</v>
      </c>
      <c r="CA77" s="48">
        <v>0</v>
      </c>
      <c r="CB77" s="2" t="s">
        <v>101</v>
      </c>
      <c r="CC77" s="2" t="s">
        <v>90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 t="s">
        <v>357</v>
      </c>
      <c r="CP77" s="2">
        <v>0</v>
      </c>
      <c r="CQ77" s="2" t="s">
        <v>171</v>
      </c>
      <c r="CR77" s="2">
        <v>0</v>
      </c>
      <c r="CS77" s="2">
        <v>0</v>
      </c>
      <c r="CT77" s="2">
        <v>0</v>
      </c>
      <c r="CU77" s="2">
        <v>0</v>
      </c>
    </row>
    <row r="78" spans="1:99" x14ac:dyDescent="0.25">
      <c r="A78" s="2">
        <v>38</v>
      </c>
      <c r="B78" s="2">
        <v>82</v>
      </c>
      <c r="C78" s="2" t="s">
        <v>294</v>
      </c>
      <c r="D78" s="2" t="s">
        <v>442</v>
      </c>
      <c r="E78" s="2" t="s">
        <v>443</v>
      </c>
      <c r="F78" s="2">
        <v>4</v>
      </c>
      <c r="G78" s="2" t="s">
        <v>444</v>
      </c>
      <c r="H78" s="2" t="s">
        <v>445</v>
      </c>
      <c r="I78" s="2" t="s">
        <v>86</v>
      </c>
      <c r="J78" s="2" t="s">
        <v>466</v>
      </c>
      <c r="K78" s="38">
        <v>75</v>
      </c>
      <c r="L78" s="41">
        <v>5000</v>
      </c>
      <c r="M78" s="41">
        <v>0</v>
      </c>
      <c r="N78" s="51">
        <v>0</v>
      </c>
      <c r="O78" s="2">
        <v>38</v>
      </c>
      <c r="P78" s="2" t="s">
        <v>88</v>
      </c>
      <c r="Q78" s="2" t="s">
        <v>260</v>
      </c>
      <c r="R78" s="2" t="s">
        <v>90</v>
      </c>
      <c r="S78" s="2" t="s">
        <v>90</v>
      </c>
      <c r="T78" s="2" t="s">
        <v>91</v>
      </c>
      <c r="U78" s="2" t="s">
        <v>240</v>
      </c>
      <c r="V78" s="4">
        <v>4</v>
      </c>
      <c r="W78" s="2">
        <v>2</v>
      </c>
      <c r="X78" s="2">
        <v>0.02</v>
      </c>
      <c r="Y78" s="2" t="s">
        <v>217</v>
      </c>
      <c r="Z78" s="2">
        <v>0.5</v>
      </c>
      <c r="AA78" s="2">
        <v>0</v>
      </c>
      <c r="AB78" s="2">
        <v>0.5</v>
      </c>
      <c r="AC78" s="2" t="s">
        <v>236</v>
      </c>
      <c r="AD78" s="2">
        <v>5</v>
      </c>
      <c r="AE78" s="2">
        <v>0</v>
      </c>
      <c r="AF78" s="26">
        <v>0</v>
      </c>
      <c r="AG78" s="2"/>
      <c r="AH78" s="26">
        <v>0</v>
      </c>
      <c r="AI78" s="2"/>
      <c r="AJ78" s="2">
        <v>0</v>
      </c>
      <c r="AK78" s="2" t="s">
        <v>467</v>
      </c>
      <c r="AL78" s="2" t="s">
        <v>90</v>
      </c>
      <c r="AM78" s="5">
        <v>300</v>
      </c>
      <c r="AN78" s="2">
        <v>0</v>
      </c>
      <c r="AO78" s="2">
        <v>0</v>
      </c>
      <c r="AP78" s="2">
        <v>100</v>
      </c>
      <c r="AQ78" s="3">
        <v>100</v>
      </c>
      <c r="AR78" s="2">
        <v>0</v>
      </c>
      <c r="AS78" s="2">
        <v>0</v>
      </c>
      <c r="AT78" s="2">
        <v>0</v>
      </c>
      <c r="AU78" s="2">
        <v>100</v>
      </c>
      <c r="AV78" s="2">
        <v>0</v>
      </c>
      <c r="AW78" s="2">
        <v>0</v>
      </c>
      <c r="AX78" s="21">
        <v>0</v>
      </c>
      <c r="AY78" s="2">
        <v>0</v>
      </c>
      <c r="AZ78" s="2">
        <v>0</v>
      </c>
      <c r="BA78" s="2">
        <v>20000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 t="s">
        <v>145</v>
      </c>
      <c r="BH78" s="2" t="s">
        <v>365</v>
      </c>
      <c r="BI78" s="2">
        <v>1</v>
      </c>
      <c r="BJ78" s="2">
        <v>0.6</v>
      </c>
      <c r="BK78" s="2">
        <v>2</v>
      </c>
      <c r="BL78" s="2">
        <v>1.5</v>
      </c>
      <c r="BM78" s="2">
        <v>3</v>
      </c>
      <c r="BN78" s="2" t="s">
        <v>90</v>
      </c>
      <c r="BO78" s="2">
        <v>35</v>
      </c>
      <c r="BP78" s="2" t="s">
        <v>146</v>
      </c>
      <c r="BQ78" s="2" t="s">
        <v>147</v>
      </c>
      <c r="BR78" s="2"/>
      <c r="BS78" s="2">
        <v>40</v>
      </c>
      <c r="BT78" s="2">
        <v>60</v>
      </c>
      <c r="BU78" s="2">
        <v>0</v>
      </c>
      <c r="BV78" s="2">
        <v>0</v>
      </c>
      <c r="BW78" s="46">
        <v>100</v>
      </c>
      <c r="BX78" s="48">
        <v>30</v>
      </c>
      <c r="BY78" s="48">
        <v>45</v>
      </c>
      <c r="BZ78" s="48">
        <v>0</v>
      </c>
      <c r="CA78" s="48">
        <v>0</v>
      </c>
      <c r="CB78" s="2" t="s">
        <v>113</v>
      </c>
      <c r="CC78" s="2" t="s">
        <v>90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 t="s">
        <v>468</v>
      </c>
      <c r="CN78" s="2">
        <v>0</v>
      </c>
      <c r="CO78" s="2" t="s">
        <v>357</v>
      </c>
      <c r="CP78" s="2">
        <v>0</v>
      </c>
      <c r="CQ78" s="2" t="s">
        <v>171</v>
      </c>
      <c r="CR78" s="2">
        <v>0</v>
      </c>
      <c r="CS78" s="2" t="s">
        <v>469</v>
      </c>
      <c r="CT78" s="2">
        <v>0</v>
      </c>
      <c r="CU78" s="2">
        <v>0</v>
      </c>
    </row>
    <row r="79" spans="1:99" x14ac:dyDescent="0.25">
      <c r="A79" s="2">
        <v>39</v>
      </c>
      <c r="B79" s="2">
        <v>83</v>
      </c>
      <c r="C79" s="2" t="s">
        <v>294</v>
      </c>
      <c r="D79" s="2" t="s">
        <v>442</v>
      </c>
      <c r="E79" s="2" t="s">
        <v>443</v>
      </c>
      <c r="F79" s="2">
        <v>4</v>
      </c>
      <c r="G79" s="2" t="s">
        <v>444</v>
      </c>
      <c r="H79" s="2" t="s">
        <v>445</v>
      </c>
      <c r="I79" s="2" t="s">
        <v>86</v>
      </c>
      <c r="J79" s="2" t="s">
        <v>470</v>
      </c>
      <c r="K79" s="38">
        <v>75</v>
      </c>
      <c r="L79" s="41">
        <v>2500</v>
      </c>
      <c r="M79" s="41">
        <v>0</v>
      </c>
      <c r="N79" s="51">
        <v>0</v>
      </c>
      <c r="O79" s="2">
        <v>32</v>
      </c>
      <c r="P79" s="2" t="s">
        <v>88</v>
      </c>
      <c r="Q79" s="2" t="s">
        <v>471</v>
      </c>
      <c r="R79" s="2" t="s">
        <v>90</v>
      </c>
      <c r="S79" s="2" t="s">
        <v>90</v>
      </c>
      <c r="T79" s="2" t="s">
        <v>91</v>
      </c>
      <c r="U79" s="2" t="s">
        <v>240</v>
      </c>
      <c r="V79" s="4">
        <v>4</v>
      </c>
      <c r="W79" s="2">
        <v>2</v>
      </c>
      <c r="X79" s="2">
        <v>0.2</v>
      </c>
      <c r="Y79" s="2" t="s">
        <v>217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6">
        <v>0</v>
      </c>
      <c r="AG79" s="2"/>
      <c r="AH79" s="26">
        <v>0</v>
      </c>
      <c r="AI79" s="2"/>
      <c r="AJ79" s="2">
        <v>0</v>
      </c>
      <c r="AK79" s="2" t="s">
        <v>472</v>
      </c>
      <c r="AL79" s="2" t="s">
        <v>90</v>
      </c>
      <c r="AM79" s="5">
        <v>300</v>
      </c>
      <c r="AN79" s="2">
        <v>0</v>
      </c>
      <c r="AO79" s="2">
        <v>0</v>
      </c>
      <c r="AP79" s="2">
        <v>100</v>
      </c>
      <c r="AQ79" s="3">
        <v>100</v>
      </c>
      <c r="AR79" s="2">
        <v>0</v>
      </c>
      <c r="AS79" s="2">
        <v>0</v>
      </c>
      <c r="AT79" s="2">
        <v>0</v>
      </c>
      <c r="AU79" s="2">
        <v>100</v>
      </c>
      <c r="AV79" s="2">
        <v>0</v>
      </c>
      <c r="AW79" s="2">
        <v>0</v>
      </c>
      <c r="AX79" s="21">
        <v>0</v>
      </c>
      <c r="AY79" s="2">
        <v>0</v>
      </c>
      <c r="AZ79" s="2">
        <v>0</v>
      </c>
      <c r="BA79" s="2">
        <v>10000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 t="s">
        <v>145</v>
      </c>
      <c r="BH79" s="2">
        <v>0</v>
      </c>
      <c r="BI79" s="2">
        <v>1.5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 t="s">
        <v>146</v>
      </c>
      <c r="BQ79" s="2" t="s">
        <v>941</v>
      </c>
      <c r="BR79" s="2"/>
      <c r="BS79" s="2">
        <v>30</v>
      </c>
      <c r="BT79" s="2">
        <v>50</v>
      </c>
      <c r="BU79" s="2">
        <v>20</v>
      </c>
      <c r="BV79" s="2">
        <v>0</v>
      </c>
      <c r="BW79" s="46">
        <v>100</v>
      </c>
      <c r="BX79" s="48">
        <v>22.5</v>
      </c>
      <c r="BY79" s="48">
        <v>37.5</v>
      </c>
      <c r="BZ79" s="48">
        <v>15</v>
      </c>
      <c r="CA79" s="48">
        <v>0</v>
      </c>
      <c r="CB79" s="2" t="s">
        <v>113</v>
      </c>
      <c r="CC79" s="2" t="s">
        <v>473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 t="s">
        <v>357</v>
      </c>
      <c r="CP79" s="2">
        <v>0</v>
      </c>
      <c r="CQ79" s="2" t="s">
        <v>474</v>
      </c>
      <c r="CR79" s="2">
        <v>0</v>
      </c>
      <c r="CS79" s="2" t="s">
        <v>475</v>
      </c>
      <c r="CT79" s="2">
        <v>0</v>
      </c>
      <c r="CU79" s="2">
        <v>0</v>
      </c>
    </row>
    <row r="80" spans="1:99" x14ac:dyDescent="0.25">
      <c r="A80" s="2">
        <v>40</v>
      </c>
      <c r="B80" s="2">
        <v>84</v>
      </c>
      <c r="C80" s="2" t="s">
        <v>294</v>
      </c>
      <c r="D80" s="2" t="s">
        <v>442</v>
      </c>
      <c r="E80" s="2" t="s">
        <v>443</v>
      </c>
      <c r="F80" s="2">
        <v>4</v>
      </c>
      <c r="G80" s="2" t="s">
        <v>444</v>
      </c>
      <c r="H80" s="2" t="s">
        <v>445</v>
      </c>
      <c r="I80" s="2" t="s">
        <v>86</v>
      </c>
      <c r="J80" s="2" t="s">
        <v>476</v>
      </c>
      <c r="K80" s="38">
        <v>40</v>
      </c>
      <c r="L80" s="41">
        <v>5000</v>
      </c>
      <c r="M80" s="41">
        <v>0</v>
      </c>
      <c r="N80" s="51">
        <v>0</v>
      </c>
      <c r="O80" s="2">
        <v>76</v>
      </c>
      <c r="P80" s="2" t="s">
        <v>88</v>
      </c>
      <c r="Q80" s="2" t="s">
        <v>477</v>
      </c>
      <c r="R80" s="2" t="s">
        <v>90</v>
      </c>
      <c r="S80" s="2" t="s">
        <v>90</v>
      </c>
      <c r="T80" s="2" t="s">
        <v>91</v>
      </c>
      <c r="U80" s="2" t="s">
        <v>416</v>
      </c>
      <c r="V80" s="4">
        <v>5</v>
      </c>
      <c r="W80" s="2">
        <v>2</v>
      </c>
      <c r="X80" s="2">
        <v>0.2</v>
      </c>
      <c r="Y80" s="2" t="s">
        <v>217</v>
      </c>
      <c r="Z80" s="2">
        <v>0.4</v>
      </c>
      <c r="AA80" s="2">
        <v>0</v>
      </c>
      <c r="AB80" s="2">
        <v>0.4</v>
      </c>
      <c r="AC80" s="2" t="s">
        <v>236</v>
      </c>
      <c r="AD80" s="2">
        <v>5</v>
      </c>
      <c r="AE80" s="2" t="s">
        <v>222</v>
      </c>
      <c r="AF80" s="26">
        <v>0</v>
      </c>
      <c r="AG80" s="2"/>
      <c r="AH80" s="26">
        <v>0</v>
      </c>
      <c r="AI80" s="2"/>
      <c r="AJ80" s="2">
        <v>0</v>
      </c>
      <c r="AK80" s="2">
        <v>0</v>
      </c>
      <c r="AL80" s="2" t="s">
        <v>90</v>
      </c>
      <c r="AM80" s="5">
        <v>200</v>
      </c>
      <c r="AN80" s="2">
        <v>0</v>
      </c>
      <c r="AO80" s="2">
        <v>0</v>
      </c>
      <c r="AP80" s="2">
        <v>100</v>
      </c>
      <c r="AQ80" s="3">
        <v>100</v>
      </c>
      <c r="AR80" s="2">
        <v>0</v>
      </c>
      <c r="AS80" s="2">
        <v>0</v>
      </c>
      <c r="AT80" s="2">
        <v>0</v>
      </c>
      <c r="AU80" s="2">
        <v>100</v>
      </c>
      <c r="AV80" s="2">
        <v>0</v>
      </c>
      <c r="AW80" s="2">
        <v>0</v>
      </c>
      <c r="AX80" s="21">
        <v>0</v>
      </c>
      <c r="AY80" s="2">
        <v>0</v>
      </c>
      <c r="AZ80" s="2">
        <v>0</v>
      </c>
      <c r="BA80" s="2">
        <v>25000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 t="s">
        <v>145</v>
      </c>
      <c r="BH80" s="2" t="s">
        <v>478</v>
      </c>
      <c r="BI80" s="2">
        <v>1</v>
      </c>
      <c r="BJ80" s="2">
        <v>0.6</v>
      </c>
      <c r="BK80" s="2">
        <v>1</v>
      </c>
      <c r="BL80" s="2">
        <v>1</v>
      </c>
      <c r="BM80" s="2">
        <v>4</v>
      </c>
      <c r="BN80" s="2" t="s">
        <v>90</v>
      </c>
      <c r="BO80" s="2">
        <v>30</v>
      </c>
      <c r="BP80" s="2" t="s">
        <v>146</v>
      </c>
      <c r="BQ80" s="2" t="s">
        <v>147</v>
      </c>
      <c r="BR80" s="2"/>
      <c r="BS80" s="2">
        <v>40</v>
      </c>
      <c r="BT80" s="2">
        <v>60</v>
      </c>
      <c r="BU80" s="2">
        <v>0</v>
      </c>
      <c r="BV80" s="2">
        <v>0</v>
      </c>
      <c r="BW80" s="46">
        <v>100</v>
      </c>
      <c r="BX80" s="48">
        <v>16</v>
      </c>
      <c r="BY80" s="48">
        <v>24</v>
      </c>
      <c r="BZ80" s="48">
        <v>0</v>
      </c>
      <c r="CA80" s="48">
        <v>0</v>
      </c>
      <c r="CB80" s="2" t="s">
        <v>101</v>
      </c>
      <c r="CC80" s="2" t="s">
        <v>90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 t="s">
        <v>357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</row>
    <row r="81" spans="1:99" x14ac:dyDescent="0.25">
      <c r="A81" s="2">
        <v>41</v>
      </c>
      <c r="B81" s="2">
        <v>85</v>
      </c>
      <c r="C81" s="2" t="s">
        <v>294</v>
      </c>
      <c r="D81" s="2" t="s">
        <v>442</v>
      </c>
      <c r="E81" s="2" t="s">
        <v>443</v>
      </c>
      <c r="F81" s="2">
        <v>4</v>
      </c>
      <c r="G81" s="2" t="s">
        <v>444</v>
      </c>
      <c r="H81" s="2" t="s">
        <v>445</v>
      </c>
      <c r="I81" s="2" t="s">
        <v>86</v>
      </c>
      <c r="J81" s="2" t="s">
        <v>479</v>
      </c>
      <c r="K81" s="38">
        <v>50</v>
      </c>
      <c r="L81" s="41">
        <v>1750</v>
      </c>
      <c r="M81" s="41">
        <v>0</v>
      </c>
      <c r="N81" s="51">
        <v>0</v>
      </c>
      <c r="O81" s="2">
        <v>52</v>
      </c>
      <c r="P81" s="2" t="s">
        <v>107</v>
      </c>
      <c r="Q81" s="2" t="s">
        <v>477</v>
      </c>
      <c r="R81" s="2" t="s">
        <v>90</v>
      </c>
      <c r="S81" s="2" t="s">
        <v>90</v>
      </c>
      <c r="T81" s="2" t="s">
        <v>91</v>
      </c>
      <c r="U81" s="2" t="s">
        <v>480</v>
      </c>
      <c r="V81" s="4">
        <v>8</v>
      </c>
      <c r="W81" s="2">
        <v>3</v>
      </c>
      <c r="X81" s="2">
        <v>0.2</v>
      </c>
      <c r="Y81" s="2" t="s">
        <v>217</v>
      </c>
      <c r="Z81" s="2">
        <v>1</v>
      </c>
      <c r="AA81" s="2">
        <v>0</v>
      </c>
      <c r="AB81" s="2">
        <v>1</v>
      </c>
      <c r="AC81" s="2" t="s">
        <v>236</v>
      </c>
      <c r="AD81" s="2" t="s">
        <v>90</v>
      </c>
      <c r="AE81" s="2">
        <v>0</v>
      </c>
      <c r="AF81" s="26">
        <v>0</v>
      </c>
      <c r="AG81" s="2"/>
      <c r="AH81" s="26">
        <v>0</v>
      </c>
      <c r="AI81" s="2"/>
      <c r="AJ81" s="2">
        <v>0</v>
      </c>
      <c r="AK81" s="2" t="s">
        <v>481</v>
      </c>
      <c r="AL81" s="2" t="s">
        <v>90</v>
      </c>
      <c r="AM81" s="5">
        <v>400</v>
      </c>
      <c r="AN81" s="2">
        <v>0</v>
      </c>
      <c r="AO81" s="2">
        <v>0</v>
      </c>
      <c r="AP81" s="2">
        <v>100</v>
      </c>
      <c r="AQ81" s="3">
        <v>100</v>
      </c>
      <c r="AR81" s="2">
        <v>0</v>
      </c>
      <c r="AS81" s="2">
        <v>0</v>
      </c>
      <c r="AT81" s="2">
        <v>0</v>
      </c>
      <c r="AU81" s="2">
        <v>100</v>
      </c>
      <c r="AV81" s="2">
        <v>0</v>
      </c>
      <c r="AW81" s="2">
        <v>0</v>
      </c>
      <c r="AX81" s="21">
        <v>0</v>
      </c>
      <c r="AY81" s="2">
        <v>0</v>
      </c>
      <c r="AZ81" s="2">
        <v>0</v>
      </c>
      <c r="BA81" s="2">
        <v>14000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 t="s">
        <v>145</v>
      </c>
      <c r="BH81" s="2">
        <v>0</v>
      </c>
      <c r="BI81" s="2">
        <v>1</v>
      </c>
      <c r="BJ81" s="2">
        <v>3</v>
      </c>
      <c r="BK81" s="2">
        <v>1.5</v>
      </c>
      <c r="BL81" s="2">
        <v>1</v>
      </c>
      <c r="BM81" s="2">
        <v>2</v>
      </c>
      <c r="BN81" s="2" t="s">
        <v>90</v>
      </c>
      <c r="BO81" s="2">
        <v>45</v>
      </c>
      <c r="BP81" s="2" t="s">
        <v>146</v>
      </c>
      <c r="BQ81" s="2" t="s">
        <v>147</v>
      </c>
      <c r="BR81" s="2"/>
      <c r="BS81" s="2">
        <v>50</v>
      </c>
      <c r="BT81" s="2">
        <v>40</v>
      </c>
      <c r="BU81" s="2">
        <v>10</v>
      </c>
      <c r="BV81" s="2">
        <v>0</v>
      </c>
      <c r="BW81" s="46">
        <v>100</v>
      </c>
      <c r="BX81" s="48">
        <v>25</v>
      </c>
      <c r="BY81" s="48">
        <v>20</v>
      </c>
      <c r="BZ81" s="48">
        <v>5</v>
      </c>
      <c r="CA81" s="48">
        <v>0</v>
      </c>
      <c r="CB81" s="2" t="s">
        <v>101</v>
      </c>
      <c r="CC81" s="2" t="s">
        <v>90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 t="s">
        <v>357</v>
      </c>
      <c r="CP81" s="2">
        <v>0</v>
      </c>
      <c r="CQ81" s="2" t="s">
        <v>171</v>
      </c>
      <c r="CR81" s="2">
        <v>0</v>
      </c>
      <c r="CS81" s="2">
        <v>0</v>
      </c>
      <c r="CT81" s="2">
        <v>0</v>
      </c>
      <c r="CU81" s="2">
        <v>0</v>
      </c>
    </row>
    <row r="82" spans="1:99" x14ac:dyDescent="0.25">
      <c r="A82" s="2">
        <v>42</v>
      </c>
      <c r="B82" s="2">
        <v>86</v>
      </c>
      <c r="C82" s="2" t="s">
        <v>294</v>
      </c>
      <c r="D82" s="2" t="s">
        <v>442</v>
      </c>
      <c r="E82" s="2" t="s">
        <v>443</v>
      </c>
      <c r="F82" s="2">
        <v>4</v>
      </c>
      <c r="G82" s="2" t="s">
        <v>444</v>
      </c>
      <c r="H82" s="2" t="s">
        <v>445</v>
      </c>
      <c r="I82" s="2" t="s">
        <v>86</v>
      </c>
      <c r="J82" s="2" t="s">
        <v>482</v>
      </c>
      <c r="K82" s="38">
        <v>40</v>
      </c>
      <c r="L82" s="41">
        <v>3000</v>
      </c>
      <c r="M82" s="41">
        <v>0</v>
      </c>
      <c r="N82" s="51">
        <v>0</v>
      </c>
      <c r="O82" s="2">
        <v>42</v>
      </c>
      <c r="P82" s="2" t="s">
        <v>88</v>
      </c>
      <c r="Q82" s="2" t="s">
        <v>260</v>
      </c>
      <c r="R82" s="2" t="s">
        <v>90</v>
      </c>
      <c r="S82" s="2" t="s">
        <v>90</v>
      </c>
      <c r="T82" s="2" t="s">
        <v>91</v>
      </c>
      <c r="U82" s="2" t="s">
        <v>240</v>
      </c>
      <c r="V82" s="4">
        <v>5</v>
      </c>
      <c r="W82" s="2">
        <v>2</v>
      </c>
      <c r="X82" s="2">
        <v>0.06</v>
      </c>
      <c r="Y82" s="2" t="s">
        <v>217</v>
      </c>
      <c r="Z82" s="2">
        <v>0.3</v>
      </c>
      <c r="AA82" s="2">
        <v>0</v>
      </c>
      <c r="AB82" s="2">
        <v>0.3</v>
      </c>
      <c r="AC82" s="2" t="s">
        <v>236</v>
      </c>
      <c r="AD82" s="2">
        <v>4</v>
      </c>
      <c r="AE82" s="2" t="s">
        <v>222</v>
      </c>
      <c r="AF82" s="26">
        <v>0</v>
      </c>
      <c r="AG82" s="2"/>
      <c r="AH82" s="26">
        <v>0</v>
      </c>
      <c r="AI82" s="2"/>
      <c r="AJ82" s="2">
        <v>0</v>
      </c>
      <c r="AK82" s="2" t="s">
        <v>483</v>
      </c>
      <c r="AL82" s="2" t="s">
        <v>90</v>
      </c>
      <c r="AM82" s="5">
        <v>200</v>
      </c>
      <c r="AN82" s="2">
        <v>0</v>
      </c>
      <c r="AO82" s="2">
        <v>0</v>
      </c>
      <c r="AP82" s="2">
        <v>100</v>
      </c>
      <c r="AQ82" s="3">
        <v>100</v>
      </c>
      <c r="AR82" s="2">
        <v>0</v>
      </c>
      <c r="AS82" s="2">
        <v>0</v>
      </c>
      <c r="AT82" s="2">
        <v>0</v>
      </c>
      <c r="AU82" s="2">
        <v>80</v>
      </c>
      <c r="AV82" s="2">
        <v>0</v>
      </c>
      <c r="AW82" s="2">
        <v>20</v>
      </c>
      <c r="AX82" s="21">
        <v>0</v>
      </c>
      <c r="AY82" s="2">
        <v>0</v>
      </c>
      <c r="AZ82" s="2">
        <v>0</v>
      </c>
      <c r="BA82" s="2">
        <v>15000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 t="s">
        <v>145</v>
      </c>
      <c r="BH82" s="2" t="s">
        <v>478</v>
      </c>
      <c r="BI82" s="2">
        <v>2</v>
      </c>
      <c r="BJ82" s="2">
        <v>2</v>
      </c>
      <c r="BK82" s="2">
        <v>2.5</v>
      </c>
      <c r="BL82" s="2">
        <v>2</v>
      </c>
      <c r="BM82" s="2">
        <v>4</v>
      </c>
      <c r="BN82" s="2" t="s">
        <v>90</v>
      </c>
      <c r="BO82" s="2">
        <v>20</v>
      </c>
      <c r="BP82" s="2" t="s">
        <v>90</v>
      </c>
      <c r="BQ82" s="2" t="s">
        <v>946</v>
      </c>
      <c r="BR82" s="2"/>
      <c r="BS82" s="2">
        <v>50</v>
      </c>
      <c r="BT82" s="2">
        <v>50</v>
      </c>
      <c r="BU82" s="2">
        <v>0</v>
      </c>
      <c r="BV82" s="2">
        <v>0</v>
      </c>
      <c r="BW82" s="46">
        <v>100</v>
      </c>
      <c r="BX82" s="48">
        <v>20</v>
      </c>
      <c r="BY82" s="48">
        <v>20</v>
      </c>
      <c r="BZ82" s="48">
        <v>0</v>
      </c>
      <c r="CA82" s="48">
        <v>0</v>
      </c>
      <c r="CB82" s="2" t="s">
        <v>101</v>
      </c>
      <c r="CC82" s="2" t="s">
        <v>90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 t="s">
        <v>357</v>
      </c>
      <c r="CP82" s="2">
        <v>0</v>
      </c>
      <c r="CQ82" s="2" t="s">
        <v>171</v>
      </c>
      <c r="CR82" s="2">
        <v>0</v>
      </c>
      <c r="CS82" s="2" t="s">
        <v>484</v>
      </c>
      <c r="CT82" s="2">
        <v>0</v>
      </c>
      <c r="CU82" s="2" t="s">
        <v>485</v>
      </c>
    </row>
    <row r="83" spans="1:99" x14ac:dyDescent="0.25">
      <c r="A83" s="2">
        <v>43</v>
      </c>
      <c r="B83" s="2">
        <v>87</v>
      </c>
      <c r="C83" s="2" t="s">
        <v>294</v>
      </c>
      <c r="D83" s="2" t="s">
        <v>442</v>
      </c>
      <c r="E83" s="2" t="s">
        <v>443</v>
      </c>
      <c r="F83" s="2">
        <v>4</v>
      </c>
      <c r="G83" s="2" t="s">
        <v>444</v>
      </c>
      <c r="H83" s="2" t="s">
        <v>445</v>
      </c>
      <c r="I83" s="2" t="s">
        <v>86</v>
      </c>
      <c r="J83" s="2" t="s">
        <v>486</v>
      </c>
      <c r="K83" s="38">
        <v>34.285714285714285</v>
      </c>
      <c r="L83" s="41">
        <v>2571.4285714285716</v>
      </c>
      <c r="M83" s="41">
        <v>0</v>
      </c>
      <c r="N83" s="51">
        <v>0</v>
      </c>
      <c r="O83" s="2">
        <v>64</v>
      </c>
      <c r="P83" s="2" t="s">
        <v>88</v>
      </c>
      <c r="Q83" s="2" t="s">
        <v>487</v>
      </c>
      <c r="R83" s="2">
        <v>40</v>
      </c>
      <c r="S83" s="2" t="s">
        <v>107</v>
      </c>
      <c r="T83" s="2" t="s">
        <v>91</v>
      </c>
      <c r="U83" s="2" t="s">
        <v>240</v>
      </c>
      <c r="V83" s="4">
        <v>7</v>
      </c>
      <c r="W83" s="2">
        <v>2</v>
      </c>
      <c r="X83" s="2">
        <v>0.15</v>
      </c>
      <c r="Y83" s="2" t="s">
        <v>217</v>
      </c>
      <c r="Z83" s="2">
        <v>0.7</v>
      </c>
      <c r="AA83" s="2">
        <v>0</v>
      </c>
      <c r="AB83" s="2">
        <v>0.7</v>
      </c>
      <c r="AC83" s="2" t="s">
        <v>236</v>
      </c>
      <c r="AD83" s="2">
        <v>1</v>
      </c>
      <c r="AE83" s="2" t="s">
        <v>222</v>
      </c>
      <c r="AF83" s="26">
        <v>0</v>
      </c>
      <c r="AG83" s="2"/>
      <c r="AH83" s="26">
        <v>0</v>
      </c>
      <c r="AI83" s="2"/>
      <c r="AJ83" s="2">
        <v>0</v>
      </c>
      <c r="AK83" s="2">
        <v>0</v>
      </c>
      <c r="AL83" s="2" t="s">
        <v>90</v>
      </c>
      <c r="AM83" s="5">
        <v>240</v>
      </c>
      <c r="AN83" s="2">
        <v>0</v>
      </c>
      <c r="AO83" s="2">
        <v>0</v>
      </c>
      <c r="AP83" s="2">
        <v>100</v>
      </c>
      <c r="AQ83" s="3">
        <v>100</v>
      </c>
      <c r="AR83" s="2">
        <v>0</v>
      </c>
      <c r="AS83" s="2">
        <v>0</v>
      </c>
      <c r="AT83" s="2">
        <v>0</v>
      </c>
      <c r="AU83" s="2">
        <v>100</v>
      </c>
      <c r="AV83" s="2">
        <v>0</v>
      </c>
      <c r="AW83" s="2">
        <v>0</v>
      </c>
      <c r="AX83" s="21">
        <v>0</v>
      </c>
      <c r="AY83" s="2">
        <v>0</v>
      </c>
      <c r="AZ83" s="2">
        <v>50000</v>
      </c>
      <c r="BA83" s="2">
        <v>18000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 t="s">
        <v>97</v>
      </c>
      <c r="BH83" s="2">
        <v>0</v>
      </c>
      <c r="BI83" s="2">
        <v>2.5</v>
      </c>
      <c r="BJ83" s="2">
        <v>4</v>
      </c>
      <c r="BK83" s="2">
        <v>2</v>
      </c>
      <c r="BL83" s="2">
        <v>2.5</v>
      </c>
      <c r="BM83" s="2" t="s">
        <v>488</v>
      </c>
      <c r="BN83" s="2">
        <v>3.5</v>
      </c>
      <c r="BO83" s="2">
        <v>30</v>
      </c>
      <c r="BP83" s="2" t="s">
        <v>146</v>
      </c>
      <c r="BQ83" s="2" t="s">
        <v>147</v>
      </c>
      <c r="BR83" s="2"/>
      <c r="BS83" s="2">
        <v>40</v>
      </c>
      <c r="BT83" s="2">
        <v>60</v>
      </c>
      <c r="BU83" s="2">
        <v>0</v>
      </c>
      <c r="BV83" s="2">
        <v>0</v>
      </c>
      <c r="BW83" s="46">
        <v>100</v>
      </c>
      <c r="BX83" s="48">
        <v>13.714285714285714</v>
      </c>
      <c r="BY83" s="48">
        <v>20.571428571428569</v>
      </c>
      <c r="BZ83" s="48">
        <v>0</v>
      </c>
      <c r="CA83" s="48">
        <v>0</v>
      </c>
      <c r="CB83" s="2" t="s">
        <v>113</v>
      </c>
      <c r="CC83" s="2" t="s">
        <v>90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 t="s">
        <v>489</v>
      </c>
      <c r="CP83" s="2">
        <v>0</v>
      </c>
      <c r="CQ83" s="2">
        <v>0</v>
      </c>
      <c r="CR83" s="2">
        <v>0</v>
      </c>
      <c r="CS83" s="2" t="s">
        <v>490</v>
      </c>
      <c r="CT83" s="2">
        <v>0</v>
      </c>
      <c r="CU83" s="2" t="s">
        <v>491</v>
      </c>
    </row>
    <row r="84" spans="1:99" x14ac:dyDescent="0.25">
      <c r="A84" s="2">
        <v>45</v>
      </c>
      <c r="B84" s="2">
        <v>89</v>
      </c>
      <c r="C84" s="2" t="s">
        <v>294</v>
      </c>
      <c r="D84" s="2" t="s">
        <v>442</v>
      </c>
      <c r="E84" s="2" t="s">
        <v>443</v>
      </c>
      <c r="F84" s="2">
        <v>4</v>
      </c>
      <c r="G84" s="2" t="s">
        <v>444</v>
      </c>
      <c r="H84" s="2" t="s">
        <v>445</v>
      </c>
      <c r="I84" s="2" t="s">
        <v>86</v>
      </c>
      <c r="J84" s="2" t="s">
        <v>497</v>
      </c>
      <c r="K84" s="38">
        <v>60</v>
      </c>
      <c r="L84" s="41">
        <v>7000</v>
      </c>
      <c r="M84" s="41">
        <v>0</v>
      </c>
      <c r="N84" s="51">
        <v>1</v>
      </c>
      <c r="O84" s="2">
        <v>44</v>
      </c>
      <c r="P84" s="2" t="s">
        <v>88</v>
      </c>
      <c r="Q84" s="2" t="s">
        <v>498</v>
      </c>
      <c r="R84" s="2" t="s">
        <v>90</v>
      </c>
      <c r="S84" s="2" t="s">
        <v>107</v>
      </c>
      <c r="T84" s="2" t="s">
        <v>273</v>
      </c>
      <c r="U84" s="2" t="s">
        <v>499</v>
      </c>
      <c r="V84" s="4">
        <v>5</v>
      </c>
      <c r="W84" s="2">
        <v>0</v>
      </c>
      <c r="X84" s="2">
        <v>1</v>
      </c>
      <c r="Y84" s="2" t="s">
        <v>297</v>
      </c>
      <c r="Z84" s="2">
        <v>0.2</v>
      </c>
      <c r="AA84" s="2">
        <v>0</v>
      </c>
      <c r="AB84" s="2">
        <v>0.2</v>
      </c>
      <c r="AC84" s="2" t="s">
        <v>236</v>
      </c>
      <c r="AD84" s="2">
        <v>7</v>
      </c>
      <c r="AE84" s="2" t="s">
        <v>500</v>
      </c>
      <c r="AF84" s="26">
        <v>2</v>
      </c>
      <c r="AG84" s="2" t="s">
        <v>307</v>
      </c>
      <c r="AH84" s="26">
        <v>24</v>
      </c>
      <c r="AI84" s="2" t="s">
        <v>307</v>
      </c>
      <c r="AJ84" s="2" t="s">
        <v>501</v>
      </c>
      <c r="AK84" s="2">
        <v>0</v>
      </c>
      <c r="AL84" s="2" t="s">
        <v>90</v>
      </c>
      <c r="AM84" s="5">
        <v>300</v>
      </c>
      <c r="AN84" s="2">
        <v>0</v>
      </c>
      <c r="AO84" s="2">
        <v>0</v>
      </c>
      <c r="AP84" s="2">
        <v>100</v>
      </c>
      <c r="AQ84" s="3">
        <v>100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1">
        <v>100</v>
      </c>
      <c r="AY84" s="2">
        <v>0</v>
      </c>
      <c r="AZ84" s="2">
        <v>250000</v>
      </c>
      <c r="BA84" s="2">
        <v>35000</v>
      </c>
      <c r="BB84" s="2">
        <v>0</v>
      </c>
      <c r="BC84" s="2">
        <v>13800000</v>
      </c>
      <c r="BD84" s="2">
        <v>0</v>
      </c>
      <c r="BE84" s="2">
        <v>0</v>
      </c>
      <c r="BF84" s="2">
        <v>0</v>
      </c>
      <c r="BG84" s="2" t="s">
        <v>502</v>
      </c>
      <c r="BH84" s="2">
        <v>0</v>
      </c>
      <c r="BI84" s="2">
        <v>0</v>
      </c>
      <c r="BJ84" s="2">
        <v>0</v>
      </c>
      <c r="BK84" s="2">
        <v>2</v>
      </c>
      <c r="BL84" s="2">
        <v>1.5</v>
      </c>
      <c r="BM84" s="2">
        <v>30</v>
      </c>
      <c r="BN84" s="2" t="s">
        <v>90</v>
      </c>
      <c r="BO84" s="2">
        <v>30</v>
      </c>
      <c r="BP84" s="2" t="s">
        <v>146</v>
      </c>
      <c r="BQ84" s="2" t="s">
        <v>147</v>
      </c>
      <c r="BR84" s="2"/>
      <c r="BS84" s="2">
        <v>50</v>
      </c>
      <c r="BT84" s="2">
        <v>50</v>
      </c>
      <c r="BU84" s="2">
        <v>0</v>
      </c>
      <c r="BV84" s="2">
        <v>0</v>
      </c>
      <c r="BW84" s="46">
        <v>100</v>
      </c>
      <c r="BX84" s="48">
        <v>30</v>
      </c>
      <c r="BY84" s="48">
        <v>30</v>
      </c>
      <c r="BZ84" s="48">
        <v>0</v>
      </c>
      <c r="CA84" s="48">
        <v>0</v>
      </c>
      <c r="CB84" s="2" t="s">
        <v>113</v>
      </c>
      <c r="CC84" s="2" t="s">
        <v>90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 t="s">
        <v>503</v>
      </c>
      <c r="CM84" s="2">
        <v>0</v>
      </c>
      <c r="CN84" s="2">
        <v>0</v>
      </c>
      <c r="CO84" s="2" t="s">
        <v>504</v>
      </c>
      <c r="CP84" s="2" t="s">
        <v>505</v>
      </c>
      <c r="CQ84" s="2" t="s">
        <v>171</v>
      </c>
      <c r="CR84" s="2">
        <v>0</v>
      </c>
      <c r="CS84" s="2" t="s">
        <v>506</v>
      </c>
      <c r="CT84" s="2">
        <v>0</v>
      </c>
      <c r="CU84" s="2">
        <v>0</v>
      </c>
    </row>
    <row r="85" spans="1:99" x14ac:dyDescent="0.25">
      <c r="A85" s="2">
        <v>46</v>
      </c>
      <c r="B85" s="2">
        <v>90</v>
      </c>
      <c r="C85" s="2" t="s">
        <v>294</v>
      </c>
      <c r="D85" s="2" t="s">
        <v>507</v>
      </c>
      <c r="E85" s="2" t="s">
        <v>443</v>
      </c>
      <c r="F85" s="2">
        <v>4</v>
      </c>
      <c r="G85" s="2" t="s">
        <v>444</v>
      </c>
      <c r="H85" s="2" t="s">
        <v>445</v>
      </c>
      <c r="I85" s="2" t="s">
        <v>86</v>
      </c>
      <c r="J85" s="2" t="s">
        <v>508</v>
      </c>
      <c r="K85" s="38">
        <v>20</v>
      </c>
      <c r="L85" s="41">
        <v>17500</v>
      </c>
      <c r="M85" s="41">
        <v>37500</v>
      </c>
      <c r="N85" s="51">
        <v>0</v>
      </c>
      <c r="O85" s="2">
        <v>41</v>
      </c>
      <c r="P85" s="2" t="s">
        <v>88</v>
      </c>
      <c r="Q85" s="2" t="s">
        <v>509</v>
      </c>
      <c r="R85" s="2">
        <v>40</v>
      </c>
      <c r="S85" s="2" t="s">
        <v>107</v>
      </c>
      <c r="T85" s="2" t="s">
        <v>91</v>
      </c>
      <c r="U85" s="2" t="s">
        <v>90</v>
      </c>
      <c r="V85" s="4">
        <v>4</v>
      </c>
      <c r="W85" s="2">
        <v>0</v>
      </c>
      <c r="X85" s="2">
        <v>0.35</v>
      </c>
      <c r="Y85" s="2" t="s">
        <v>297</v>
      </c>
      <c r="Z85" s="2">
        <v>1</v>
      </c>
      <c r="AA85" s="2">
        <v>0</v>
      </c>
      <c r="AB85" s="2">
        <v>0</v>
      </c>
      <c r="AC85" s="2" t="s">
        <v>411</v>
      </c>
      <c r="AD85" s="2">
        <v>3</v>
      </c>
      <c r="AE85" s="2" t="s">
        <v>306</v>
      </c>
      <c r="AF85" s="26">
        <v>0</v>
      </c>
      <c r="AG85" s="2"/>
      <c r="AH85" s="26">
        <v>0</v>
      </c>
      <c r="AI85" s="2"/>
      <c r="AJ85" s="2">
        <v>0</v>
      </c>
      <c r="AK85" s="2">
        <v>0</v>
      </c>
      <c r="AL85" s="2" t="s">
        <v>90</v>
      </c>
      <c r="AM85" s="5">
        <v>80</v>
      </c>
      <c r="AN85" s="2">
        <v>0</v>
      </c>
      <c r="AO85" s="2">
        <v>0</v>
      </c>
      <c r="AP85" s="2">
        <v>100</v>
      </c>
      <c r="AQ85" s="3">
        <v>100</v>
      </c>
      <c r="AR85" s="2">
        <v>0</v>
      </c>
      <c r="AS85" s="2">
        <v>0</v>
      </c>
      <c r="AT85" s="2">
        <v>0</v>
      </c>
      <c r="AU85" s="2">
        <v>100</v>
      </c>
      <c r="AV85" s="2">
        <v>0</v>
      </c>
      <c r="AW85" s="2">
        <v>0</v>
      </c>
      <c r="AX85" s="21">
        <v>0</v>
      </c>
      <c r="AY85" s="2">
        <v>0</v>
      </c>
      <c r="AZ85" s="2">
        <v>0</v>
      </c>
      <c r="BA85" s="2">
        <v>70000</v>
      </c>
      <c r="BB85" s="2">
        <v>150000</v>
      </c>
      <c r="BC85" s="2">
        <v>0</v>
      </c>
      <c r="BD85" s="2">
        <v>0</v>
      </c>
      <c r="BE85" s="2">
        <v>0</v>
      </c>
      <c r="BF85" s="2">
        <v>0</v>
      </c>
      <c r="BG85" s="2" t="s">
        <v>97</v>
      </c>
      <c r="BH85" s="2" t="s">
        <v>98</v>
      </c>
      <c r="BI85" s="2">
        <v>1</v>
      </c>
      <c r="BJ85" s="2">
        <v>1</v>
      </c>
      <c r="BK85" s="2">
        <v>1.5</v>
      </c>
      <c r="BL85" s="2">
        <v>1</v>
      </c>
      <c r="BM85" s="2">
        <v>2.5</v>
      </c>
      <c r="BN85" s="2" t="s">
        <v>90</v>
      </c>
      <c r="BO85" s="2">
        <v>20</v>
      </c>
      <c r="BP85" s="2" t="s">
        <v>99</v>
      </c>
      <c r="BQ85" s="2" t="s">
        <v>147</v>
      </c>
      <c r="BR85" s="2"/>
      <c r="BS85" s="2">
        <v>60</v>
      </c>
      <c r="BT85" s="2">
        <v>40</v>
      </c>
      <c r="BU85" s="2">
        <v>0</v>
      </c>
      <c r="BV85" s="2">
        <v>0</v>
      </c>
      <c r="BW85" s="46">
        <v>100</v>
      </c>
      <c r="BX85" s="48">
        <v>12</v>
      </c>
      <c r="BY85" s="48">
        <v>8</v>
      </c>
      <c r="BZ85" s="48">
        <v>0</v>
      </c>
      <c r="CA85" s="48">
        <v>0</v>
      </c>
      <c r="CB85" s="2" t="s">
        <v>113</v>
      </c>
      <c r="CC85" s="2" t="s">
        <v>90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 t="s">
        <v>510</v>
      </c>
      <c r="CM85" s="2" t="s">
        <v>511</v>
      </c>
      <c r="CN85" s="2">
        <v>0</v>
      </c>
      <c r="CO85" s="2" t="s">
        <v>504</v>
      </c>
      <c r="CP85" s="2">
        <v>0</v>
      </c>
      <c r="CQ85" s="2" t="s">
        <v>171</v>
      </c>
      <c r="CR85" s="2">
        <v>0</v>
      </c>
      <c r="CS85" s="2">
        <v>0</v>
      </c>
      <c r="CT85" s="2">
        <v>0</v>
      </c>
      <c r="CU85" s="2">
        <v>0</v>
      </c>
    </row>
    <row r="86" spans="1:99" x14ac:dyDescent="0.25">
      <c r="A86" s="2">
        <v>47</v>
      </c>
      <c r="B86" s="2">
        <v>91</v>
      </c>
      <c r="C86" s="2" t="s">
        <v>294</v>
      </c>
      <c r="D86" s="2" t="s">
        <v>442</v>
      </c>
      <c r="E86" s="2" t="s">
        <v>443</v>
      </c>
      <c r="F86" s="2">
        <v>4</v>
      </c>
      <c r="G86" s="2" t="s">
        <v>444</v>
      </c>
      <c r="H86" s="2" t="s">
        <v>445</v>
      </c>
      <c r="I86" s="2" t="s">
        <v>86</v>
      </c>
      <c r="J86" s="2" t="s">
        <v>512</v>
      </c>
      <c r="K86" s="38">
        <v>120</v>
      </c>
      <c r="L86" s="41">
        <v>0</v>
      </c>
      <c r="M86" s="41">
        <v>0</v>
      </c>
      <c r="N86" s="51">
        <v>1</v>
      </c>
      <c r="O86" s="2">
        <v>36</v>
      </c>
      <c r="P86" s="2" t="s">
        <v>88</v>
      </c>
      <c r="Q86" s="2" t="s">
        <v>513</v>
      </c>
      <c r="R86" s="2">
        <v>33</v>
      </c>
      <c r="S86" s="2" t="s">
        <v>107</v>
      </c>
      <c r="T86" s="2" t="s">
        <v>273</v>
      </c>
      <c r="U86" s="2" t="s">
        <v>90</v>
      </c>
      <c r="V86" s="4">
        <v>5</v>
      </c>
      <c r="W86" s="2">
        <v>2</v>
      </c>
      <c r="X86" s="2">
        <v>0.35</v>
      </c>
      <c r="Y86" s="2" t="s">
        <v>514</v>
      </c>
      <c r="Z86" s="2">
        <v>0.5</v>
      </c>
      <c r="AA86" s="2">
        <v>0</v>
      </c>
      <c r="AB86" s="2">
        <v>0</v>
      </c>
      <c r="AC86" s="2" t="s">
        <v>236</v>
      </c>
      <c r="AD86" s="2">
        <v>1</v>
      </c>
      <c r="AE86" s="2">
        <v>0</v>
      </c>
      <c r="AF86" s="26">
        <v>5</v>
      </c>
      <c r="AG86" s="2" t="s">
        <v>307</v>
      </c>
      <c r="AH86" s="26">
        <v>0</v>
      </c>
      <c r="AI86" s="2"/>
      <c r="AJ86" s="2">
        <v>0</v>
      </c>
      <c r="AK86" s="2">
        <v>0</v>
      </c>
      <c r="AL86" s="2">
        <v>2000000</v>
      </c>
      <c r="AM86" s="5">
        <v>600</v>
      </c>
      <c r="AN86" s="2">
        <v>0</v>
      </c>
      <c r="AO86" s="2">
        <v>100</v>
      </c>
      <c r="AP86" s="2">
        <v>0</v>
      </c>
      <c r="AQ86" s="3">
        <v>100</v>
      </c>
      <c r="AR86" s="2">
        <v>0</v>
      </c>
      <c r="AS86" s="2">
        <v>0</v>
      </c>
      <c r="AT86" s="2">
        <v>0</v>
      </c>
      <c r="AU86" s="2">
        <v>50</v>
      </c>
      <c r="AV86" s="2">
        <v>50</v>
      </c>
      <c r="AW86" s="2">
        <v>0</v>
      </c>
      <c r="AX86" s="21">
        <v>0</v>
      </c>
      <c r="AY86" s="2">
        <v>0</v>
      </c>
      <c r="AZ86" s="2">
        <v>500000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 t="s">
        <v>502</v>
      </c>
      <c r="BH86" s="2" t="s">
        <v>98</v>
      </c>
      <c r="BI86" s="2">
        <v>1</v>
      </c>
      <c r="BJ86" s="2">
        <v>2</v>
      </c>
      <c r="BK86" s="2">
        <v>1</v>
      </c>
      <c r="BL86" s="2">
        <v>1.5</v>
      </c>
      <c r="BM86" s="2">
        <v>2</v>
      </c>
      <c r="BN86" s="2" t="s">
        <v>90</v>
      </c>
      <c r="BO86" s="2">
        <v>20</v>
      </c>
      <c r="BP86" s="2" t="s">
        <v>146</v>
      </c>
      <c r="BQ86" s="2" t="s">
        <v>147</v>
      </c>
      <c r="BR86" s="2"/>
      <c r="BS86" s="2">
        <v>60</v>
      </c>
      <c r="BT86" s="2">
        <v>40</v>
      </c>
      <c r="BU86" s="2">
        <v>0</v>
      </c>
      <c r="BV86" s="2">
        <v>0</v>
      </c>
      <c r="BW86" s="46">
        <v>100</v>
      </c>
      <c r="BX86" s="48">
        <v>72</v>
      </c>
      <c r="BY86" s="48">
        <v>48</v>
      </c>
      <c r="BZ86" s="48">
        <v>0</v>
      </c>
      <c r="CA86" s="48">
        <v>0</v>
      </c>
      <c r="CB86" s="2" t="s">
        <v>113</v>
      </c>
      <c r="CC86" s="2" t="s">
        <v>90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 t="s">
        <v>515</v>
      </c>
      <c r="CM86" s="2">
        <v>0</v>
      </c>
      <c r="CN86" s="2">
        <v>0</v>
      </c>
      <c r="CO86" s="2" t="s">
        <v>357</v>
      </c>
      <c r="CP86" s="2" t="s">
        <v>516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</row>
    <row r="87" spans="1:99" x14ac:dyDescent="0.25">
      <c r="A87" s="2">
        <v>48</v>
      </c>
      <c r="B87" s="2">
        <v>92</v>
      </c>
      <c r="C87" s="2" t="s">
        <v>294</v>
      </c>
      <c r="D87" s="2" t="s">
        <v>442</v>
      </c>
      <c r="E87" s="2" t="s">
        <v>443</v>
      </c>
      <c r="F87" s="2">
        <v>4</v>
      </c>
      <c r="G87" s="2" t="s">
        <v>444</v>
      </c>
      <c r="H87" s="2" t="s">
        <v>445</v>
      </c>
      <c r="I87" s="2" t="s">
        <v>86</v>
      </c>
      <c r="J87" s="2" t="s">
        <v>517</v>
      </c>
      <c r="K87" s="38">
        <v>60</v>
      </c>
      <c r="L87" s="41">
        <v>2400</v>
      </c>
      <c r="M87" s="41">
        <v>26000</v>
      </c>
      <c r="N87" s="51">
        <v>1</v>
      </c>
      <c r="O87" s="2">
        <v>50</v>
      </c>
      <c r="P87" s="2" t="s">
        <v>88</v>
      </c>
      <c r="Q87" s="2" t="s">
        <v>518</v>
      </c>
      <c r="R87" s="2">
        <v>48</v>
      </c>
      <c r="S87" s="2" t="s">
        <v>107</v>
      </c>
      <c r="T87" s="2" t="s">
        <v>91</v>
      </c>
      <c r="U87" s="2" t="s">
        <v>90</v>
      </c>
      <c r="V87" s="4">
        <v>5</v>
      </c>
      <c r="W87" s="2">
        <v>0</v>
      </c>
      <c r="X87" s="2">
        <v>0.4</v>
      </c>
      <c r="Y87" s="2" t="s">
        <v>514</v>
      </c>
      <c r="Z87" s="2">
        <v>2</v>
      </c>
      <c r="AA87" s="2">
        <v>0</v>
      </c>
      <c r="AB87" s="2">
        <v>2</v>
      </c>
      <c r="AC87" s="2" t="s">
        <v>519</v>
      </c>
      <c r="AD87" s="2">
        <v>16</v>
      </c>
      <c r="AE87" s="2" t="s">
        <v>306</v>
      </c>
      <c r="AF87" s="26">
        <v>2</v>
      </c>
      <c r="AG87" s="2" t="s">
        <v>307</v>
      </c>
      <c r="AH87" s="26">
        <v>200</v>
      </c>
      <c r="AI87" s="2"/>
      <c r="AJ87" s="2">
        <v>0</v>
      </c>
      <c r="AK87" s="2">
        <v>0</v>
      </c>
      <c r="AL87" s="2" t="s">
        <v>90</v>
      </c>
      <c r="AM87" s="5">
        <v>300</v>
      </c>
      <c r="AN87" s="2">
        <v>0</v>
      </c>
      <c r="AO87" s="2">
        <v>50</v>
      </c>
      <c r="AP87" s="2">
        <v>50</v>
      </c>
      <c r="AQ87" s="3">
        <v>100</v>
      </c>
      <c r="AR87" s="2">
        <v>0</v>
      </c>
      <c r="AS87" s="2">
        <v>0</v>
      </c>
      <c r="AT87" s="2">
        <v>0</v>
      </c>
      <c r="AU87" s="2">
        <v>10</v>
      </c>
      <c r="AV87" s="2">
        <v>10</v>
      </c>
      <c r="AW87" s="2">
        <v>0</v>
      </c>
      <c r="AX87" s="21">
        <v>80</v>
      </c>
      <c r="AY87" s="2">
        <v>0</v>
      </c>
      <c r="AZ87" s="2">
        <v>0</v>
      </c>
      <c r="BA87" s="2">
        <v>12000</v>
      </c>
      <c r="BB87" s="2">
        <v>130000</v>
      </c>
      <c r="BC87" s="2">
        <v>0</v>
      </c>
      <c r="BD87" s="2">
        <v>0</v>
      </c>
      <c r="BE87" s="2">
        <v>0</v>
      </c>
      <c r="BF87" s="2">
        <v>0</v>
      </c>
      <c r="BG87" s="2" t="s">
        <v>97</v>
      </c>
      <c r="BH87" s="2" t="s">
        <v>98</v>
      </c>
      <c r="BI87" s="2">
        <v>2</v>
      </c>
      <c r="BJ87" s="2">
        <v>3</v>
      </c>
      <c r="BK87" s="2">
        <v>1.5</v>
      </c>
      <c r="BL87" s="2">
        <v>2</v>
      </c>
      <c r="BM87" s="2">
        <v>3</v>
      </c>
      <c r="BN87" s="2" t="s">
        <v>90</v>
      </c>
      <c r="BO87" s="2">
        <v>40</v>
      </c>
      <c r="BP87" s="2" t="s">
        <v>99</v>
      </c>
      <c r="BQ87" s="2" t="s">
        <v>147</v>
      </c>
      <c r="BR87" s="2"/>
      <c r="BS87" s="2">
        <v>40</v>
      </c>
      <c r="BT87" s="2">
        <v>50</v>
      </c>
      <c r="BU87" s="2">
        <v>10</v>
      </c>
      <c r="BV87" s="2">
        <v>0</v>
      </c>
      <c r="BW87" s="46">
        <v>100</v>
      </c>
      <c r="BX87" s="48">
        <v>24</v>
      </c>
      <c r="BY87" s="48">
        <v>30</v>
      </c>
      <c r="BZ87" s="48">
        <v>6</v>
      </c>
      <c r="CA87" s="48">
        <v>0</v>
      </c>
      <c r="CB87" s="2" t="s">
        <v>113</v>
      </c>
      <c r="CC87" s="2" t="s">
        <v>90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 t="s">
        <v>357</v>
      </c>
      <c r="CP87" s="2" t="s">
        <v>357</v>
      </c>
      <c r="CQ87" s="2">
        <v>0</v>
      </c>
      <c r="CR87" s="2">
        <v>0</v>
      </c>
      <c r="CS87" s="2">
        <v>0</v>
      </c>
      <c r="CT87" s="2" t="s">
        <v>520</v>
      </c>
      <c r="CU87" s="2">
        <v>0</v>
      </c>
    </row>
    <row r="88" spans="1:99" x14ac:dyDescent="0.25">
      <c r="A88" s="2">
        <v>49</v>
      </c>
      <c r="B88" s="2">
        <v>93</v>
      </c>
      <c r="C88" s="2" t="s">
        <v>294</v>
      </c>
      <c r="D88" s="2" t="s">
        <v>442</v>
      </c>
      <c r="E88" s="2" t="s">
        <v>443</v>
      </c>
      <c r="F88" s="2">
        <v>4</v>
      </c>
      <c r="G88" s="2" t="s">
        <v>444</v>
      </c>
      <c r="H88" s="2" t="s">
        <v>445</v>
      </c>
      <c r="I88" s="2" t="s">
        <v>86</v>
      </c>
      <c r="J88" s="2" t="s">
        <v>521</v>
      </c>
      <c r="K88" s="38">
        <v>30</v>
      </c>
      <c r="L88" s="41">
        <v>20000</v>
      </c>
      <c r="M88" s="41">
        <v>12000</v>
      </c>
      <c r="N88" s="51">
        <v>1</v>
      </c>
      <c r="O88" s="2">
        <v>47</v>
      </c>
      <c r="P88" s="2" t="s">
        <v>88</v>
      </c>
      <c r="Q88" s="2" t="s">
        <v>522</v>
      </c>
      <c r="R88" s="2">
        <v>43</v>
      </c>
      <c r="S88" s="2" t="s">
        <v>107</v>
      </c>
      <c r="T88" s="2" t="s">
        <v>91</v>
      </c>
      <c r="U88" s="2" t="s">
        <v>90</v>
      </c>
      <c r="V88" s="4">
        <v>5</v>
      </c>
      <c r="W88" s="2">
        <v>1</v>
      </c>
      <c r="X88" s="2">
        <v>0.25</v>
      </c>
      <c r="Y88" s="2" t="s">
        <v>217</v>
      </c>
      <c r="Z88" s="2">
        <v>0.6</v>
      </c>
      <c r="AA88" s="2">
        <v>0.6</v>
      </c>
      <c r="AB88" s="2">
        <v>0</v>
      </c>
      <c r="AC88" s="2" t="s">
        <v>236</v>
      </c>
      <c r="AD88" s="2">
        <v>4</v>
      </c>
      <c r="AE88" s="2" t="s">
        <v>306</v>
      </c>
      <c r="AF88" s="26">
        <v>2</v>
      </c>
      <c r="AG88" s="2" t="s">
        <v>307</v>
      </c>
      <c r="AH88" s="26">
        <v>20</v>
      </c>
      <c r="AI88" s="2"/>
      <c r="AJ88" s="2">
        <v>0</v>
      </c>
      <c r="AK88" s="2">
        <v>0</v>
      </c>
      <c r="AL88" s="2" t="s">
        <v>90</v>
      </c>
      <c r="AM88" s="5">
        <v>150</v>
      </c>
      <c r="AN88" s="2">
        <v>0</v>
      </c>
      <c r="AO88" s="2">
        <v>50</v>
      </c>
      <c r="AP88" s="2">
        <v>50</v>
      </c>
      <c r="AQ88" s="3">
        <v>100</v>
      </c>
      <c r="AR88" s="2">
        <v>0</v>
      </c>
      <c r="AS88" s="2">
        <v>600</v>
      </c>
      <c r="AT88" s="2">
        <v>0</v>
      </c>
      <c r="AU88" s="2">
        <v>30</v>
      </c>
      <c r="AV88" s="2">
        <v>35</v>
      </c>
      <c r="AW88" s="2">
        <v>0</v>
      </c>
      <c r="AX88" s="21">
        <v>35</v>
      </c>
      <c r="AY88" s="2">
        <v>0</v>
      </c>
      <c r="AZ88" s="2">
        <v>0</v>
      </c>
      <c r="BA88" s="2">
        <v>100000</v>
      </c>
      <c r="BB88" s="2">
        <v>60000</v>
      </c>
      <c r="BC88" s="2">
        <v>0</v>
      </c>
      <c r="BD88" s="2">
        <v>0</v>
      </c>
      <c r="BE88" s="2">
        <v>0</v>
      </c>
      <c r="BF88" s="2">
        <v>0</v>
      </c>
      <c r="BG88" s="2" t="s">
        <v>97</v>
      </c>
      <c r="BH88" s="2">
        <v>0</v>
      </c>
      <c r="BI88" s="2">
        <v>1.2</v>
      </c>
      <c r="BJ88" s="2">
        <v>4</v>
      </c>
      <c r="BK88" s="2">
        <v>1</v>
      </c>
      <c r="BL88" s="2">
        <v>2</v>
      </c>
      <c r="BM88" s="2">
        <v>5</v>
      </c>
      <c r="BN88" s="2" t="s">
        <v>908</v>
      </c>
      <c r="BO88" s="2" t="s">
        <v>903</v>
      </c>
      <c r="BP88" s="2" t="s">
        <v>146</v>
      </c>
      <c r="BQ88" s="2" t="s">
        <v>147</v>
      </c>
      <c r="BR88" s="2"/>
      <c r="BS88" s="2">
        <v>40</v>
      </c>
      <c r="BT88" s="2">
        <v>60</v>
      </c>
      <c r="BU88" s="2">
        <v>0</v>
      </c>
      <c r="BV88" s="2">
        <v>0</v>
      </c>
      <c r="BW88" s="46">
        <v>100</v>
      </c>
      <c r="BX88" s="48">
        <v>12</v>
      </c>
      <c r="BY88" s="48">
        <v>18</v>
      </c>
      <c r="BZ88" s="48">
        <v>0</v>
      </c>
      <c r="CA88" s="48">
        <v>0</v>
      </c>
      <c r="CB88" s="2" t="s">
        <v>113</v>
      </c>
      <c r="CC88" s="2" t="s">
        <v>90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 t="s">
        <v>357</v>
      </c>
      <c r="CP88" s="2" t="s">
        <v>357</v>
      </c>
      <c r="CQ88" s="2" t="s">
        <v>171</v>
      </c>
      <c r="CR88" s="2">
        <v>0</v>
      </c>
      <c r="CS88" s="2">
        <v>0</v>
      </c>
      <c r="CT88" s="2">
        <v>0</v>
      </c>
      <c r="CU88" s="2">
        <v>0</v>
      </c>
    </row>
    <row r="89" spans="1:99" x14ac:dyDescent="0.25">
      <c r="A89" s="2">
        <v>50</v>
      </c>
      <c r="B89" s="2">
        <v>94</v>
      </c>
      <c r="C89" s="2" t="s">
        <v>294</v>
      </c>
      <c r="D89" s="2" t="s">
        <v>442</v>
      </c>
      <c r="E89" s="2" t="s">
        <v>523</v>
      </c>
      <c r="F89" s="2">
        <v>4</v>
      </c>
      <c r="G89" s="2" t="s">
        <v>524</v>
      </c>
      <c r="H89" s="2" t="s">
        <v>445</v>
      </c>
      <c r="I89" s="2" t="s">
        <v>86</v>
      </c>
      <c r="J89" s="2" t="s">
        <v>525</v>
      </c>
      <c r="K89" s="38">
        <v>90</v>
      </c>
      <c r="L89" s="41">
        <v>50000</v>
      </c>
      <c r="M89" s="41">
        <v>0</v>
      </c>
      <c r="N89" s="51">
        <v>1</v>
      </c>
      <c r="O89" s="2">
        <v>26</v>
      </c>
      <c r="P89" s="2" t="s">
        <v>88</v>
      </c>
      <c r="Q89" s="2" t="s">
        <v>471</v>
      </c>
      <c r="R89" s="2" t="s">
        <v>90</v>
      </c>
      <c r="S89" s="2" t="s">
        <v>90</v>
      </c>
      <c r="T89" s="2" t="s">
        <v>91</v>
      </c>
      <c r="U89" s="2">
        <v>5</v>
      </c>
      <c r="V89" s="4">
        <v>1</v>
      </c>
      <c r="W89" s="2">
        <v>1</v>
      </c>
      <c r="X89" s="2">
        <v>7.0000000000000007E-2</v>
      </c>
      <c r="Y89" s="2" t="s">
        <v>217</v>
      </c>
      <c r="Z89" s="2">
        <v>2</v>
      </c>
      <c r="AA89" s="2">
        <v>0</v>
      </c>
      <c r="AB89" s="2">
        <v>2</v>
      </c>
      <c r="AC89" s="2" t="s">
        <v>526</v>
      </c>
      <c r="AD89" s="2">
        <v>15</v>
      </c>
      <c r="AE89" s="2" t="s">
        <v>222</v>
      </c>
      <c r="AF89" s="26">
        <v>0</v>
      </c>
      <c r="AG89" s="2"/>
      <c r="AH89" s="26">
        <v>300</v>
      </c>
      <c r="AI89" s="2" t="s">
        <v>471</v>
      </c>
      <c r="AJ89" s="2">
        <v>0</v>
      </c>
      <c r="AK89" s="2" t="s">
        <v>481</v>
      </c>
      <c r="AL89" s="2">
        <v>1000000</v>
      </c>
      <c r="AM89" s="5">
        <v>90</v>
      </c>
      <c r="AN89" s="2">
        <v>0</v>
      </c>
      <c r="AO89" s="2">
        <v>0</v>
      </c>
      <c r="AP89" s="2">
        <v>100</v>
      </c>
      <c r="AQ89" s="3">
        <v>100</v>
      </c>
      <c r="AR89" s="2">
        <v>0</v>
      </c>
      <c r="AS89" s="2">
        <v>0</v>
      </c>
      <c r="AT89" s="2">
        <v>0</v>
      </c>
      <c r="AU89" s="2">
        <v>30</v>
      </c>
      <c r="AV89" s="2">
        <v>0</v>
      </c>
      <c r="AW89" s="2">
        <v>0</v>
      </c>
      <c r="AX89" s="21">
        <v>70</v>
      </c>
      <c r="AY89" s="2">
        <v>0</v>
      </c>
      <c r="AZ89" s="2">
        <v>0</v>
      </c>
      <c r="BA89" s="2">
        <v>50000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 t="s">
        <v>145</v>
      </c>
      <c r="BH89" s="2" t="s">
        <v>308</v>
      </c>
      <c r="BI89" s="2">
        <v>1.5</v>
      </c>
      <c r="BJ89" s="2">
        <v>0.5</v>
      </c>
      <c r="BK89" s="2">
        <v>0</v>
      </c>
      <c r="BL89" s="2">
        <v>0</v>
      </c>
      <c r="BM89" s="2">
        <v>10</v>
      </c>
      <c r="BN89" s="2" t="s">
        <v>90</v>
      </c>
      <c r="BO89" s="2">
        <v>30</v>
      </c>
      <c r="BP89" s="2" t="s">
        <v>146</v>
      </c>
      <c r="BQ89" s="2" t="s">
        <v>147</v>
      </c>
      <c r="BR89" s="2"/>
      <c r="BS89" s="2">
        <v>70</v>
      </c>
      <c r="BT89" s="2">
        <v>30</v>
      </c>
      <c r="BU89" s="2">
        <v>0</v>
      </c>
      <c r="BV89" s="2">
        <v>0</v>
      </c>
      <c r="BW89" s="46">
        <v>100</v>
      </c>
      <c r="BX89" s="48">
        <v>63</v>
      </c>
      <c r="BY89" s="48">
        <v>27</v>
      </c>
      <c r="BZ89" s="48">
        <v>0</v>
      </c>
      <c r="CA89" s="48">
        <v>0</v>
      </c>
      <c r="CB89" s="2" t="s">
        <v>148</v>
      </c>
      <c r="CC89" s="2" t="s">
        <v>90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 t="s">
        <v>527</v>
      </c>
      <c r="CN89" s="2">
        <v>0</v>
      </c>
      <c r="CO89" s="2" t="s">
        <v>357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</row>
    <row r="90" spans="1:99" x14ac:dyDescent="0.25">
      <c r="A90" s="2">
        <v>51</v>
      </c>
      <c r="B90" s="2">
        <v>95</v>
      </c>
      <c r="C90" s="2" t="s">
        <v>294</v>
      </c>
      <c r="D90" s="2" t="s">
        <v>442</v>
      </c>
      <c r="E90" s="2" t="s">
        <v>523</v>
      </c>
      <c r="F90" s="2">
        <v>4</v>
      </c>
      <c r="G90" s="2" t="s">
        <v>524</v>
      </c>
      <c r="H90" s="2" t="s">
        <v>445</v>
      </c>
      <c r="I90" s="2" t="s">
        <v>86</v>
      </c>
      <c r="J90" s="2" t="s">
        <v>528</v>
      </c>
      <c r="K90" s="38">
        <v>45</v>
      </c>
      <c r="L90" s="41">
        <v>6000</v>
      </c>
      <c r="M90" s="41">
        <v>0</v>
      </c>
      <c r="N90" s="51">
        <v>1</v>
      </c>
      <c r="O90" s="2">
        <v>54</v>
      </c>
      <c r="P90" s="2" t="s">
        <v>88</v>
      </c>
      <c r="Q90" s="2" t="s">
        <v>260</v>
      </c>
      <c r="R90" s="2" t="s">
        <v>90</v>
      </c>
      <c r="S90" s="2" t="s">
        <v>90</v>
      </c>
      <c r="T90" s="2" t="s">
        <v>91</v>
      </c>
      <c r="U90" s="2" t="s">
        <v>416</v>
      </c>
      <c r="V90" s="4">
        <v>2</v>
      </c>
      <c r="W90" s="2">
        <v>0</v>
      </c>
      <c r="X90" s="2">
        <v>0.12</v>
      </c>
      <c r="Y90" s="2" t="s">
        <v>217</v>
      </c>
      <c r="Z90" s="2">
        <v>0.7</v>
      </c>
      <c r="AA90" s="2">
        <v>0.3</v>
      </c>
      <c r="AB90" s="2">
        <v>0.4</v>
      </c>
      <c r="AC90" s="2" t="s">
        <v>363</v>
      </c>
      <c r="AD90" s="2">
        <v>3</v>
      </c>
      <c r="AE90" s="2" t="s">
        <v>306</v>
      </c>
      <c r="AF90" s="26">
        <v>2</v>
      </c>
      <c r="AG90" s="2" t="s">
        <v>307</v>
      </c>
      <c r="AH90" s="26">
        <v>180</v>
      </c>
      <c r="AI90" s="2" t="s">
        <v>471</v>
      </c>
      <c r="AJ90" s="2">
        <v>0</v>
      </c>
      <c r="AK90" s="2">
        <v>0</v>
      </c>
      <c r="AL90" s="2">
        <v>690000</v>
      </c>
      <c r="AM90" s="5">
        <v>90</v>
      </c>
      <c r="AN90" s="2">
        <v>0</v>
      </c>
      <c r="AO90" s="2">
        <v>0</v>
      </c>
      <c r="AP90" s="2">
        <v>100</v>
      </c>
      <c r="AQ90" s="3">
        <v>100</v>
      </c>
      <c r="AR90" s="2">
        <v>0</v>
      </c>
      <c r="AS90" s="2">
        <v>0</v>
      </c>
      <c r="AT90" s="2">
        <v>0</v>
      </c>
      <c r="AU90" s="2">
        <v>0</v>
      </c>
      <c r="AV90" s="2">
        <v>100</v>
      </c>
      <c r="AW90" s="2">
        <v>0</v>
      </c>
      <c r="AX90" s="21">
        <v>0</v>
      </c>
      <c r="AY90" s="2">
        <v>0</v>
      </c>
      <c r="AZ90" s="2">
        <v>0</v>
      </c>
      <c r="BA90" s="2">
        <v>12000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 t="s">
        <v>319</v>
      </c>
      <c r="BH90" s="2">
        <v>0</v>
      </c>
      <c r="BI90" s="2">
        <v>1.5</v>
      </c>
      <c r="BJ90" s="2">
        <v>1</v>
      </c>
      <c r="BK90" s="2">
        <v>0.2</v>
      </c>
      <c r="BL90" s="2">
        <v>0.2</v>
      </c>
      <c r="BM90" s="2">
        <v>3</v>
      </c>
      <c r="BN90" s="2" t="s">
        <v>90</v>
      </c>
      <c r="BO90" s="2">
        <v>12.5</v>
      </c>
      <c r="BP90" s="2" t="s">
        <v>99</v>
      </c>
      <c r="BQ90" s="2" t="s">
        <v>147</v>
      </c>
      <c r="BR90" s="2"/>
      <c r="BS90" s="2">
        <v>60</v>
      </c>
      <c r="BT90" s="2">
        <v>40</v>
      </c>
      <c r="BU90" s="2">
        <v>0</v>
      </c>
      <c r="BV90" s="2">
        <v>0</v>
      </c>
      <c r="BW90" s="46">
        <v>100</v>
      </c>
      <c r="BX90" s="48">
        <v>27</v>
      </c>
      <c r="BY90" s="48">
        <v>18</v>
      </c>
      <c r="BZ90" s="48">
        <v>0</v>
      </c>
      <c r="CA90" s="48">
        <v>0</v>
      </c>
      <c r="CB90" s="2" t="s">
        <v>283</v>
      </c>
      <c r="CC90" s="2" t="s">
        <v>90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 t="s">
        <v>527</v>
      </c>
      <c r="CN90" s="2">
        <v>0</v>
      </c>
      <c r="CO90" s="2" t="s">
        <v>529</v>
      </c>
      <c r="CP90" s="2" t="s">
        <v>345</v>
      </c>
      <c r="CQ90" s="2">
        <v>0</v>
      </c>
      <c r="CR90" s="2">
        <v>0</v>
      </c>
      <c r="CS90" s="2">
        <v>0</v>
      </c>
      <c r="CT90" s="2" t="s">
        <v>530</v>
      </c>
      <c r="CU90" s="2">
        <v>0</v>
      </c>
    </row>
    <row r="91" spans="1:99" x14ac:dyDescent="0.25">
      <c r="A91" s="2">
        <v>52</v>
      </c>
      <c r="B91" s="2">
        <v>96</v>
      </c>
      <c r="C91" s="2" t="s">
        <v>294</v>
      </c>
      <c r="D91" s="2" t="s">
        <v>442</v>
      </c>
      <c r="E91" s="2" t="s">
        <v>523</v>
      </c>
      <c r="F91" s="2">
        <v>4</v>
      </c>
      <c r="G91" s="2" t="s">
        <v>524</v>
      </c>
      <c r="H91" s="2" t="s">
        <v>445</v>
      </c>
      <c r="I91" s="2" t="s">
        <v>86</v>
      </c>
      <c r="J91" s="2" t="s">
        <v>531</v>
      </c>
      <c r="K91" s="38">
        <v>30</v>
      </c>
      <c r="L91" s="41">
        <v>6666.666666666667</v>
      </c>
      <c r="M91" s="41">
        <v>30000</v>
      </c>
      <c r="N91" s="51">
        <v>1</v>
      </c>
      <c r="O91" s="2">
        <v>24</v>
      </c>
      <c r="P91" s="2" t="s">
        <v>88</v>
      </c>
      <c r="Q91" s="2" t="s">
        <v>477</v>
      </c>
      <c r="R91" s="2" t="s">
        <v>90</v>
      </c>
      <c r="S91" s="2" t="s">
        <v>90</v>
      </c>
      <c r="T91" s="2" t="s">
        <v>91</v>
      </c>
      <c r="U91" s="2" t="s">
        <v>244</v>
      </c>
      <c r="V91" s="4">
        <v>3</v>
      </c>
      <c r="W91" s="2">
        <v>0</v>
      </c>
      <c r="X91" s="2">
        <v>0.15</v>
      </c>
      <c r="Y91" s="2" t="s">
        <v>217</v>
      </c>
      <c r="Z91" s="2">
        <v>1</v>
      </c>
      <c r="AA91" s="2">
        <v>0</v>
      </c>
      <c r="AB91" s="2">
        <v>1</v>
      </c>
      <c r="AC91" s="2" t="s">
        <v>313</v>
      </c>
      <c r="AD91" s="2">
        <v>7</v>
      </c>
      <c r="AE91" s="2" t="s">
        <v>306</v>
      </c>
      <c r="AF91" s="26">
        <v>1</v>
      </c>
      <c r="AG91" s="2" t="s">
        <v>532</v>
      </c>
      <c r="AH91" s="26">
        <v>60</v>
      </c>
      <c r="AI91" s="2" t="s">
        <v>532</v>
      </c>
      <c r="AJ91" s="2">
        <v>0</v>
      </c>
      <c r="AK91" s="2" t="s">
        <v>533</v>
      </c>
      <c r="AL91" s="2" t="s">
        <v>90</v>
      </c>
      <c r="AM91" s="5">
        <v>90</v>
      </c>
      <c r="AN91" s="2">
        <v>0</v>
      </c>
      <c r="AO91" s="2">
        <v>0</v>
      </c>
      <c r="AP91" s="2">
        <v>100</v>
      </c>
      <c r="AQ91" s="3">
        <v>100</v>
      </c>
      <c r="AR91" s="2">
        <v>0</v>
      </c>
      <c r="AS91" s="2">
        <v>0</v>
      </c>
      <c r="AT91" s="2">
        <v>0</v>
      </c>
      <c r="AU91" s="2">
        <v>20</v>
      </c>
      <c r="AV91" s="2">
        <v>20</v>
      </c>
      <c r="AW91" s="2">
        <v>0</v>
      </c>
      <c r="AX91" s="21">
        <v>60</v>
      </c>
      <c r="AY91" s="2">
        <v>0</v>
      </c>
      <c r="AZ91" s="2">
        <v>0</v>
      </c>
      <c r="BA91" s="2">
        <v>20000</v>
      </c>
      <c r="BB91" s="2">
        <v>90000</v>
      </c>
      <c r="BC91" s="2">
        <v>0</v>
      </c>
      <c r="BD91" s="2">
        <v>0</v>
      </c>
      <c r="BE91" s="2">
        <v>0</v>
      </c>
      <c r="BF91" s="2">
        <v>0</v>
      </c>
      <c r="BG91" s="2" t="s">
        <v>97</v>
      </c>
      <c r="BH91" s="2">
        <v>0</v>
      </c>
      <c r="BI91" s="2">
        <v>2</v>
      </c>
      <c r="BJ91" s="2">
        <v>1.5</v>
      </c>
      <c r="BK91" s="2">
        <v>0.5</v>
      </c>
      <c r="BL91" s="2">
        <v>0.5</v>
      </c>
      <c r="BM91" s="2">
        <v>10</v>
      </c>
      <c r="BN91" s="2" t="s">
        <v>90</v>
      </c>
      <c r="BO91" s="2">
        <v>30</v>
      </c>
      <c r="BP91" s="2" t="s">
        <v>146</v>
      </c>
      <c r="BQ91" s="2" t="s">
        <v>147</v>
      </c>
      <c r="BR91" s="2"/>
      <c r="BS91" s="2">
        <v>40</v>
      </c>
      <c r="BT91" s="2">
        <v>60</v>
      </c>
      <c r="BU91" s="2">
        <v>0</v>
      </c>
      <c r="BV91" s="2">
        <v>0</v>
      </c>
      <c r="BW91" s="46">
        <v>100</v>
      </c>
      <c r="BX91" s="48">
        <v>12</v>
      </c>
      <c r="BY91" s="48">
        <v>18</v>
      </c>
      <c r="BZ91" s="48">
        <v>0</v>
      </c>
      <c r="CA91" s="48">
        <v>0</v>
      </c>
      <c r="CB91" s="2" t="s">
        <v>148</v>
      </c>
      <c r="CC91" s="2" t="s">
        <v>90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 t="s">
        <v>357</v>
      </c>
      <c r="CP91" s="2" t="s">
        <v>357</v>
      </c>
      <c r="CQ91" s="2">
        <v>0</v>
      </c>
      <c r="CR91" s="2">
        <v>0</v>
      </c>
      <c r="CS91" s="2">
        <v>0</v>
      </c>
      <c r="CT91" s="2">
        <v>0</v>
      </c>
      <c r="CU91" s="2"/>
    </row>
    <row r="92" spans="1:99" x14ac:dyDescent="0.25">
      <c r="A92" s="2">
        <v>54</v>
      </c>
      <c r="B92" s="2">
        <v>98</v>
      </c>
      <c r="C92" s="2" t="s">
        <v>294</v>
      </c>
      <c r="D92" s="2" t="s">
        <v>442</v>
      </c>
      <c r="E92" s="2" t="s">
        <v>523</v>
      </c>
      <c r="F92" s="2">
        <v>4</v>
      </c>
      <c r="G92" s="2" t="s">
        <v>524</v>
      </c>
      <c r="H92" s="2" t="s">
        <v>445</v>
      </c>
      <c r="I92" s="2" t="s">
        <v>86</v>
      </c>
      <c r="J92" s="2" t="s">
        <v>536</v>
      </c>
      <c r="K92" s="38">
        <v>20</v>
      </c>
      <c r="L92" s="41">
        <v>6000</v>
      </c>
      <c r="M92" s="41">
        <v>26000</v>
      </c>
      <c r="N92" s="51">
        <v>0</v>
      </c>
      <c r="O92" s="2">
        <v>49</v>
      </c>
      <c r="P92" s="2" t="s">
        <v>88</v>
      </c>
      <c r="Q92" s="2" t="s">
        <v>307</v>
      </c>
      <c r="R92" s="2">
        <v>47</v>
      </c>
      <c r="S92" s="2" t="s">
        <v>107</v>
      </c>
      <c r="T92" s="2" t="s">
        <v>91</v>
      </c>
      <c r="U92" s="2" t="s">
        <v>244</v>
      </c>
      <c r="V92" s="4">
        <v>5</v>
      </c>
      <c r="W92" s="2">
        <v>0</v>
      </c>
      <c r="X92" s="2">
        <v>0.12</v>
      </c>
      <c r="Y92" s="2" t="s">
        <v>217</v>
      </c>
      <c r="Z92" s="2">
        <v>1.2</v>
      </c>
      <c r="AA92" s="2">
        <v>0</v>
      </c>
      <c r="AB92" s="2">
        <v>1.2</v>
      </c>
      <c r="AC92" s="2" t="s">
        <v>313</v>
      </c>
      <c r="AD92" s="2">
        <v>10</v>
      </c>
      <c r="AE92" s="2" t="s">
        <v>306</v>
      </c>
      <c r="AF92" s="26">
        <v>0</v>
      </c>
      <c r="AG92" s="2"/>
      <c r="AH92" s="26">
        <v>0</v>
      </c>
      <c r="AI92" s="2"/>
      <c r="AJ92" s="2">
        <v>0</v>
      </c>
      <c r="AK92" s="2" t="s">
        <v>537</v>
      </c>
      <c r="AL92" s="2" t="s">
        <v>90</v>
      </c>
      <c r="AM92" s="5">
        <v>100</v>
      </c>
      <c r="AN92" s="2">
        <v>0</v>
      </c>
      <c r="AO92" s="2">
        <v>0</v>
      </c>
      <c r="AP92" s="2">
        <v>100</v>
      </c>
      <c r="AQ92" s="3">
        <v>100</v>
      </c>
      <c r="AR92" s="2">
        <v>0</v>
      </c>
      <c r="AS92" s="2">
        <v>0</v>
      </c>
      <c r="AT92" s="2">
        <v>0</v>
      </c>
      <c r="AU92" s="2">
        <v>100</v>
      </c>
      <c r="AV92" s="2">
        <v>0</v>
      </c>
      <c r="AW92" s="2">
        <v>0</v>
      </c>
      <c r="AX92" s="21">
        <v>0</v>
      </c>
      <c r="AY92" s="2">
        <v>0</v>
      </c>
      <c r="AZ92" s="2">
        <v>0</v>
      </c>
      <c r="BA92" s="2">
        <v>30000</v>
      </c>
      <c r="BB92" s="2">
        <v>130000</v>
      </c>
      <c r="BC92" s="2">
        <v>0</v>
      </c>
      <c r="BD92" s="2">
        <v>0</v>
      </c>
      <c r="BE92" s="2">
        <v>0</v>
      </c>
      <c r="BF92" s="2">
        <v>0</v>
      </c>
      <c r="BG92" s="2" t="s">
        <v>538</v>
      </c>
      <c r="BH92" s="2">
        <v>0</v>
      </c>
      <c r="BI92" s="2">
        <v>2</v>
      </c>
      <c r="BJ92" s="2">
        <v>2</v>
      </c>
      <c r="BK92" s="2">
        <v>0.4</v>
      </c>
      <c r="BL92" s="2">
        <v>0.25</v>
      </c>
      <c r="BM92" s="2">
        <v>14</v>
      </c>
      <c r="BN92" s="2" t="s">
        <v>90</v>
      </c>
      <c r="BO92" s="2">
        <v>45</v>
      </c>
      <c r="BP92" s="2" t="s">
        <v>146</v>
      </c>
      <c r="BQ92" s="2" t="s">
        <v>147</v>
      </c>
      <c r="BR92" s="2"/>
      <c r="BS92" s="2">
        <v>50</v>
      </c>
      <c r="BT92" s="2">
        <v>40</v>
      </c>
      <c r="BU92" s="2">
        <v>10</v>
      </c>
      <c r="BV92" s="2">
        <v>0</v>
      </c>
      <c r="BW92" s="46">
        <v>100</v>
      </c>
      <c r="BX92" s="48">
        <v>10</v>
      </c>
      <c r="BY92" s="48">
        <v>8</v>
      </c>
      <c r="BZ92" s="48">
        <v>2</v>
      </c>
      <c r="CA92" s="48">
        <v>0</v>
      </c>
      <c r="CB92" s="2" t="s">
        <v>101</v>
      </c>
      <c r="CC92" s="2" t="s">
        <v>90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 t="s">
        <v>357</v>
      </c>
      <c r="CP92" s="2">
        <v>0</v>
      </c>
      <c r="CQ92" s="2" t="s">
        <v>171</v>
      </c>
      <c r="CR92" s="2">
        <v>0</v>
      </c>
      <c r="CS92" s="2" t="s">
        <v>539</v>
      </c>
      <c r="CT92" s="2">
        <v>0</v>
      </c>
      <c r="CU92" s="2">
        <v>0</v>
      </c>
    </row>
    <row r="93" spans="1:99" x14ac:dyDescent="0.25">
      <c r="A93" s="2">
        <v>55</v>
      </c>
      <c r="B93" s="2">
        <v>99</v>
      </c>
      <c r="C93" s="2" t="s">
        <v>294</v>
      </c>
      <c r="D93" s="2" t="s">
        <v>442</v>
      </c>
      <c r="E93" s="2" t="s">
        <v>523</v>
      </c>
      <c r="F93" s="2">
        <v>4</v>
      </c>
      <c r="G93" s="2" t="s">
        <v>524</v>
      </c>
      <c r="H93" s="2" t="s">
        <v>445</v>
      </c>
      <c r="I93" s="2" t="s">
        <v>86</v>
      </c>
      <c r="J93" s="2" t="s">
        <v>540</v>
      </c>
      <c r="K93" s="38">
        <v>41.666666666666664</v>
      </c>
      <c r="L93" s="41">
        <v>5000</v>
      </c>
      <c r="M93" s="41">
        <v>0</v>
      </c>
      <c r="N93" s="51">
        <v>1</v>
      </c>
      <c r="O93" s="2">
        <v>33</v>
      </c>
      <c r="P93" s="2" t="s">
        <v>88</v>
      </c>
      <c r="Q93" s="2" t="s">
        <v>307</v>
      </c>
      <c r="R93" s="2">
        <v>32</v>
      </c>
      <c r="S93" s="2" t="s">
        <v>107</v>
      </c>
      <c r="T93" s="2" t="s">
        <v>91</v>
      </c>
      <c r="U93" s="2" t="s">
        <v>416</v>
      </c>
      <c r="V93" s="4">
        <v>6</v>
      </c>
      <c r="W93" s="2">
        <v>2</v>
      </c>
      <c r="X93" s="2">
        <v>0.16</v>
      </c>
      <c r="Y93" s="2" t="s">
        <v>217</v>
      </c>
      <c r="Z93" s="2">
        <v>0.8</v>
      </c>
      <c r="AA93" s="2">
        <v>0</v>
      </c>
      <c r="AB93" s="2">
        <v>0.8</v>
      </c>
      <c r="AC93" s="2" t="s">
        <v>313</v>
      </c>
      <c r="AD93" s="2">
        <v>5</v>
      </c>
      <c r="AE93" s="2" t="s">
        <v>306</v>
      </c>
      <c r="AF93" s="26">
        <v>3</v>
      </c>
      <c r="AG93" s="2" t="s">
        <v>307</v>
      </c>
      <c r="AH93" s="26">
        <v>150</v>
      </c>
      <c r="AI93" s="2" t="s">
        <v>260</v>
      </c>
      <c r="AJ93" s="2">
        <v>0</v>
      </c>
      <c r="AK93" s="2">
        <v>0</v>
      </c>
      <c r="AL93" s="2" t="s">
        <v>90</v>
      </c>
      <c r="AM93" s="5">
        <v>250</v>
      </c>
      <c r="AN93" s="2">
        <v>0</v>
      </c>
      <c r="AO93" s="2">
        <v>0</v>
      </c>
      <c r="AP93" s="2">
        <v>100</v>
      </c>
      <c r="AQ93" s="3">
        <v>100</v>
      </c>
      <c r="AR93" s="2">
        <v>0</v>
      </c>
      <c r="AS93" s="2">
        <v>0</v>
      </c>
      <c r="AT93" s="2">
        <v>0</v>
      </c>
      <c r="AU93" s="2">
        <v>30</v>
      </c>
      <c r="AV93" s="2">
        <v>30</v>
      </c>
      <c r="AW93" s="2">
        <v>0</v>
      </c>
      <c r="AX93" s="21">
        <v>40</v>
      </c>
      <c r="AY93" s="2">
        <v>0</v>
      </c>
      <c r="AZ93" s="2">
        <v>0</v>
      </c>
      <c r="BA93" s="2">
        <v>30000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 t="s">
        <v>145</v>
      </c>
      <c r="BH93" s="2">
        <v>0</v>
      </c>
      <c r="BI93" s="2">
        <v>1.5</v>
      </c>
      <c r="BJ93" s="2">
        <v>2</v>
      </c>
      <c r="BK93" s="2">
        <v>0.3</v>
      </c>
      <c r="BL93" s="2">
        <v>0.5</v>
      </c>
      <c r="BM93" s="2">
        <v>5</v>
      </c>
      <c r="BN93" s="2" t="s">
        <v>90</v>
      </c>
      <c r="BO93" s="2">
        <v>60</v>
      </c>
      <c r="BP93" s="2" t="s">
        <v>146</v>
      </c>
      <c r="BQ93" s="2" t="s">
        <v>147</v>
      </c>
      <c r="BR93" s="2"/>
      <c r="BS93" s="2">
        <v>70</v>
      </c>
      <c r="BT93" s="2">
        <v>30</v>
      </c>
      <c r="BU93" s="2">
        <v>0</v>
      </c>
      <c r="BV93" s="2">
        <v>0</v>
      </c>
      <c r="BW93" s="46">
        <v>100</v>
      </c>
      <c r="BX93" s="48">
        <v>29.166666666666664</v>
      </c>
      <c r="BY93" s="48">
        <v>12.5</v>
      </c>
      <c r="BZ93" s="48">
        <v>0</v>
      </c>
      <c r="CA93" s="48">
        <v>0</v>
      </c>
      <c r="CB93" s="2" t="s">
        <v>101</v>
      </c>
      <c r="CC93" s="2" t="s">
        <v>90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 t="s">
        <v>357</v>
      </c>
      <c r="CP93" s="2" t="s">
        <v>357</v>
      </c>
      <c r="CQ93" s="2" t="s">
        <v>171</v>
      </c>
      <c r="CR93" s="2">
        <v>0</v>
      </c>
      <c r="CS93" s="2" t="s">
        <v>541</v>
      </c>
      <c r="CT93" s="2">
        <v>0</v>
      </c>
      <c r="CU93" s="2" t="s">
        <v>542</v>
      </c>
    </row>
    <row r="94" spans="1:99" x14ac:dyDescent="0.25">
      <c r="A94" s="2">
        <v>56</v>
      </c>
      <c r="B94" s="2">
        <v>100</v>
      </c>
      <c r="C94" s="2" t="s">
        <v>294</v>
      </c>
      <c r="D94" s="2" t="s">
        <v>442</v>
      </c>
      <c r="E94" s="2" t="s">
        <v>523</v>
      </c>
      <c r="F94" s="2">
        <v>4</v>
      </c>
      <c r="G94" s="2" t="s">
        <v>524</v>
      </c>
      <c r="H94" s="2" t="s">
        <v>445</v>
      </c>
      <c r="I94" s="2" t="s">
        <v>86</v>
      </c>
      <c r="J94" s="2" t="s">
        <v>543</v>
      </c>
      <c r="K94" s="38">
        <v>16.666666666666668</v>
      </c>
      <c r="L94" s="41">
        <v>5000</v>
      </c>
      <c r="M94" s="41">
        <v>33333.333333333336</v>
      </c>
      <c r="N94" s="51">
        <v>1</v>
      </c>
      <c r="O94" s="2">
        <v>70</v>
      </c>
      <c r="P94" s="2" t="s">
        <v>88</v>
      </c>
      <c r="Q94" s="2" t="s">
        <v>544</v>
      </c>
      <c r="R94" s="2">
        <v>69</v>
      </c>
      <c r="S94" s="2" t="s">
        <v>107</v>
      </c>
      <c r="T94" s="2" t="s">
        <v>91</v>
      </c>
      <c r="U94" s="2" t="s">
        <v>229</v>
      </c>
      <c r="V94" s="4">
        <v>6</v>
      </c>
      <c r="W94" s="2">
        <v>2</v>
      </c>
      <c r="X94" s="2">
        <v>0.14000000000000001</v>
      </c>
      <c r="Y94" s="2" t="s">
        <v>217</v>
      </c>
      <c r="Z94" s="2">
        <v>1.2</v>
      </c>
      <c r="AA94" s="2">
        <v>0</v>
      </c>
      <c r="AB94" s="2">
        <v>0</v>
      </c>
      <c r="AC94" s="2" t="s">
        <v>526</v>
      </c>
      <c r="AD94" s="2">
        <v>19</v>
      </c>
      <c r="AE94" s="2" t="s">
        <v>306</v>
      </c>
      <c r="AF94" s="26">
        <v>2</v>
      </c>
      <c r="AG94" s="2" t="s">
        <v>260</v>
      </c>
      <c r="AH94" s="26">
        <v>24</v>
      </c>
      <c r="AI94" s="2" t="s">
        <v>307</v>
      </c>
      <c r="AJ94" s="2">
        <v>0</v>
      </c>
      <c r="AK94" s="2">
        <v>0</v>
      </c>
      <c r="AL94" s="2">
        <v>900000</v>
      </c>
      <c r="AM94" s="5">
        <v>100</v>
      </c>
      <c r="AN94" s="2">
        <v>0</v>
      </c>
      <c r="AO94" s="2">
        <v>50</v>
      </c>
      <c r="AP94" s="2">
        <v>50</v>
      </c>
      <c r="AQ94" s="3">
        <v>100</v>
      </c>
      <c r="AR94" s="2">
        <v>0</v>
      </c>
      <c r="AS94" s="2">
        <v>100</v>
      </c>
      <c r="AT94" s="2">
        <v>0</v>
      </c>
      <c r="AU94" s="2">
        <v>70</v>
      </c>
      <c r="AV94" s="2">
        <v>30</v>
      </c>
      <c r="AW94" s="2">
        <v>0</v>
      </c>
      <c r="AX94" s="21">
        <v>0</v>
      </c>
      <c r="AY94" s="2">
        <v>0</v>
      </c>
      <c r="AZ94" s="2">
        <v>0</v>
      </c>
      <c r="BA94" s="2">
        <v>30000</v>
      </c>
      <c r="BB94" s="2">
        <v>200000</v>
      </c>
      <c r="BC94" s="2">
        <v>0</v>
      </c>
      <c r="BD94" s="2">
        <v>0</v>
      </c>
      <c r="BE94" s="2">
        <v>0</v>
      </c>
      <c r="BF94" s="2">
        <v>0</v>
      </c>
      <c r="BG94" s="2" t="s">
        <v>97</v>
      </c>
      <c r="BH94" s="2" t="s">
        <v>98</v>
      </c>
      <c r="BI94" s="2">
        <v>1</v>
      </c>
      <c r="BJ94" s="2">
        <v>2</v>
      </c>
      <c r="BK94" s="2">
        <v>1.5</v>
      </c>
      <c r="BL94" s="2">
        <v>2</v>
      </c>
      <c r="BM94" s="2">
        <v>2</v>
      </c>
      <c r="BN94" s="2" t="s">
        <v>90</v>
      </c>
      <c r="BO94" s="2">
        <v>15</v>
      </c>
      <c r="BP94" s="2" t="s">
        <v>146</v>
      </c>
      <c r="BQ94" s="2" t="s">
        <v>147</v>
      </c>
      <c r="BR94" s="2"/>
      <c r="BS94" s="2">
        <v>60</v>
      </c>
      <c r="BT94" s="2">
        <v>30</v>
      </c>
      <c r="BU94" s="2">
        <v>10</v>
      </c>
      <c r="BV94" s="2">
        <v>0</v>
      </c>
      <c r="BW94" s="46">
        <v>100</v>
      </c>
      <c r="BX94" s="48">
        <v>10.000000000000002</v>
      </c>
      <c r="BY94" s="48">
        <v>5.0000000000000009</v>
      </c>
      <c r="BZ94" s="48">
        <v>1.666666666666667</v>
      </c>
      <c r="CA94" s="48">
        <v>0</v>
      </c>
      <c r="CB94" s="2" t="s">
        <v>113</v>
      </c>
      <c r="CC94" s="2" t="s">
        <v>90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 t="s">
        <v>545</v>
      </c>
      <c r="CM94" s="2">
        <v>0</v>
      </c>
      <c r="CN94" s="2">
        <v>0</v>
      </c>
      <c r="CO94" s="2" t="s">
        <v>357</v>
      </c>
      <c r="CP94" s="2" t="s">
        <v>357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</row>
    <row r="95" spans="1:99" x14ac:dyDescent="0.25">
      <c r="A95" s="2">
        <v>57</v>
      </c>
      <c r="B95" s="2">
        <v>101</v>
      </c>
      <c r="C95" s="2" t="s">
        <v>294</v>
      </c>
      <c r="D95" s="2" t="s">
        <v>442</v>
      </c>
      <c r="E95" s="2" t="s">
        <v>523</v>
      </c>
      <c r="F95" s="2">
        <v>4</v>
      </c>
      <c r="G95" s="2" t="s">
        <v>524</v>
      </c>
      <c r="H95" s="2" t="s">
        <v>445</v>
      </c>
      <c r="I95" s="2" t="s">
        <v>86</v>
      </c>
      <c r="J95" s="2" t="s">
        <v>546</v>
      </c>
      <c r="K95" s="38">
        <v>25</v>
      </c>
      <c r="L95" s="41">
        <v>7500</v>
      </c>
      <c r="M95" s="41">
        <v>32500</v>
      </c>
      <c r="N95" s="51">
        <v>1</v>
      </c>
      <c r="O95" s="2">
        <v>38</v>
      </c>
      <c r="P95" s="2" t="s">
        <v>88</v>
      </c>
      <c r="Q95" s="2" t="s">
        <v>90</v>
      </c>
      <c r="R95" s="2" t="s">
        <v>90</v>
      </c>
      <c r="S95" s="2" t="s">
        <v>90</v>
      </c>
      <c r="T95" s="2" t="s">
        <v>91</v>
      </c>
      <c r="U95" s="2" t="s">
        <v>90</v>
      </c>
      <c r="V95" s="4">
        <v>4</v>
      </c>
      <c r="W95" s="2">
        <v>1</v>
      </c>
      <c r="X95" s="2">
        <v>0.05</v>
      </c>
      <c r="Y95" s="2" t="s">
        <v>217</v>
      </c>
      <c r="Z95" s="2">
        <v>0.6</v>
      </c>
      <c r="AA95" s="2">
        <v>0</v>
      </c>
      <c r="AB95" s="2">
        <v>0.6</v>
      </c>
      <c r="AC95" s="2" t="s">
        <v>363</v>
      </c>
      <c r="AD95" s="2">
        <v>4</v>
      </c>
      <c r="AE95" s="2" t="s">
        <v>306</v>
      </c>
      <c r="AF95" s="26">
        <v>2</v>
      </c>
      <c r="AG95" s="2" t="s">
        <v>260</v>
      </c>
      <c r="AH95" s="26">
        <v>24</v>
      </c>
      <c r="AI95" s="2" t="s">
        <v>307</v>
      </c>
      <c r="AJ95" s="2">
        <v>0</v>
      </c>
      <c r="AK95" s="2">
        <v>0</v>
      </c>
      <c r="AL95" s="2">
        <v>4500000</v>
      </c>
      <c r="AM95" s="5">
        <v>100</v>
      </c>
      <c r="AN95" s="2">
        <v>0</v>
      </c>
      <c r="AO95" s="2">
        <v>50</v>
      </c>
      <c r="AP95" s="2">
        <v>50</v>
      </c>
      <c r="AQ95" s="3">
        <v>100</v>
      </c>
      <c r="AR95" s="2">
        <v>0</v>
      </c>
      <c r="AS95" s="2">
        <v>20</v>
      </c>
      <c r="AT95" s="2">
        <v>0</v>
      </c>
      <c r="AU95" s="2">
        <v>0</v>
      </c>
      <c r="AV95" s="2">
        <v>100</v>
      </c>
      <c r="AW95" s="2">
        <v>0</v>
      </c>
      <c r="AX95" s="21">
        <v>0</v>
      </c>
      <c r="AY95" s="2">
        <v>0</v>
      </c>
      <c r="AZ95" s="2">
        <v>0</v>
      </c>
      <c r="BA95" s="2">
        <v>30000</v>
      </c>
      <c r="BB95" s="2">
        <v>130000</v>
      </c>
      <c r="BC95" s="2">
        <v>0</v>
      </c>
      <c r="BD95" s="2">
        <v>0</v>
      </c>
      <c r="BE95" s="2">
        <v>0</v>
      </c>
      <c r="BF95" s="2">
        <v>0</v>
      </c>
      <c r="BG95" s="2" t="s">
        <v>145</v>
      </c>
      <c r="BH95" s="2" t="s">
        <v>151</v>
      </c>
      <c r="BI95" s="2">
        <v>3</v>
      </c>
      <c r="BJ95" s="2">
        <v>2</v>
      </c>
      <c r="BK95" s="2">
        <v>0.3</v>
      </c>
      <c r="BL95" s="2">
        <v>1</v>
      </c>
      <c r="BM95" s="2">
        <v>3</v>
      </c>
      <c r="BN95" s="2" t="s">
        <v>90</v>
      </c>
      <c r="BO95" s="2">
        <v>35</v>
      </c>
      <c r="BP95" s="2" t="s">
        <v>162</v>
      </c>
      <c r="BQ95" s="2" t="s">
        <v>147</v>
      </c>
      <c r="BR95" s="2"/>
      <c r="BS95" s="2">
        <v>60</v>
      </c>
      <c r="BT95" s="2">
        <v>40</v>
      </c>
      <c r="BU95" s="2">
        <v>0</v>
      </c>
      <c r="BV95" s="2">
        <v>0</v>
      </c>
      <c r="BW95" s="46">
        <v>100</v>
      </c>
      <c r="BX95" s="48">
        <v>15</v>
      </c>
      <c r="BY95" s="48">
        <v>10</v>
      </c>
      <c r="BZ95" s="48">
        <v>0</v>
      </c>
      <c r="CA95" s="48">
        <v>0</v>
      </c>
      <c r="CB95" s="2" t="s">
        <v>113</v>
      </c>
      <c r="CC95" s="2" t="s">
        <v>90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 t="s">
        <v>357</v>
      </c>
      <c r="CP95" s="2" t="s">
        <v>357</v>
      </c>
      <c r="CQ95" s="2" t="s">
        <v>171</v>
      </c>
      <c r="CR95" s="2">
        <v>0</v>
      </c>
      <c r="CS95" s="2">
        <v>0</v>
      </c>
      <c r="CT95" s="2" t="s">
        <v>547</v>
      </c>
      <c r="CU95" s="2" t="s">
        <v>548</v>
      </c>
    </row>
    <row r="96" spans="1:99" x14ac:dyDescent="0.25">
      <c r="A96" s="2">
        <v>58</v>
      </c>
      <c r="B96" s="2">
        <v>102</v>
      </c>
      <c r="C96" s="2" t="s">
        <v>294</v>
      </c>
      <c r="D96" s="2" t="s">
        <v>442</v>
      </c>
      <c r="E96" s="2" t="s">
        <v>523</v>
      </c>
      <c r="F96" s="2">
        <v>4</v>
      </c>
      <c r="G96" s="2" t="s">
        <v>524</v>
      </c>
      <c r="H96" s="2" t="s">
        <v>445</v>
      </c>
      <c r="I96" s="2" t="s">
        <v>86</v>
      </c>
      <c r="J96" s="2" t="s">
        <v>549</v>
      </c>
      <c r="K96" s="38">
        <v>50</v>
      </c>
      <c r="L96" s="41">
        <v>1666.6666666666667</v>
      </c>
      <c r="M96" s="41">
        <v>21666.666666666668</v>
      </c>
      <c r="N96" s="51">
        <v>1</v>
      </c>
      <c r="O96" s="2">
        <v>30</v>
      </c>
      <c r="P96" s="2" t="s">
        <v>88</v>
      </c>
      <c r="Q96" s="2" t="s">
        <v>90</v>
      </c>
      <c r="R96" s="2" t="s">
        <v>90</v>
      </c>
      <c r="S96" s="2" t="s">
        <v>90</v>
      </c>
      <c r="T96" s="2" t="s">
        <v>91</v>
      </c>
      <c r="U96" s="2" t="s">
        <v>244</v>
      </c>
      <c r="V96" s="4">
        <v>6</v>
      </c>
      <c r="W96" s="2">
        <v>1</v>
      </c>
      <c r="X96" s="2">
        <v>0.16</v>
      </c>
      <c r="Y96" s="2" t="s">
        <v>217</v>
      </c>
      <c r="Z96" s="2">
        <v>2.2000000000000002</v>
      </c>
      <c r="AA96" s="2">
        <v>0</v>
      </c>
      <c r="AB96" s="2">
        <v>2.2000000000000002</v>
      </c>
      <c r="AC96" s="2" t="s">
        <v>363</v>
      </c>
      <c r="AD96" s="2">
        <v>15</v>
      </c>
      <c r="AE96" s="2" t="s">
        <v>306</v>
      </c>
      <c r="AF96" s="26">
        <v>2</v>
      </c>
      <c r="AG96" s="2" t="s">
        <v>307</v>
      </c>
      <c r="AH96" s="26">
        <v>0</v>
      </c>
      <c r="AI96" s="2"/>
      <c r="AJ96" s="2">
        <v>0</v>
      </c>
      <c r="AK96" s="2">
        <v>0</v>
      </c>
      <c r="AL96" s="2">
        <v>3000000</v>
      </c>
      <c r="AM96" s="5">
        <v>300</v>
      </c>
      <c r="AN96" s="2">
        <v>100</v>
      </c>
      <c r="AO96" s="2">
        <v>0</v>
      </c>
      <c r="AP96" s="2">
        <v>0</v>
      </c>
      <c r="AQ96" s="3">
        <v>100</v>
      </c>
      <c r="AR96" s="2">
        <v>0</v>
      </c>
      <c r="AS96" s="2">
        <v>0</v>
      </c>
      <c r="AT96" s="2">
        <v>0</v>
      </c>
      <c r="AU96" s="2">
        <v>60</v>
      </c>
      <c r="AV96" s="2">
        <v>40</v>
      </c>
      <c r="AW96" s="2">
        <v>0</v>
      </c>
      <c r="AX96" s="21">
        <v>0</v>
      </c>
      <c r="AY96" s="2">
        <v>0</v>
      </c>
      <c r="AZ96" s="2">
        <v>0</v>
      </c>
      <c r="BA96" s="2">
        <v>10000</v>
      </c>
      <c r="BB96" s="2">
        <v>130000</v>
      </c>
      <c r="BC96" s="2">
        <v>0</v>
      </c>
      <c r="BD96" s="2">
        <v>0</v>
      </c>
      <c r="BE96" s="2">
        <v>0</v>
      </c>
      <c r="BF96" s="2">
        <v>0</v>
      </c>
      <c r="BG96" s="2" t="s">
        <v>97</v>
      </c>
      <c r="BH96" s="2">
        <v>0</v>
      </c>
      <c r="BI96" s="2">
        <v>2</v>
      </c>
      <c r="BJ96" s="2">
        <v>2.5</v>
      </c>
      <c r="BK96" s="2">
        <v>0.35</v>
      </c>
      <c r="BL96" s="2">
        <v>0.2</v>
      </c>
      <c r="BM96" s="2">
        <v>3</v>
      </c>
      <c r="BN96" s="2" t="s">
        <v>90</v>
      </c>
      <c r="BO96" s="2">
        <v>30</v>
      </c>
      <c r="BP96" s="2" t="s">
        <v>300</v>
      </c>
      <c r="BQ96" s="2" t="s">
        <v>147</v>
      </c>
      <c r="BR96" s="2"/>
      <c r="BS96" s="2">
        <v>60</v>
      </c>
      <c r="BT96" s="2">
        <v>40</v>
      </c>
      <c r="BU96" s="2">
        <v>0</v>
      </c>
      <c r="BV96" s="2">
        <v>0</v>
      </c>
      <c r="BW96" s="46">
        <v>100</v>
      </c>
      <c r="BX96" s="48">
        <v>30</v>
      </c>
      <c r="BY96" s="48">
        <v>20</v>
      </c>
      <c r="BZ96" s="48">
        <v>0</v>
      </c>
      <c r="CA96" s="48">
        <v>0</v>
      </c>
      <c r="CB96" s="2" t="s">
        <v>113</v>
      </c>
      <c r="CC96" s="2" t="s">
        <v>90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 t="s">
        <v>357</v>
      </c>
      <c r="CP96" s="2" t="s">
        <v>357</v>
      </c>
      <c r="CQ96" s="2" t="s">
        <v>171</v>
      </c>
      <c r="CR96" s="2">
        <v>0</v>
      </c>
      <c r="CS96" s="2" t="s">
        <v>550</v>
      </c>
      <c r="CT96" s="2" t="s">
        <v>551</v>
      </c>
      <c r="CU96" s="2">
        <v>0</v>
      </c>
    </row>
    <row r="97" spans="1:99" x14ac:dyDescent="0.25">
      <c r="A97" s="2">
        <v>59</v>
      </c>
      <c r="B97" s="2">
        <v>103</v>
      </c>
      <c r="C97" s="2" t="s">
        <v>294</v>
      </c>
      <c r="D97" s="2" t="s">
        <v>442</v>
      </c>
      <c r="E97" s="2" t="s">
        <v>523</v>
      </c>
      <c r="F97" s="2">
        <v>4</v>
      </c>
      <c r="G97" s="2" t="s">
        <v>524</v>
      </c>
      <c r="H97" s="2" t="s">
        <v>445</v>
      </c>
      <c r="I97" s="2" t="s">
        <v>86</v>
      </c>
      <c r="J97" s="2" t="s">
        <v>552</v>
      </c>
      <c r="K97" s="38">
        <v>42.857142857142854</v>
      </c>
      <c r="L97" s="41">
        <v>2857.1428571428573</v>
      </c>
      <c r="M97" s="41">
        <v>18571.428571428572</v>
      </c>
      <c r="N97" s="51">
        <v>1</v>
      </c>
      <c r="O97" s="2">
        <v>62</v>
      </c>
      <c r="P97" s="2" t="s">
        <v>88</v>
      </c>
      <c r="Q97" s="2" t="s">
        <v>553</v>
      </c>
      <c r="R97" s="2">
        <v>58</v>
      </c>
      <c r="S97" s="2" t="s">
        <v>107</v>
      </c>
      <c r="T97" s="2" t="s">
        <v>91</v>
      </c>
      <c r="U97" s="2" t="s">
        <v>416</v>
      </c>
      <c r="V97" s="4">
        <v>7</v>
      </c>
      <c r="W97" s="2">
        <v>3</v>
      </c>
      <c r="X97" s="2">
        <v>0.16</v>
      </c>
      <c r="Y97" s="2" t="s">
        <v>217</v>
      </c>
      <c r="Z97" s="2">
        <v>0.4</v>
      </c>
      <c r="AA97" s="2">
        <v>0</v>
      </c>
      <c r="AB97" s="2">
        <v>0.4</v>
      </c>
      <c r="AC97" s="2" t="s">
        <v>313</v>
      </c>
      <c r="AD97" s="2">
        <v>14</v>
      </c>
      <c r="AE97" s="2" t="s">
        <v>306</v>
      </c>
      <c r="AF97" s="26">
        <v>2</v>
      </c>
      <c r="AG97" s="2" t="s">
        <v>260</v>
      </c>
      <c r="AH97" s="26">
        <v>0</v>
      </c>
      <c r="AI97" s="2"/>
      <c r="AJ97" s="2">
        <v>0</v>
      </c>
      <c r="AK97" s="2">
        <v>0</v>
      </c>
      <c r="AL97" s="2">
        <v>2700000</v>
      </c>
      <c r="AM97" s="5">
        <v>300</v>
      </c>
      <c r="AN97" s="2">
        <v>0</v>
      </c>
      <c r="AO97" s="2">
        <v>50</v>
      </c>
      <c r="AP97" s="2">
        <v>50</v>
      </c>
      <c r="AQ97" s="3">
        <v>100</v>
      </c>
      <c r="AR97" s="2">
        <v>0</v>
      </c>
      <c r="AS97" s="2">
        <v>0</v>
      </c>
      <c r="AT97" s="2">
        <v>0</v>
      </c>
      <c r="AU97" s="2">
        <v>0</v>
      </c>
      <c r="AV97" s="2">
        <v>100</v>
      </c>
      <c r="AW97" s="2">
        <v>0</v>
      </c>
      <c r="AX97" s="21">
        <v>0</v>
      </c>
      <c r="AY97" s="2">
        <v>0</v>
      </c>
      <c r="AZ97" s="2">
        <v>0</v>
      </c>
      <c r="BA97" s="2">
        <v>20000</v>
      </c>
      <c r="BB97" s="2">
        <v>130000</v>
      </c>
      <c r="BC97" s="2">
        <v>0</v>
      </c>
      <c r="BD97" s="2">
        <v>0</v>
      </c>
      <c r="BE97" s="2">
        <v>0</v>
      </c>
      <c r="BF97" s="2">
        <v>0</v>
      </c>
      <c r="BG97" s="2" t="s">
        <v>97</v>
      </c>
      <c r="BH97" s="2">
        <v>0</v>
      </c>
      <c r="BI97" s="2">
        <v>2</v>
      </c>
      <c r="BJ97" s="2">
        <v>2</v>
      </c>
      <c r="BK97" s="2">
        <v>0.5</v>
      </c>
      <c r="BL97" s="2">
        <v>0.6</v>
      </c>
      <c r="BM97" s="2">
        <v>1</v>
      </c>
      <c r="BN97" s="2">
        <v>7</v>
      </c>
      <c r="BO97" s="2">
        <v>10</v>
      </c>
      <c r="BP97" s="2" t="s">
        <v>134</v>
      </c>
      <c r="BQ97" s="2" t="s">
        <v>147</v>
      </c>
      <c r="BR97" s="2"/>
      <c r="BS97" s="2">
        <v>40</v>
      </c>
      <c r="BT97" s="2">
        <v>60</v>
      </c>
      <c r="BU97" s="2">
        <v>0</v>
      </c>
      <c r="BV97" s="2">
        <v>0</v>
      </c>
      <c r="BW97" s="46">
        <v>100</v>
      </c>
      <c r="BX97" s="48">
        <v>17.142857142857142</v>
      </c>
      <c r="BY97" s="48">
        <v>25.714285714285712</v>
      </c>
      <c r="BZ97" s="48">
        <v>0</v>
      </c>
      <c r="CA97" s="48">
        <v>0</v>
      </c>
      <c r="CB97" s="2" t="s">
        <v>113</v>
      </c>
      <c r="CC97" s="2" t="s">
        <v>90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 t="s">
        <v>357</v>
      </c>
      <c r="CP97" s="2" t="s">
        <v>357</v>
      </c>
      <c r="CQ97" s="2" t="s">
        <v>171</v>
      </c>
      <c r="CR97" s="2">
        <v>0</v>
      </c>
      <c r="CS97" s="2" t="s">
        <v>554</v>
      </c>
      <c r="CT97" s="2">
        <v>0</v>
      </c>
      <c r="CU97" s="2">
        <v>0</v>
      </c>
    </row>
    <row r="98" spans="1:99" x14ac:dyDescent="0.25">
      <c r="A98" s="2">
        <v>60</v>
      </c>
      <c r="B98" s="2">
        <v>104</v>
      </c>
      <c r="C98" s="2" t="s">
        <v>294</v>
      </c>
      <c r="D98" s="2" t="s">
        <v>442</v>
      </c>
      <c r="E98" s="2" t="s">
        <v>523</v>
      </c>
      <c r="F98" s="2">
        <v>4</v>
      </c>
      <c r="G98" s="2" t="s">
        <v>524</v>
      </c>
      <c r="H98" s="2" t="s">
        <v>445</v>
      </c>
      <c r="I98" s="2" t="s">
        <v>86</v>
      </c>
      <c r="J98" s="2" t="s">
        <v>555</v>
      </c>
      <c r="K98" s="38">
        <v>16</v>
      </c>
      <c r="L98" s="41">
        <v>4600</v>
      </c>
      <c r="M98" s="41">
        <v>40000</v>
      </c>
      <c r="N98" s="51">
        <v>1</v>
      </c>
      <c r="O98" s="2">
        <v>51</v>
      </c>
      <c r="P98" s="2" t="s">
        <v>88</v>
      </c>
      <c r="Q98" s="2" t="s">
        <v>90</v>
      </c>
      <c r="R98" s="2" t="s">
        <v>90</v>
      </c>
      <c r="S98" s="2" t="s">
        <v>90</v>
      </c>
      <c r="T98" s="2" t="s">
        <v>91</v>
      </c>
      <c r="U98" s="2" t="s">
        <v>90</v>
      </c>
      <c r="V98" s="4">
        <v>5</v>
      </c>
      <c r="W98" s="2">
        <v>0</v>
      </c>
      <c r="X98" s="2">
        <v>0.14000000000000001</v>
      </c>
      <c r="Y98" s="2" t="s">
        <v>92</v>
      </c>
      <c r="Z98" s="2">
        <v>2.8</v>
      </c>
      <c r="AA98" s="2">
        <v>0</v>
      </c>
      <c r="AB98" s="2">
        <v>0</v>
      </c>
      <c r="AC98" s="2" t="s">
        <v>363</v>
      </c>
      <c r="AD98" s="2">
        <v>2</v>
      </c>
      <c r="AE98" s="2" t="s">
        <v>556</v>
      </c>
      <c r="AF98" s="26">
        <v>2</v>
      </c>
      <c r="AG98" s="2"/>
      <c r="AH98" s="26">
        <v>0</v>
      </c>
      <c r="AI98" s="2"/>
      <c r="AJ98" s="2">
        <v>0</v>
      </c>
      <c r="AK98" s="2">
        <v>0</v>
      </c>
      <c r="AL98" s="2">
        <v>3000000</v>
      </c>
      <c r="AM98" s="5">
        <v>80</v>
      </c>
      <c r="AN98" s="2">
        <v>0</v>
      </c>
      <c r="AO98" s="2">
        <v>50</v>
      </c>
      <c r="AP98" s="2">
        <v>50</v>
      </c>
      <c r="AQ98" s="3">
        <v>100</v>
      </c>
      <c r="AR98" s="2">
        <v>0</v>
      </c>
      <c r="AS98" s="2">
        <v>0</v>
      </c>
      <c r="AT98" s="2">
        <v>0</v>
      </c>
      <c r="AU98" s="2">
        <v>0</v>
      </c>
      <c r="AV98" s="2">
        <v>100</v>
      </c>
      <c r="AW98" s="2">
        <v>0</v>
      </c>
      <c r="AX98" s="21">
        <v>0</v>
      </c>
      <c r="AY98" s="2">
        <v>0</v>
      </c>
      <c r="AZ98" s="2">
        <v>0</v>
      </c>
      <c r="BA98" s="2">
        <v>23000</v>
      </c>
      <c r="BB98" s="2">
        <v>200000</v>
      </c>
      <c r="BC98" s="2">
        <v>0</v>
      </c>
      <c r="BD98" s="2">
        <v>0</v>
      </c>
      <c r="BE98" s="2">
        <v>0</v>
      </c>
      <c r="BF98" s="2">
        <v>0</v>
      </c>
      <c r="BG98" s="2" t="s">
        <v>97</v>
      </c>
      <c r="BH98" s="2" t="s">
        <v>557</v>
      </c>
      <c r="BI98" s="2">
        <v>2.5</v>
      </c>
      <c r="BJ98" s="2">
        <v>3</v>
      </c>
      <c r="BK98" s="2">
        <v>0.7</v>
      </c>
      <c r="BL98" s="2">
        <v>2</v>
      </c>
      <c r="BM98" s="2">
        <v>2</v>
      </c>
      <c r="BN98" s="2">
        <v>1</v>
      </c>
      <c r="BO98" s="2">
        <v>30</v>
      </c>
      <c r="BP98" s="2" t="s">
        <v>162</v>
      </c>
      <c r="BQ98" s="2" t="s">
        <v>147</v>
      </c>
      <c r="BR98" s="2"/>
      <c r="BS98" s="2">
        <v>40</v>
      </c>
      <c r="BT98" s="2">
        <v>50</v>
      </c>
      <c r="BU98" s="2">
        <v>10</v>
      </c>
      <c r="BV98" s="2">
        <v>0</v>
      </c>
      <c r="BW98" s="46">
        <v>100</v>
      </c>
      <c r="BX98" s="48">
        <v>6.4</v>
      </c>
      <c r="BY98" s="48">
        <v>8</v>
      </c>
      <c r="BZ98" s="48">
        <v>1.6</v>
      </c>
      <c r="CA98" s="48">
        <v>0</v>
      </c>
      <c r="CB98" s="2" t="s">
        <v>148</v>
      </c>
      <c r="CC98" s="2" t="s">
        <v>90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 t="s">
        <v>357</v>
      </c>
      <c r="CP98" s="2" t="s">
        <v>357</v>
      </c>
      <c r="CQ98" s="2" t="s">
        <v>171</v>
      </c>
      <c r="CR98" s="2">
        <v>0</v>
      </c>
      <c r="CS98" s="2" t="s">
        <v>558</v>
      </c>
      <c r="CT98" s="2" t="s">
        <v>559</v>
      </c>
      <c r="CU98" s="2">
        <v>0</v>
      </c>
    </row>
    <row r="99" spans="1:99" x14ac:dyDescent="0.25">
      <c r="A99" s="2">
        <v>62</v>
      </c>
      <c r="B99" s="2">
        <v>106</v>
      </c>
      <c r="C99" s="2" t="s">
        <v>294</v>
      </c>
      <c r="D99" s="2" t="s">
        <v>442</v>
      </c>
      <c r="E99" s="2" t="s">
        <v>523</v>
      </c>
      <c r="F99" s="2">
        <v>4</v>
      </c>
      <c r="G99" s="2" t="s">
        <v>524</v>
      </c>
      <c r="H99" s="2" t="s">
        <v>445</v>
      </c>
      <c r="I99" s="2" t="s">
        <v>86</v>
      </c>
      <c r="J99" s="2" t="s">
        <v>566</v>
      </c>
      <c r="K99" s="38">
        <v>22.5</v>
      </c>
      <c r="L99" s="41">
        <v>32500</v>
      </c>
      <c r="M99" s="41">
        <v>0</v>
      </c>
      <c r="N99" s="51">
        <v>1</v>
      </c>
      <c r="O99" s="2">
        <v>34</v>
      </c>
      <c r="P99" s="2" t="s">
        <v>88</v>
      </c>
      <c r="Q99" s="2" t="s">
        <v>567</v>
      </c>
      <c r="R99" s="2">
        <v>33</v>
      </c>
      <c r="S99" s="2" t="s">
        <v>107</v>
      </c>
      <c r="T99" s="2" t="s">
        <v>91</v>
      </c>
      <c r="U99" s="2" t="s">
        <v>90</v>
      </c>
      <c r="V99" s="4">
        <v>4</v>
      </c>
      <c r="W99" s="2">
        <v>2</v>
      </c>
      <c r="X99" s="2">
        <v>0.1</v>
      </c>
      <c r="Y99" s="2" t="s">
        <v>217</v>
      </c>
      <c r="Z99" s="2">
        <v>0.5</v>
      </c>
      <c r="AA99" s="2">
        <v>0</v>
      </c>
      <c r="AB99" s="2">
        <v>0.5</v>
      </c>
      <c r="AC99" s="2" t="s">
        <v>568</v>
      </c>
      <c r="AD99" s="2" t="s">
        <v>90</v>
      </c>
      <c r="AE99" s="2" t="s">
        <v>306</v>
      </c>
      <c r="AF99" s="26">
        <v>2</v>
      </c>
      <c r="AG99" s="2" t="s">
        <v>307</v>
      </c>
      <c r="AH99" s="26">
        <v>120</v>
      </c>
      <c r="AI99" s="2" t="s">
        <v>307</v>
      </c>
      <c r="AJ99" s="2" t="s">
        <v>501</v>
      </c>
      <c r="AK99" s="2">
        <v>0</v>
      </c>
      <c r="AL99" s="2" t="s">
        <v>90</v>
      </c>
      <c r="AM99" s="5">
        <v>90</v>
      </c>
      <c r="AN99" s="2">
        <v>0</v>
      </c>
      <c r="AO99" s="2">
        <v>100</v>
      </c>
      <c r="AP99" s="2">
        <v>0</v>
      </c>
      <c r="AQ99" s="3">
        <v>100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1">
        <v>100</v>
      </c>
      <c r="AY99" s="2">
        <v>0</v>
      </c>
      <c r="AZ99" s="2">
        <v>100000</v>
      </c>
      <c r="BA99" s="2">
        <v>130000</v>
      </c>
      <c r="BB99" s="2">
        <v>0</v>
      </c>
      <c r="BC99" s="2">
        <v>20000000</v>
      </c>
      <c r="BD99" s="2">
        <v>0</v>
      </c>
      <c r="BE99" s="2">
        <v>0</v>
      </c>
      <c r="BF99" s="2">
        <v>0</v>
      </c>
      <c r="BG99" s="2" t="s">
        <v>569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/>
      <c r="BS99" s="2"/>
      <c r="BT99" s="2"/>
      <c r="BU99" s="2"/>
      <c r="BV99" s="2"/>
      <c r="BW99" s="46">
        <v>0</v>
      </c>
      <c r="BX99" s="48">
        <v>0</v>
      </c>
      <c r="BY99" s="48">
        <v>0</v>
      </c>
      <c r="BZ99" s="48">
        <v>0</v>
      </c>
      <c r="CA99" s="48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 t="s">
        <v>357</v>
      </c>
      <c r="CP99" s="2" t="s">
        <v>357</v>
      </c>
      <c r="CQ99" s="2" t="s">
        <v>171</v>
      </c>
      <c r="CR99" s="2">
        <v>0</v>
      </c>
      <c r="CS99" s="2" t="s">
        <v>570</v>
      </c>
      <c r="CT99" s="2">
        <v>0</v>
      </c>
      <c r="CU99" s="2">
        <v>0</v>
      </c>
    </row>
    <row r="100" spans="1:99" x14ac:dyDescent="0.25">
      <c r="A100" s="2">
        <v>63</v>
      </c>
      <c r="B100" s="2">
        <v>107</v>
      </c>
      <c r="C100" s="2" t="s">
        <v>294</v>
      </c>
      <c r="D100" s="2" t="s">
        <v>442</v>
      </c>
      <c r="E100" s="2" t="s">
        <v>523</v>
      </c>
      <c r="F100" s="2">
        <v>4</v>
      </c>
      <c r="G100" s="2" t="s">
        <v>524</v>
      </c>
      <c r="H100" s="2" t="s">
        <v>445</v>
      </c>
      <c r="I100" s="2" t="s">
        <v>86</v>
      </c>
      <c r="J100" s="2" t="s">
        <v>571</v>
      </c>
      <c r="K100" s="38">
        <v>15</v>
      </c>
      <c r="L100" s="41">
        <v>7500</v>
      </c>
      <c r="M100" s="41">
        <v>0</v>
      </c>
      <c r="N100" s="51">
        <v>1</v>
      </c>
      <c r="O100" s="2">
        <v>40</v>
      </c>
      <c r="P100" s="2" t="s">
        <v>88</v>
      </c>
      <c r="Q100" s="2" t="s">
        <v>572</v>
      </c>
      <c r="R100" s="2">
        <v>38</v>
      </c>
      <c r="S100" s="2" t="s">
        <v>107</v>
      </c>
      <c r="T100" s="2" t="s">
        <v>91</v>
      </c>
      <c r="U100" s="2" t="s">
        <v>90</v>
      </c>
      <c r="V100" s="4">
        <v>4</v>
      </c>
      <c r="W100" s="2">
        <v>0</v>
      </c>
      <c r="X100" s="2">
        <v>0.06</v>
      </c>
      <c r="Y100" s="2" t="s">
        <v>387</v>
      </c>
      <c r="Z100" s="2">
        <v>0.25</v>
      </c>
      <c r="AA100" s="2">
        <v>0</v>
      </c>
      <c r="AB100" s="2">
        <v>0.25</v>
      </c>
      <c r="AC100" s="2" t="s">
        <v>313</v>
      </c>
      <c r="AD100" s="2">
        <v>8</v>
      </c>
      <c r="AE100" s="2" t="s">
        <v>573</v>
      </c>
      <c r="AF100" s="26">
        <v>2</v>
      </c>
      <c r="AG100" s="2" t="s">
        <v>260</v>
      </c>
      <c r="AH100" s="26">
        <v>24</v>
      </c>
      <c r="AI100" s="2" t="s">
        <v>90</v>
      </c>
      <c r="AJ100" s="2" t="s">
        <v>171</v>
      </c>
      <c r="AK100" s="2" t="s">
        <v>574</v>
      </c>
      <c r="AL100" s="2">
        <v>3000000</v>
      </c>
      <c r="AM100" s="5">
        <v>60</v>
      </c>
      <c r="AN100" s="2">
        <v>0</v>
      </c>
      <c r="AO100" s="2">
        <v>0</v>
      </c>
      <c r="AP100" s="2">
        <v>100</v>
      </c>
      <c r="AQ100" s="3">
        <v>100</v>
      </c>
      <c r="AR100" s="2">
        <v>0</v>
      </c>
      <c r="AS100" s="2">
        <v>10</v>
      </c>
      <c r="AT100" s="2">
        <v>0</v>
      </c>
      <c r="AU100" s="2">
        <v>0</v>
      </c>
      <c r="AV100" s="2">
        <v>100</v>
      </c>
      <c r="AW100" s="2">
        <v>0</v>
      </c>
      <c r="AX100" s="21">
        <v>0</v>
      </c>
      <c r="AY100" s="2">
        <v>0</v>
      </c>
      <c r="AZ100" s="2">
        <v>0</v>
      </c>
      <c r="BA100" s="2">
        <v>30000</v>
      </c>
      <c r="BB100" s="2">
        <v>0</v>
      </c>
      <c r="BC100" s="2">
        <v>16000000</v>
      </c>
      <c r="BD100" s="2">
        <v>0</v>
      </c>
      <c r="BE100" s="2">
        <v>0</v>
      </c>
      <c r="BF100" s="2">
        <v>0</v>
      </c>
      <c r="BG100" s="2" t="s">
        <v>319</v>
      </c>
      <c r="BH100" s="2">
        <v>0</v>
      </c>
      <c r="BI100" s="2">
        <v>2</v>
      </c>
      <c r="BJ100" s="2">
        <v>1</v>
      </c>
      <c r="BK100" s="2">
        <v>0</v>
      </c>
      <c r="BL100" s="2">
        <v>0</v>
      </c>
      <c r="BM100" s="2">
        <v>7</v>
      </c>
      <c r="BN100" s="2">
        <v>2</v>
      </c>
      <c r="BO100" s="2">
        <v>5</v>
      </c>
      <c r="BP100" s="2" t="s">
        <v>162</v>
      </c>
      <c r="BQ100" s="2" t="s">
        <v>147</v>
      </c>
      <c r="BR100" s="2"/>
      <c r="BS100" s="2">
        <v>50</v>
      </c>
      <c r="BT100" s="2">
        <v>50</v>
      </c>
      <c r="BU100" s="2">
        <v>0</v>
      </c>
      <c r="BV100" s="2">
        <v>0</v>
      </c>
      <c r="BW100" s="46">
        <v>100</v>
      </c>
      <c r="BX100" s="48">
        <v>7.5</v>
      </c>
      <c r="BY100" s="48">
        <v>7.5</v>
      </c>
      <c r="BZ100" s="48">
        <v>0</v>
      </c>
      <c r="CA100" s="48">
        <v>0</v>
      </c>
      <c r="CB100" s="2" t="s">
        <v>113</v>
      </c>
      <c r="CC100" s="2" t="s">
        <v>90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 t="s">
        <v>357</v>
      </c>
      <c r="CP100" s="2" t="s">
        <v>357</v>
      </c>
      <c r="CQ100" s="2" t="s">
        <v>171</v>
      </c>
      <c r="CR100" s="2">
        <v>0</v>
      </c>
      <c r="CS100" s="2" t="s">
        <v>366</v>
      </c>
      <c r="CT100" s="2">
        <v>0</v>
      </c>
      <c r="CU100" s="2" t="s">
        <v>575</v>
      </c>
    </row>
    <row r="101" spans="1:99" x14ac:dyDescent="0.25">
      <c r="A101" s="2">
        <v>64</v>
      </c>
      <c r="B101" s="2">
        <v>108</v>
      </c>
      <c r="C101" s="2" t="s">
        <v>294</v>
      </c>
      <c r="D101" s="2" t="s">
        <v>576</v>
      </c>
      <c r="E101" s="2" t="s">
        <v>577</v>
      </c>
      <c r="F101" s="2">
        <v>6</v>
      </c>
      <c r="G101" s="2" t="s">
        <v>578</v>
      </c>
      <c r="H101" s="2" t="s">
        <v>579</v>
      </c>
      <c r="I101" s="2" t="s">
        <v>141</v>
      </c>
      <c r="J101" s="2" t="s">
        <v>580</v>
      </c>
      <c r="K101" s="38">
        <v>60</v>
      </c>
      <c r="L101" s="41">
        <v>4000</v>
      </c>
      <c r="M101" s="41">
        <v>20000</v>
      </c>
      <c r="N101" s="51">
        <v>1</v>
      </c>
      <c r="O101" s="2">
        <v>34</v>
      </c>
      <c r="P101" s="2" t="s">
        <v>88</v>
      </c>
      <c r="Q101" s="2" t="s">
        <v>260</v>
      </c>
      <c r="R101" s="2" t="s">
        <v>90</v>
      </c>
      <c r="S101" s="2" t="s">
        <v>90</v>
      </c>
      <c r="T101" s="2" t="s">
        <v>143</v>
      </c>
      <c r="U101" s="2" t="s">
        <v>229</v>
      </c>
      <c r="V101" s="4">
        <v>5</v>
      </c>
      <c r="W101" s="2">
        <v>1</v>
      </c>
      <c r="X101" s="2">
        <v>0.22</v>
      </c>
      <c r="Y101" s="2" t="s">
        <v>581</v>
      </c>
      <c r="Z101" s="2">
        <v>4</v>
      </c>
      <c r="AA101" s="2">
        <v>2.7</v>
      </c>
      <c r="AB101" s="2">
        <v>0.2</v>
      </c>
      <c r="AC101" s="2" t="s">
        <v>582</v>
      </c>
      <c r="AD101" s="2">
        <v>4</v>
      </c>
      <c r="AE101" s="2" t="s">
        <v>306</v>
      </c>
      <c r="AF101" s="26">
        <v>16</v>
      </c>
      <c r="AG101" s="2" t="s">
        <v>260</v>
      </c>
      <c r="AH101" s="26">
        <v>192</v>
      </c>
      <c r="AI101" s="2" t="s">
        <v>90</v>
      </c>
      <c r="AJ101" s="2">
        <v>0</v>
      </c>
      <c r="AK101" s="2">
        <v>0</v>
      </c>
      <c r="AL101" s="2">
        <v>2000000</v>
      </c>
      <c r="AM101" s="5">
        <v>300</v>
      </c>
      <c r="AN101" s="2">
        <v>0</v>
      </c>
      <c r="AO101" s="2">
        <v>80</v>
      </c>
      <c r="AP101" s="2">
        <v>20</v>
      </c>
      <c r="AQ101" s="3">
        <v>100</v>
      </c>
      <c r="AR101" s="2">
        <v>0</v>
      </c>
      <c r="AS101" s="2">
        <v>0</v>
      </c>
      <c r="AT101" s="2">
        <v>0</v>
      </c>
      <c r="AU101" s="2">
        <v>20</v>
      </c>
      <c r="AV101" s="2">
        <v>40</v>
      </c>
      <c r="AW101" s="2">
        <v>0</v>
      </c>
      <c r="AX101" s="21">
        <v>40</v>
      </c>
      <c r="AY101" s="2">
        <v>0</v>
      </c>
      <c r="AZ101" s="2">
        <v>0</v>
      </c>
      <c r="BA101" s="2">
        <v>20000</v>
      </c>
      <c r="BB101" s="2">
        <v>100000</v>
      </c>
      <c r="BC101" s="2">
        <v>0</v>
      </c>
      <c r="BD101" s="2">
        <v>0</v>
      </c>
      <c r="BE101" s="2">
        <v>0</v>
      </c>
      <c r="BF101" s="2">
        <v>0</v>
      </c>
      <c r="BG101" s="2" t="s">
        <v>583</v>
      </c>
      <c r="BH101" s="2" t="s">
        <v>98</v>
      </c>
      <c r="BI101" s="2">
        <v>1</v>
      </c>
      <c r="BJ101" s="2">
        <v>1</v>
      </c>
      <c r="BK101" s="2">
        <v>1</v>
      </c>
      <c r="BL101" s="2">
        <v>1</v>
      </c>
      <c r="BM101" s="2">
        <v>3</v>
      </c>
      <c r="BN101" s="2" t="s">
        <v>90</v>
      </c>
      <c r="BO101" s="2">
        <v>37.5</v>
      </c>
      <c r="BP101" s="2" t="s">
        <v>134</v>
      </c>
      <c r="BQ101" s="2" t="s">
        <v>147</v>
      </c>
      <c r="BR101" s="2"/>
      <c r="BS101" s="2">
        <v>80</v>
      </c>
      <c r="BT101" s="2">
        <v>10</v>
      </c>
      <c r="BU101" s="2">
        <v>10</v>
      </c>
      <c r="BV101" s="2">
        <v>0</v>
      </c>
      <c r="BW101" s="46">
        <v>100</v>
      </c>
      <c r="BX101" s="48">
        <v>48</v>
      </c>
      <c r="BY101" s="48">
        <v>6</v>
      </c>
      <c r="BZ101" s="48">
        <v>6</v>
      </c>
      <c r="CA101" s="48">
        <v>0</v>
      </c>
      <c r="CB101" s="2" t="s">
        <v>113</v>
      </c>
      <c r="CC101" s="2" t="s">
        <v>90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 t="s">
        <v>340</v>
      </c>
      <c r="CP101" s="2" t="s">
        <v>357</v>
      </c>
      <c r="CQ101" s="2" t="s">
        <v>171</v>
      </c>
      <c r="CR101" s="2">
        <v>0</v>
      </c>
      <c r="CS101" s="2" t="s">
        <v>584</v>
      </c>
      <c r="CT101" s="2">
        <v>0</v>
      </c>
      <c r="CU101" s="2">
        <v>0</v>
      </c>
    </row>
    <row r="102" spans="1:99" x14ac:dyDescent="0.25">
      <c r="A102" s="2">
        <v>66</v>
      </c>
      <c r="B102" s="2">
        <v>110</v>
      </c>
      <c r="C102" s="2" t="s">
        <v>294</v>
      </c>
      <c r="D102" s="2" t="s">
        <v>576</v>
      </c>
      <c r="E102" s="2" t="s">
        <v>577</v>
      </c>
      <c r="F102" s="2">
        <v>6</v>
      </c>
      <c r="G102" s="2" t="s">
        <v>578</v>
      </c>
      <c r="H102" s="2" t="s">
        <v>579</v>
      </c>
      <c r="I102" s="2" t="s">
        <v>141</v>
      </c>
      <c r="J102" s="2" t="s">
        <v>586</v>
      </c>
      <c r="K102" s="38">
        <v>50</v>
      </c>
      <c r="L102" s="41">
        <v>3333.3333333333335</v>
      </c>
      <c r="M102" s="41">
        <v>0</v>
      </c>
      <c r="N102" s="51">
        <v>1</v>
      </c>
      <c r="O102" s="2">
        <v>33</v>
      </c>
      <c r="P102" s="2" t="s">
        <v>107</v>
      </c>
      <c r="Q102" s="2" t="s">
        <v>260</v>
      </c>
      <c r="R102" s="2" t="s">
        <v>90</v>
      </c>
      <c r="S102" s="2" t="s">
        <v>90</v>
      </c>
      <c r="T102" s="2" t="s">
        <v>273</v>
      </c>
      <c r="U102" s="2" t="s">
        <v>229</v>
      </c>
      <c r="V102" s="4">
        <v>3</v>
      </c>
      <c r="W102" s="2">
        <v>1</v>
      </c>
      <c r="X102" s="2">
        <v>0.1</v>
      </c>
      <c r="Y102" s="2" t="s">
        <v>217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 t="s">
        <v>222</v>
      </c>
      <c r="AF102" s="26">
        <v>9</v>
      </c>
      <c r="AG102" s="2" t="s">
        <v>260</v>
      </c>
      <c r="AH102" s="26">
        <v>180</v>
      </c>
      <c r="AI102" s="2" t="s">
        <v>90</v>
      </c>
      <c r="AJ102" s="2">
        <v>0</v>
      </c>
      <c r="AK102" s="2">
        <v>0</v>
      </c>
      <c r="AL102" s="2" t="s">
        <v>90</v>
      </c>
      <c r="AM102" s="5">
        <v>150</v>
      </c>
      <c r="AN102" s="2">
        <v>0</v>
      </c>
      <c r="AO102" s="2">
        <v>100</v>
      </c>
      <c r="AP102" s="2">
        <v>0</v>
      </c>
      <c r="AQ102" s="3">
        <v>100</v>
      </c>
      <c r="AR102" s="2">
        <v>0</v>
      </c>
      <c r="AS102" s="2">
        <v>0</v>
      </c>
      <c r="AT102" s="2">
        <v>0</v>
      </c>
      <c r="AU102" s="2">
        <v>20</v>
      </c>
      <c r="AV102" s="2">
        <v>40</v>
      </c>
      <c r="AW102" s="2">
        <v>0</v>
      </c>
      <c r="AX102" s="21">
        <v>40</v>
      </c>
      <c r="AY102" s="2">
        <v>0</v>
      </c>
      <c r="AZ102" s="2">
        <v>0</v>
      </c>
      <c r="BA102" s="2">
        <v>10000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 t="s">
        <v>583</v>
      </c>
      <c r="BH102" s="2">
        <v>0</v>
      </c>
      <c r="BI102" s="2">
        <v>2</v>
      </c>
      <c r="BJ102" s="2">
        <v>1.5</v>
      </c>
      <c r="BK102" s="2">
        <v>0</v>
      </c>
      <c r="BL102" s="2">
        <v>0</v>
      </c>
      <c r="BM102" s="2">
        <v>5</v>
      </c>
      <c r="BN102" s="2" t="s">
        <v>90</v>
      </c>
      <c r="BO102" s="2">
        <v>30</v>
      </c>
      <c r="BP102" s="2">
        <v>0</v>
      </c>
      <c r="BQ102" s="2" t="s">
        <v>165</v>
      </c>
      <c r="BR102" s="2"/>
      <c r="BS102" s="2">
        <v>100</v>
      </c>
      <c r="BT102" s="2">
        <v>0</v>
      </c>
      <c r="BU102" s="2">
        <v>0</v>
      </c>
      <c r="BV102" s="2">
        <v>0</v>
      </c>
      <c r="BW102" s="46">
        <v>100</v>
      </c>
      <c r="BX102" s="48">
        <v>50</v>
      </c>
      <c r="BY102" s="48">
        <v>0</v>
      </c>
      <c r="BZ102" s="48">
        <v>0</v>
      </c>
      <c r="CA102" s="48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 t="s">
        <v>357</v>
      </c>
      <c r="CP102" s="2" t="s">
        <v>345</v>
      </c>
      <c r="CQ102" s="2" t="s">
        <v>171</v>
      </c>
      <c r="CR102" s="2">
        <v>0</v>
      </c>
      <c r="CS102" s="2" t="s">
        <v>587</v>
      </c>
      <c r="CT102" s="2">
        <v>0</v>
      </c>
      <c r="CU102" s="2">
        <v>0</v>
      </c>
    </row>
    <row r="103" spans="1:99" x14ac:dyDescent="0.25">
      <c r="A103" s="2">
        <v>67</v>
      </c>
      <c r="B103" s="2">
        <v>111</v>
      </c>
      <c r="C103" s="2" t="s">
        <v>294</v>
      </c>
      <c r="D103" s="2" t="s">
        <v>576</v>
      </c>
      <c r="E103" s="2" t="s">
        <v>577</v>
      </c>
      <c r="F103" s="2">
        <v>6</v>
      </c>
      <c r="G103" s="2" t="s">
        <v>578</v>
      </c>
      <c r="H103" s="2" t="s">
        <v>579</v>
      </c>
      <c r="I103" s="2" t="s">
        <v>141</v>
      </c>
      <c r="J103" s="2" t="s">
        <v>588</v>
      </c>
      <c r="K103" s="38">
        <v>30</v>
      </c>
      <c r="L103" s="41">
        <v>0</v>
      </c>
      <c r="M103" s="41">
        <v>32500</v>
      </c>
      <c r="N103" s="51">
        <v>0</v>
      </c>
      <c r="O103" s="2">
        <v>37</v>
      </c>
      <c r="P103" s="2" t="s">
        <v>107</v>
      </c>
      <c r="Q103" s="2" t="s">
        <v>260</v>
      </c>
      <c r="R103" s="2" t="s">
        <v>90</v>
      </c>
      <c r="S103" s="2" t="s">
        <v>90</v>
      </c>
      <c r="T103" s="2" t="s">
        <v>143</v>
      </c>
      <c r="U103" s="2" t="s">
        <v>229</v>
      </c>
      <c r="V103" s="4">
        <v>4</v>
      </c>
      <c r="W103" s="2">
        <v>2</v>
      </c>
      <c r="X103" s="2">
        <v>125</v>
      </c>
      <c r="Y103" s="2" t="s">
        <v>217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 t="s">
        <v>222</v>
      </c>
      <c r="AF103" s="26">
        <v>0</v>
      </c>
      <c r="AG103" s="2"/>
      <c r="AH103" s="26">
        <v>0</v>
      </c>
      <c r="AI103" s="2"/>
      <c r="AJ103" s="2">
        <v>0</v>
      </c>
      <c r="AK103" s="2">
        <v>0</v>
      </c>
      <c r="AL103" s="2" t="s">
        <v>90</v>
      </c>
      <c r="AM103" s="5">
        <v>120</v>
      </c>
      <c r="AN103" s="2">
        <v>0</v>
      </c>
      <c r="AO103" s="2">
        <v>100</v>
      </c>
      <c r="AP103" s="2">
        <v>0</v>
      </c>
      <c r="AQ103" s="3">
        <v>100</v>
      </c>
      <c r="AR103" s="2">
        <v>0</v>
      </c>
      <c r="AS103" s="2">
        <v>0</v>
      </c>
      <c r="AT103" s="2">
        <v>0</v>
      </c>
      <c r="AU103" s="2">
        <v>100</v>
      </c>
      <c r="AV103" s="2">
        <v>0</v>
      </c>
      <c r="AW103" s="2">
        <v>0</v>
      </c>
      <c r="AX103" s="21">
        <v>0</v>
      </c>
      <c r="AY103" s="2">
        <v>0</v>
      </c>
      <c r="AZ103" s="2">
        <v>0</v>
      </c>
      <c r="BA103" s="2">
        <v>0</v>
      </c>
      <c r="BB103" s="2">
        <v>130000</v>
      </c>
      <c r="BC103" s="2">
        <v>0</v>
      </c>
      <c r="BD103" s="2">
        <v>0</v>
      </c>
      <c r="BE103" s="2">
        <v>0</v>
      </c>
      <c r="BF103" s="2">
        <v>0</v>
      </c>
      <c r="BG103" s="2" t="s">
        <v>97</v>
      </c>
      <c r="BH103" s="2">
        <v>0</v>
      </c>
      <c r="BI103" s="2">
        <v>3</v>
      </c>
      <c r="BJ103" s="2">
        <v>2</v>
      </c>
      <c r="BK103" s="2">
        <v>0</v>
      </c>
      <c r="BL103" s="2">
        <v>0</v>
      </c>
      <c r="BM103" s="2">
        <v>7</v>
      </c>
      <c r="BN103" s="2">
        <v>1</v>
      </c>
      <c r="BO103" s="2">
        <v>30</v>
      </c>
      <c r="BP103" s="2" t="s">
        <v>162</v>
      </c>
      <c r="BQ103" s="2" t="s">
        <v>589</v>
      </c>
      <c r="BR103" s="2"/>
      <c r="BS103" s="2">
        <v>100</v>
      </c>
      <c r="BT103" s="2">
        <v>0</v>
      </c>
      <c r="BU103" s="2">
        <v>0</v>
      </c>
      <c r="BV103" s="2">
        <v>0</v>
      </c>
      <c r="BW103" s="46">
        <v>100</v>
      </c>
      <c r="BX103" s="48">
        <v>30</v>
      </c>
      <c r="BY103" s="48">
        <v>0</v>
      </c>
      <c r="BZ103" s="48">
        <v>0</v>
      </c>
      <c r="CA103" s="48">
        <v>0</v>
      </c>
      <c r="CB103" s="2" t="s">
        <v>113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 t="s">
        <v>357</v>
      </c>
      <c r="CP103" s="2">
        <v>0</v>
      </c>
      <c r="CQ103" s="2" t="s">
        <v>171</v>
      </c>
      <c r="CR103" s="2">
        <v>0</v>
      </c>
      <c r="CS103" s="2" t="s">
        <v>590</v>
      </c>
      <c r="CT103" s="2">
        <v>0</v>
      </c>
      <c r="CU103" s="2">
        <v>0</v>
      </c>
    </row>
    <row r="104" spans="1:99" x14ac:dyDescent="0.25">
      <c r="A104" s="2">
        <v>68</v>
      </c>
      <c r="B104" s="2">
        <v>112</v>
      </c>
      <c r="C104" s="2" t="s">
        <v>294</v>
      </c>
      <c r="D104" s="2" t="s">
        <v>576</v>
      </c>
      <c r="E104" s="2" t="s">
        <v>577</v>
      </c>
      <c r="F104" s="2">
        <v>6</v>
      </c>
      <c r="G104" s="2" t="s">
        <v>578</v>
      </c>
      <c r="H104" s="2" t="s">
        <v>579</v>
      </c>
      <c r="I104" s="2" t="s">
        <v>141</v>
      </c>
      <c r="J104" s="2" t="s">
        <v>591</v>
      </c>
      <c r="K104" s="38">
        <v>50</v>
      </c>
      <c r="L104" s="41">
        <v>0</v>
      </c>
      <c r="M104" s="41">
        <v>0</v>
      </c>
      <c r="N104" s="51">
        <v>0</v>
      </c>
      <c r="O104" s="2">
        <v>72</v>
      </c>
      <c r="P104" s="2" t="s">
        <v>88</v>
      </c>
      <c r="Q104" s="2" t="s">
        <v>90</v>
      </c>
      <c r="R104" s="2" t="s">
        <v>90</v>
      </c>
      <c r="S104" s="2" t="s">
        <v>90</v>
      </c>
      <c r="T104" s="2" t="s">
        <v>143</v>
      </c>
      <c r="U104" s="2" t="s">
        <v>129</v>
      </c>
      <c r="V104" s="4">
        <v>2</v>
      </c>
      <c r="W104" s="2">
        <v>0</v>
      </c>
      <c r="X104" s="2">
        <v>0.5</v>
      </c>
      <c r="Y104" s="2" t="s">
        <v>217</v>
      </c>
      <c r="Z104" s="2">
        <v>7.0000000000000007E-2</v>
      </c>
      <c r="AA104" s="2">
        <v>0</v>
      </c>
      <c r="AB104" s="2">
        <v>0</v>
      </c>
      <c r="AC104" s="2" t="s">
        <v>592</v>
      </c>
      <c r="AD104" s="2" t="s">
        <v>90</v>
      </c>
      <c r="AE104" s="2" t="s">
        <v>222</v>
      </c>
      <c r="AF104" s="26">
        <v>0</v>
      </c>
      <c r="AG104" s="2"/>
      <c r="AH104" s="26">
        <v>0</v>
      </c>
      <c r="AI104" s="2"/>
      <c r="AJ104" s="2">
        <v>0</v>
      </c>
      <c r="AK104" s="2">
        <v>0</v>
      </c>
      <c r="AL104" s="2">
        <v>0</v>
      </c>
      <c r="AM104" s="5">
        <v>100</v>
      </c>
      <c r="AN104" s="2">
        <v>0</v>
      </c>
      <c r="AO104" s="2">
        <v>50</v>
      </c>
      <c r="AP104" s="2">
        <v>50</v>
      </c>
      <c r="AQ104" s="3">
        <v>100</v>
      </c>
      <c r="AR104" s="2">
        <v>0</v>
      </c>
      <c r="AS104" s="2">
        <v>0</v>
      </c>
      <c r="AT104" s="2">
        <v>0</v>
      </c>
      <c r="AU104" s="2">
        <v>100</v>
      </c>
      <c r="AV104" s="2">
        <v>0</v>
      </c>
      <c r="AW104" s="2">
        <v>0</v>
      </c>
      <c r="AX104" s="21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 t="s">
        <v>145</v>
      </c>
      <c r="BH104" s="2" t="s">
        <v>306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 t="s">
        <v>162</v>
      </c>
      <c r="BQ104" s="2" t="s">
        <v>593</v>
      </c>
      <c r="BR104" s="2"/>
      <c r="BS104" s="2">
        <v>0</v>
      </c>
      <c r="BT104" s="2">
        <v>0</v>
      </c>
      <c r="BU104" s="2">
        <v>100</v>
      </c>
      <c r="BV104" s="2">
        <v>0</v>
      </c>
      <c r="BW104" s="46">
        <v>100</v>
      </c>
      <c r="BX104" s="48">
        <v>0</v>
      </c>
      <c r="BY104" s="48">
        <v>0</v>
      </c>
      <c r="BZ104" s="48">
        <v>50</v>
      </c>
      <c r="CA104" s="48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 t="s">
        <v>357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</row>
    <row r="105" spans="1:99" x14ac:dyDescent="0.25">
      <c r="A105" s="2">
        <v>69</v>
      </c>
      <c r="B105" s="2">
        <v>113</v>
      </c>
      <c r="C105" s="2" t="s">
        <v>294</v>
      </c>
      <c r="D105" s="2" t="s">
        <v>576</v>
      </c>
      <c r="E105" s="2" t="s">
        <v>577</v>
      </c>
      <c r="F105" s="2">
        <v>6</v>
      </c>
      <c r="G105" s="2" t="s">
        <v>578</v>
      </c>
      <c r="H105" s="2" t="s">
        <v>579</v>
      </c>
      <c r="I105" s="2" t="s">
        <v>141</v>
      </c>
      <c r="J105" s="2" t="s">
        <v>594</v>
      </c>
      <c r="K105" s="38">
        <v>105</v>
      </c>
      <c r="L105" s="41">
        <v>0</v>
      </c>
      <c r="M105" s="41">
        <v>0</v>
      </c>
      <c r="N105" s="51">
        <v>1</v>
      </c>
      <c r="O105" s="2">
        <v>46</v>
      </c>
      <c r="P105" s="2" t="s">
        <v>88</v>
      </c>
      <c r="Q105" s="2" t="s">
        <v>260</v>
      </c>
      <c r="R105" s="2" t="s">
        <v>90</v>
      </c>
      <c r="S105" s="2" t="s">
        <v>90</v>
      </c>
      <c r="T105" s="2" t="s">
        <v>143</v>
      </c>
      <c r="U105" s="2" t="s">
        <v>90</v>
      </c>
      <c r="V105" s="4">
        <v>5</v>
      </c>
      <c r="W105" s="2">
        <v>1</v>
      </c>
      <c r="X105" s="2">
        <v>0.46</v>
      </c>
      <c r="Y105" s="2" t="s">
        <v>297</v>
      </c>
      <c r="Z105" s="2">
        <v>1</v>
      </c>
      <c r="AA105" s="2">
        <v>0</v>
      </c>
      <c r="AB105" s="2">
        <v>1</v>
      </c>
      <c r="AC105" s="2" t="s">
        <v>241</v>
      </c>
      <c r="AD105" s="2">
        <v>5</v>
      </c>
      <c r="AE105" s="2" t="s">
        <v>222</v>
      </c>
      <c r="AF105" s="26">
        <v>4</v>
      </c>
      <c r="AG105" s="2" t="s">
        <v>307</v>
      </c>
      <c r="AH105" s="26">
        <v>0</v>
      </c>
      <c r="AI105" s="2"/>
      <c r="AJ105" s="2">
        <v>0</v>
      </c>
      <c r="AK105" s="2">
        <v>0</v>
      </c>
      <c r="AL105" s="2" t="s">
        <v>90</v>
      </c>
      <c r="AM105" s="5">
        <v>525</v>
      </c>
      <c r="AN105" s="2">
        <v>0</v>
      </c>
      <c r="AO105" s="2">
        <v>70</v>
      </c>
      <c r="AP105" s="2">
        <v>30</v>
      </c>
      <c r="AQ105" s="3">
        <v>100</v>
      </c>
      <c r="AR105" s="2">
        <v>0</v>
      </c>
      <c r="AS105" s="2">
        <v>0</v>
      </c>
      <c r="AT105" s="2">
        <v>0</v>
      </c>
      <c r="AU105" s="2">
        <v>20</v>
      </c>
      <c r="AV105" s="2">
        <v>80</v>
      </c>
      <c r="AW105" s="2">
        <v>0</v>
      </c>
      <c r="AX105" s="21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 t="s">
        <v>145</v>
      </c>
      <c r="BH105" s="2" t="s">
        <v>595</v>
      </c>
      <c r="BI105" s="2">
        <v>2</v>
      </c>
      <c r="BJ105" s="2">
        <v>4</v>
      </c>
      <c r="BK105" s="2">
        <v>0</v>
      </c>
      <c r="BL105" s="2">
        <v>0</v>
      </c>
      <c r="BM105" s="2">
        <v>2</v>
      </c>
      <c r="BN105" s="2">
        <v>0</v>
      </c>
      <c r="BO105" s="2">
        <v>35</v>
      </c>
      <c r="BP105" s="2" t="s">
        <v>162</v>
      </c>
      <c r="BQ105" s="2" t="s">
        <v>589</v>
      </c>
      <c r="BR105" s="2"/>
      <c r="BS105" s="2">
        <v>100</v>
      </c>
      <c r="BT105" s="2">
        <v>0</v>
      </c>
      <c r="BU105" s="2">
        <v>0</v>
      </c>
      <c r="BV105" s="2">
        <v>0</v>
      </c>
      <c r="BW105" s="46">
        <v>100</v>
      </c>
      <c r="BX105" s="48">
        <v>105</v>
      </c>
      <c r="BY105" s="48">
        <v>0</v>
      </c>
      <c r="BZ105" s="48">
        <v>0</v>
      </c>
      <c r="CA105" s="48">
        <v>0</v>
      </c>
      <c r="CB105" s="2" t="s">
        <v>113</v>
      </c>
      <c r="CC105" s="2" t="s">
        <v>90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 t="s">
        <v>357</v>
      </c>
      <c r="CP105" s="2" t="s">
        <v>357</v>
      </c>
      <c r="CQ105" s="2" t="s">
        <v>171</v>
      </c>
      <c r="CR105" s="2">
        <v>0</v>
      </c>
      <c r="CS105" s="2" t="s">
        <v>596</v>
      </c>
      <c r="CT105" s="2">
        <v>0</v>
      </c>
      <c r="CU105" s="2">
        <v>0</v>
      </c>
    </row>
    <row r="106" spans="1:99" x14ac:dyDescent="0.25">
      <c r="A106" s="2">
        <v>70</v>
      </c>
      <c r="B106" s="2">
        <v>114</v>
      </c>
      <c r="C106" s="2" t="s">
        <v>294</v>
      </c>
      <c r="D106" s="2" t="s">
        <v>576</v>
      </c>
      <c r="E106" s="2" t="s">
        <v>577</v>
      </c>
      <c r="F106" s="2">
        <v>6</v>
      </c>
      <c r="G106" s="2" t="s">
        <v>578</v>
      </c>
      <c r="H106" s="2" t="s">
        <v>579</v>
      </c>
      <c r="I106" s="2" t="s">
        <v>141</v>
      </c>
      <c r="J106" s="2" t="s">
        <v>597</v>
      </c>
      <c r="K106" s="38">
        <v>46.666666666666664</v>
      </c>
      <c r="L106" s="41">
        <v>3333.3333333333335</v>
      </c>
      <c r="M106" s="41">
        <v>0</v>
      </c>
      <c r="N106" s="51">
        <v>1</v>
      </c>
      <c r="O106" s="2">
        <v>25</v>
      </c>
      <c r="P106" s="2" t="s">
        <v>107</v>
      </c>
      <c r="Q106" s="2" t="s">
        <v>260</v>
      </c>
      <c r="R106" s="2" t="s">
        <v>90</v>
      </c>
      <c r="S106" s="2" t="s">
        <v>90</v>
      </c>
      <c r="T106" s="2" t="s">
        <v>143</v>
      </c>
      <c r="U106" s="2" t="s">
        <v>90</v>
      </c>
      <c r="V106" s="4">
        <v>3</v>
      </c>
      <c r="W106" s="2">
        <v>1</v>
      </c>
      <c r="X106" s="2">
        <v>0.08</v>
      </c>
      <c r="Y106" s="2" t="s">
        <v>581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 t="s">
        <v>222</v>
      </c>
      <c r="AF106" s="26">
        <v>0</v>
      </c>
      <c r="AG106" s="2"/>
      <c r="AH106" s="26">
        <v>96</v>
      </c>
      <c r="AI106" s="2" t="s">
        <v>90</v>
      </c>
      <c r="AJ106" s="2">
        <v>0</v>
      </c>
      <c r="AK106" s="2">
        <v>0</v>
      </c>
      <c r="AL106" s="2" t="s">
        <v>90</v>
      </c>
      <c r="AM106" s="5">
        <v>140</v>
      </c>
      <c r="AN106" s="2">
        <v>0</v>
      </c>
      <c r="AO106" s="2">
        <v>80</v>
      </c>
      <c r="AP106" s="2">
        <v>20</v>
      </c>
      <c r="AQ106" s="3">
        <v>100</v>
      </c>
      <c r="AR106" s="2">
        <v>0</v>
      </c>
      <c r="AS106" s="2">
        <v>0</v>
      </c>
      <c r="AT106" s="2">
        <v>0</v>
      </c>
      <c r="AU106" s="2">
        <v>100</v>
      </c>
      <c r="AV106" s="2">
        <v>0</v>
      </c>
      <c r="AW106" s="2">
        <v>0</v>
      </c>
      <c r="AX106" s="21">
        <v>0</v>
      </c>
      <c r="AY106" s="2">
        <v>0</v>
      </c>
      <c r="AZ106" s="2">
        <v>0</v>
      </c>
      <c r="BA106" s="2">
        <v>10000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 t="s">
        <v>145</v>
      </c>
      <c r="BH106" s="2" t="s">
        <v>595</v>
      </c>
      <c r="BI106" s="2">
        <v>2</v>
      </c>
      <c r="BJ106" s="2">
        <v>3</v>
      </c>
      <c r="BK106" s="2">
        <v>0</v>
      </c>
      <c r="BL106" s="2">
        <v>0</v>
      </c>
      <c r="BM106" s="2">
        <v>7</v>
      </c>
      <c r="BN106" s="2">
        <v>2</v>
      </c>
      <c r="BO106" s="2">
        <v>35</v>
      </c>
      <c r="BP106" s="2" t="s">
        <v>162</v>
      </c>
      <c r="BQ106" s="2" t="s">
        <v>165</v>
      </c>
      <c r="BR106" s="2"/>
      <c r="BS106" s="2">
        <v>100</v>
      </c>
      <c r="BT106" s="2">
        <v>0</v>
      </c>
      <c r="BU106" s="2">
        <v>0</v>
      </c>
      <c r="BV106" s="2">
        <v>0</v>
      </c>
      <c r="BW106" s="46">
        <v>100</v>
      </c>
      <c r="BX106" s="48">
        <v>46.666666666666657</v>
      </c>
      <c r="BY106" s="48">
        <v>0</v>
      </c>
      <c r="BZ106" s="48">
        <v>0</v>
      </c>
      <c r="CA106" s="48">
        <v>0</v>
      </c>
      <c r="CB106" s="2" t="s">
        <v>113</v>
      </c>
      <c r="CC106" s="2" t="s">
        <v>90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 t="s">
        <v>357</v>
      </c>
      <c r="CP106" s="2">
        <v>0</v>
      </c>
      <c r="CQ106" s="2">
        <v>0</v>
      </c>
      <c r="CR106" s="2">
        <v>0</v>
      </c>
      <c r="CS106" s="2" t="s">
        <v>598</v>
      </c>
      <c r="CT106" s="2">
        <v>0</v>
      </c>
      <c r="CU106" s="2">
        <v>0</v>
      </c>
    </row>
    <row r="107" spans="1:99" x14ac:dyDescent="0.25">
      <c r="A107" s="2">
        <v>71</v>
      </c>
      <c r="B107" s="2">
        <v>115</v>
      </c>
      <c r="C107" s="2" t="s">
        <v>294</v>
      </c>
      <c r="D107" s="2" t="s">
        <v>576</v>
      </c>
      <c r="E107" s="2" t="s">
        <v>577</v>
      </c>
      <c r="F107" s="2">
        <v>6</v>
      </c>
      <c r="G107" s="2" t="s">
        <v>578</v>
      </c>
      <c r="H107" s="2" t="s">
        <v>579</v>
      </c>
      <c r="I107" s="2" t="s">
        <v>141</v>
      </c>
      <c r="J107" s="2" t="s">
        <v>599</v>
      </c>
      <c r="K107" s="38">
        <v>42</v>
      </c>
      <c r="L107" s="41">
        <v>0</v>
      </c>
      <c r="M107" s="41">
        <v>0</v>
      </c>
      <c r="N107" s="51">
        <v>0</v>
      </c>
      <c r="O107" s="2">
        <v>64</v>
      </c>
      <c r="P107" s="2" t="s">
        <v>88</v>
      </c>
      <c r="Q107" s="2" t="s">
        <v>600</v>
      </c>
      <c r="R107" s="2">
        <v>56</v>
      </c>
      <c r="S107" s="2" t="s">
        <v>107</v>
      </c>
      <c r="T107" s="2" t="s">
        <v>143</v>
      </c>
      <c r="U107" s="2" t="s">
        <v>240</v>
      </c>
      <c r="V107" s="4">
        <v>5</v>
      </c>
      <c r="W107" s="2">
        <v>2</v>
      </c>
      <c r="X107" s="2">
        <v>0.42</v>
      </c>
      <c r="Y107" s="2" t="s">
        <v>217</v>
      </c>
      <c r="Z107" s="2">
        <v>2</v>
      </c>
      <c r="AA107" s="2">
        <v>0</v>
      </c>
      <c r="AB107" s="2">
        <v>2</v>
      </c>
      <c r="AC107" s="2" t="s">
        <v>241</v>
      </c>
      <c r="AD107" s="2">
        <v>5</v>
      </c>
      <c r="AE107" s="2">
        <v>0</v>
      </c>
      <c r="AF107" s="26">
        <v>0</v>
      </c>
      <c r="AG107" s="2"/>
      <c r="AH107" s="26">
        <v>0</v>
      </c>
      <c r="AI107" s="2"/>
      <c r="AJ107" s="2">
        <v>0</v>
      </c>
      <c r="AK107" s="2">
        <v>0</v>
      </c>
      <c r="AL107" s="2">
        <v>0</v>
      </c>
      <c r="AM107" s="5">
        <v>210</v>
      </c>
      <c r="AN107" s="2">
        <v>0</v>
      </c>
      <c r="AO107" s="2">
        <v>0</v>
      </c>
      <c r="AP107" s="2">
        <v>100</v>
      </c>
      <c r="AQ107" s="3">
        <v>100</v>
      </c>
      <c r="AR107" s="2">
        <v>0</v>
      </c>
      <c r="AS107" s="2">
        <v>0</v>
      </c>
      <c r="AT107" s="2">
        <v>0</v>
      </c>
      <c r="AU107" s="2">
        <v>80</v>
      </c>
      <c r="AV107" s="2">
        <v>0</v>
      </c>
      <c r="AW107" s="2">
        <v>20</v>
      </c>
      <c r="AX107" s="21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 t="s">
        <v>145</v>
      </c>
      <c r="BH107" s="2" t="s">
        <v>595</v>
      </c>
      <c r="BI107" s="2">
        <v>0</v>
      </c>
      <c r="BJ107" s="2">
        <v>0</v>
      </c>
      <c r="BK107" s="2">
        <v>1</v>
      </c>
      <c r="BL107" s="2">
        <v>1</v>
      </c>
      <c r="BM107" s="2">
        <v>1</v>
      </c>
      <c r="BN107" s="2" t="s">
        <v>90</v>
      </c>
      <c r="BO107" s="2">
        <v>20</v>
      </c>
      <c r="BP107" s="2" t="s">
        <v>162</v>
      </c>
      <c r="BQ107" s="2" t="s">
        <v>165</v>
      </c>
      <c r="BR107" s="2"/>
      <c r="BS107" s="2">
        <v>90</v>
      </c>
      <c r="BT107" s="2">
        <v>10</v>
      </c>
      <c r="BU107" s="2">
        <v>0</v>
      </c>
      <c r="BV107" s="2">
        <v>0</v>
      </c>
      <c r="BW107" s="46">
        <v>100</v>
      </c>
      <c r="BX107" s="48">
        <v>37.799999999999997</v>
      </c>
      <c r="BY107" s="48">
        <v>4.2</v>
      </c>
      <c r="BZ107" s="48">
        <v>0</v>
      </c>
      <c r="CA107" s="48">
        <v>0</v>
      </c>
      <c r="CB107" s="2" t="s">
        <v>101</v>
      </c>
      <c r="CC107" s="2" t="s">
        <v>90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 t="s">
        <v>601</v>
      </c>
      <c r="CN107" s="2">
        <v>0</v>
      </c>
      <c r="CO107" s="2" t="s">
        <v>357</v>
      </c>
      <c r="CP107" s="2">
        <v>0</v>
      </c>
      <c r="CQ107" s="2" t="s">
        <v>171</v>
      </c>
      <c r="CR107" s="2">
        <v>0</v>
      </c>
      <c r="CS107" s="2" t="s">
        <v>506</v>
      </c>
      <c r="CT107" s="2" t="s">
        <v>602</v>
      </c>
      <c r="CU107" s="2"/>
    </row>
    <row r="108" spans="1:99" x14ac:dyDescent="0.25">
      <c r="A108" s="2">
        <v>72</v>
      </c>
      <c r="B108" s="2">
        <v>116</v>
      </c>
      <c r="C108" s="2" t="s">
        <v>294</v>
      </c>
      <c r="D108" s="2" t="s">
        <v>576</v>
      </c>
      <c r="E108" s="2" t="s">
        <v>577</v>
      </c>
      <c r="F108" s="2">
        <v>6</v>
      </c>
      <c r="G108" s="2" t="s">
        <v>578</v>
      </c>
      <c r="H108" s="2" t="s">
        <v>579</v>
      </c>
      <c r="I108" s="2" t="s">
        <v>141</v>
      </c>
      <c r="J108" s="2" t="s">
        <v>603</v>
      </c>
      <c r="K108" s="38">
        <v>18.75</v>
      </c>
      <c r="L108" s="41">
        <v>1250</v>
      </c>
      <c r="M108" s="41">
        <v>8750</v>
      </c>
      <c r="N108" s="51">
        <v>0</v>
      </c>
      <c r="O108" s="2">
        <v>67</v>
      </c>
      <c r="P108" s="2" t="s">
        <v>88</v>
      </c>
      <c r="Q108" s="2" t="s">
        <v>604</v>
      </c>
      <c r="R108" s="2">
        <v>63</v>
      </c>
      <c r="S108" s="2" t="s">
        <v>107</v>
      </c>
      <c r="T108" s="2" t="s">
        <v>143</v>
      </c>
      <c r="U108" s="2" t="s">
        <v>416</v>
      </c>
      <c r="V108" s="4">
        <v>8</v>
      </c>
      <c r="W108" s="2">
        <v>2</v>
      </c>
      <c r="X108" s="2">
        <v>3</v>
      </c>
      <c r="Y108" s="2" t="s">
        <v>217</v>
      </c>
      <c r="Z108" s="2">
        <v>6</v>
      </c>
      <c r="AA108" s="2">
        <v>8</v>
      </c>
      <c r="AB108" s="2">
        <v>0</v>
      </c>
      <c r="AC108" s="2" t="s">
        <v>241</v>
      </c>
      <c r="AD108" s="3">
        <v>5.5</v>
      </c>
      <c r="AE108" s="2" t="s">
        <v>365</v>
      </c>
      <c r="AF108" s="26">
        <v>0</v>
      </c>
      <c r="AG108" s="2"/>
      <c r="AH108" s="26">
        <v>0</v>
      </c>
      <c r="AI108" s="2"/>
      <c r="AJ108" s="2">
        <v>0</v>
      </c>
      <c r="AK108" s="2">
        <v>0</v>
      </c>
      <c r="AL108" s="2">
        <v>300000</v>
      </c>
      <c r="AM108" s="5">
        <v>150</v>
      </c>
      <c r="AN108" s="2">
        <v>0</v>
      </c>
      <c r="AO108" s="2">
        <v>100</v>
      </c>
      <c r="AP108" s="2">
        <v>0</v>
      </c>
      <c r="AQ108" s="3">
        <v>100</v>
      </c>
      <c r="AR108" s="2">
        <v>0</v>
      </c>
      <c r="AS108" s="2">
        <v>0</v>
      </c>
      <c r="AT108" s="2">
        <v>0</v>
      </c>
      <c r="AU108" s="2">
        <v>80</v>
      </c>
      <c r="AV108" s="2">
        <v>0</v>
      </c>
      <c r="AW108" s="2">
        <v>20</v>
      </c>
      <c r="AX108" s="21">
        <v>0</v>
      </c>
      <c r="AY108" s="2">
        <v>0</v>
      </c>
      <c r="AZ108" s="2">
        <v>0</v>
      </c>
      <c r="BA108" s="2">
        <v>10000</v>
      </c>
      <c r="BB108" s="2">
        <v>70000</v>
      </c>
      <c r="BC108" s="2">
        <v>0</v>
      </c>
      <c r="BD108" s="2">
        <v>0</v>
      </c>
      <c r="BE108" s="2">
        <v>0</v>
      </c>
      <c r="BF108" s="2">
        <v>0</v>
      </c>
      <c r="BG108" s="2" t="s">
        <v>97</v>
      </c>
      <c r="BH108" s="2">
        <v>0</v>
      </c>
      <c r="BI108" s="2">
        <v>2</v>
      </c>
      <c r="BJ108" s="2">
        <v>1.5</v>
      </c>
      <c r="BK108" s="2">
        <v>1.5</v>
      </c>
      <c r="BL108" s="2">
        <v>1</v>
      </c>
      <c r="BM108" s="2">
        <v>3</v>
      </c>
      <c r="BN108" s="2" t="s">
        <v>90</v>
      </c>
      <c r="BO108" s="2">
        <v>20</v>
      </c>
      <c r="BP108" s="2" t="s">
        <v>162</v>
      </c>
      <c r="BQ108" s="2" t="s">
        <v>452</v>
      </c>
      <c r="BR108" s="2"/>
      <c r="BS108" s="2">
        <v>0</v>
      </c>
      <c r="BT108" s="2">
        <v>0</v>
      </c>
      <c r="BU108" s="2">
        <v>100</v>
      </c>
      <c r="BV108" s="2">
        <v>0</v>
      </c>
      <c r="BW108" s="46">
        <v>100</v>
      </c>
      <c r="BX108" s="48">
        <v>0</v>
      </c>
      <c r="BY108" s="48">
        <v>0</v>
      </c>
      <c r="BZ108" s="48">
        <v>18.75</v>
      </c>
      <c r="CA108" s="48">
        <v>0</v>
      </c>
      <c r="CB108" s="2" t="s">
        <v>113</v>
      </c>
      <c r="CC108" s="2" t="s">
        <v>90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 t="s">
        <v>605</v>
      </c>
      <c r="CN108" s="2">
        <v>0</v>
      </c>
      <c r="CO108" s="2" t="s">
        <v>357</v>
      </c>
      <c r="CP108" s="2">
        <v>0</v>
      </c>
      <c r="CQ108" s="2" t="s">
        <v>171</v>
      </c>
      <c r="CR108" s="2">
        <v>0</v>
      </c>
      <c r="CS108" s="2" t="s">
        <v>606</v>
      </c>
      <c r="CT108" s="2">
        <v>0</v>
      </c>
      <c r="CU108" s="2" t="s">
        <v>607</v>
      </c>
    </row>
    <row r="109" spans="1:99" x14ac:dyDescent="0.25">
      <c r="A109" s="2">
        <v>73</v>
      </c>
      <c r="B109" s="2">
        <v>117</v>
      </c>
      <c r="C109" s="2" t="s">
        <v>294</v>
      </c>
      <c r="D109" s="2" t="s">
        <v>576</v>
      </c>
      <c r="E109" s="2" t="s">
        <v>577</v>
      </c>
      <c r="F109" s="2">
        <v>6</v>
      </c>
      <c r="G109" s="2" t="s">
        <v>578</v>
      </c>
      <c r="H109" s="2" t="s">
        <v>579</v>
      </c>
      <c r="I109" s="2" t="s">
        <v>141</v>
      </c>
      <c r="J109" s="2" t="s">
        <v>608</v>
      </c>
      <c r="K109" s="38">
        <v>100</v>
      </c>
      <c r="L109" s="41">
        <v>6000</v>
      </c>
      <c r="M109" s="41">
        <v>26666.666666666668</v>
      </c>
      <c r="N109" s="51">
        <v>1</v>
      </c>
      <c r="O109" s="2">
        <v>50</v>
      </c>
      <c r="P109" s="2" t="s">
        <v>88</v>
      </c>
      <c r="Q109" s="2" t="s">
        <v>609</v>
      </c>
      <c r="R109" s="2">
        <v>50</v>
      </c>
      <c r="S109" s="2" t="s">
        <v>107</v>
      </c>
      <c r="T109" s="2" t="s">
        <v>143</v>
      </c>
      <c r="U109" s="2" t="s">
        <v>229</v>
      </c>
      <c r="V109" s="4">
        <v>3</v>
      </c>
      <c r="W109" s="2">
        <v>0</v>
      </c>
      <c r="X109" s="2">
        <v>0.47</v>
      </c>
      <c r="Y109" s="2" t="s">
        <v>217</v>
      </c>
      <c r="Z109" s="2">
        <v>30</v>
      </c>
      <c r="AA109" s="2">
        <v>0</v>
      </c>
      <c r="AB109" s="2">
        <v>30</v>
      </c>
      <c r="AC109" s="2" t="s">
        <v>582</v>
      </c>
      <c r="AD109" s="2">
        <v>5</v>
      </c>
      <c r="AE109" s="2" t="s">
        <v>365</v>
      </c>
      <c r="AF109" s="26">
        <v>6</v>
      </c>
      <c r="AG109" s="2" t="s">
        <v>307</v>
      </c>
      <c r="AH109" s="26">
        <v>24</v>
      </c>
      <c r="AI109" s="2" t="s">
        <v>307</v>
      </c>
      <c r="AJ109" s="2">
        <v>0</v>
      </c>
      <c r="AK109" s="2">
        <v>0</v>
      </c>
      <c r="AL109" s="2">
        <v>300000</v>
      </c>
      <c r="AM109" s="5">
        <v>300</v>
      </c>
      <c r="AN109" s="2">
        <v>10</v>
      </c>
      <c r="AO109" s="2">
        <v>90</v>
      </c>
      <c r="AP109" s="2">
        <v>0</v>
      </c>
      <c r="AQ109" s="3">
        <v>100</v>
      </c>
      <c r="AR109" s="2">
        <v>0</v>
      </c>
      <c r="AS109" s="2">
        <v>0</v>
      </c>
      <c r="AT109" s="2">
        <v>0</v>
      </c>
      <c r="AU109" s="2">
        <v>0</v>
      </c>
      <c r="AV109" s="2">
        <v>100</v>
      </c>
      <c r="AW109" s="2">
        <v>0</v>
      </c>
      <c r="AX109" s="21">
        <v>0</v>
      </c>
      <c r="AY109" s="2">
        <v>0</v>
      </c>
      <c r="AZ109" s="2">
        <v>0</v>
      </c>
      <c r="BA109" s="2">
        <v>18000</v>
      </c>
      <c r="BB109" s="2">
        <v>80000</v>
      </c>
      <c r="BC109" s="2">
        <v>0</v>
      </c>
      <c r="BD109" s="2">
        <v>0</v>
      </c>
      <c r="BE109" s="2">
        <v>0</v>
      </c>
      <c r="BF109" s="2">
        <v>0</v>
      </c>
      <c r="BG109" s="2" t="s">
        <v>152</v>
      </c>
      <c r="BH109" s="2" t="s">
        <v>557</v>
      </c>
      <c r="BI109" s="2">
        <v>1.5</v>
      </c>
      <c r="BJ109" s="2">
        <v>1</v>
      </c>
      <c r="BK109" s="2">
        <v>0.5</v>
      </c>
      <c r="BL109" s="2">
        <v>1</v>
      </c>
      <c r="BM109" s="2">
        <v>5</v>
      </c>
      <c r="BN109" s="2" t="s">
        <v>90</v>
      </c>
      <c r="BO109" s="2">
        <v>40</v>
      </c>
      <c r="BP109" s="2" t="s">
        <v>162</v>
      </c>
      <c r="BQ109" s="2" t="s">
        <v>124</v>
      </c>
      <c r="BR109" s="2"/>
      <c r="BS109" s="2">
        <v>0</v>
      </c>
      <c r="BT109" s="2">
        <v>100</v>
      </c>
      <c r="BU109" s="2">
        <v>0</v>
      </c>
      <c r="BV109" s="2">
        <v>0</v>
      </c>
      <c r="BW109" s="46">
        <v>100</v>
      </c>
      <c r="BX109" s="48">
        <v>0</v>
      </c>
      <c r="BY109" s="48">
        <v>100</v>
      </c>
      <c r="BZ109" s="48">
        <v>0</v>
      </c>
      <c r="CA109" s="48">
        <v>0</v>
      </c>
      <c r="CB109" s="2" t="s">
        <v>113</v>
      </c>
      <c r="CC109" s="2" t="s">
        <v>90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 t="s">
        <v>610</v>
      </c>
      <c r="CN109" s="2">
        <v>0</v>
      </c>
      <c r="CO109" s="2" t="s">
        <v>357</v>
      </c>
      <c r="CP109" s="2" t="s">
        <v>345</v>
      </c>
      <c r="CQ109" s="2" t="s">
        <v>171</v>
      </c>
      <c r="CR109" s="2">
        <v>0</v>
      </c>
      <c r="CS109" s="2" t="s">
        <v>606</v>
      </c>
      <c r="CT109" s="2" t="s">
        <v>611</v>
      </c>
      <c r="CU109" s="2">
        <v>0</v>
      </c>
    </row>
    <row r="110" spans="1:99" x14ac:dyDescent="0.25">
      <c r="A110" s="2">
        <v>74</v>
      </c>
      <c r="B110" s="2">
        <v>118</v>
      </c>
      <c r="C110" s="2" t="s">
        <v>294</v>
      </c>
      <c r="D110" s="2" t="s">
        <v>576</v>
      </c>
      <c r="E110" s="2" t="s">
        <v>577</v>
      </c>
      <c r="F110" s="2">
        <v>6</v>
      </c>
      <c r="G110" s="2" t="s">
        <v>578</v>
      </c>
      <c r="H110" s="2" t="s">
        <v>579</v>
      </c>
      <c r="I110" s="2" t="s">
        <v>141</v>
      </c>
      <c r="J110" s="2" t="s">
        <v>612</v>
      </c>
      <c r="K110" s="38">
        <v>150</v>
      </c>
      <c r="L110" s="41">
        <v>5000</v>
      </c>
      <c r="M110" s="41">
        <v>0</v>
      </c>
      <c r="N110" s="51">
        <v>1</v>
      </c>
      <c r="O110" s="2">
        <v>56</v>
      </c>
      <c r="P110" s="2" t="s">
        <v>88</v>
      </c>
      <c r="Q110" s="2" t="s">
        <v>613</v>
      </c>
      <c r="R110" s="2">
        <v>57</v>
      </c>
      <c r="S110" s="2" t="s">
        <v>107</v>
      </c>
      <c r="T110" s="2" t="s">
        <v>143</v>
      </c>
      <c r="U110" s="2" t="s">
        <v>244</v>
      </c>
      <c r="V110" s="4">
        <v>2</v>
      </c>
      <c r="W110" s="2">
        <v>0</v>
      </c>
      <c r="X110" s="2">
        <v>0.2</v>
      </c>
      <c r="Y110" s="2" t="s">
        <v>217</v>
      </c>
      <c r="Z110" s="2">
        <v>1</v>
      </c>
      <c r="AA110" s="2">
        <v>2.8</v>
      </c>
      <c r="AB110" s="2">
        <v>1</v>
      </c>
      <c r="AC110" s="2" t="s">
        <v>614</v>
      </c>
      <c r="AD110" s="2" t="s">
        <v>90</v>
      </c>
      <c r="AE110" s="2" t="s">
        <v>222</v>
      </c>
      <c r="AF110" s="26">
        <v>2</v>
      </c>
      <c r="AG110" s="2" t="s">
        <v>307</v>
      </c>
      <c r="AH110" s="26">
        <v>24</v>
      </c>
      <c r="AI110" s="2" t="s">
        <v>307</v>
      </c>
      <c r="AJ110" s="2">
        <v>0</v>
      </c>
      <c r="AK110" s="2">
        <v>0</v>
      </c>
      <c r="AL110" s="2" t="s">
        <v>90</v>
      </c>
      <c r="AM110" s="5">
        <v>300</v>
      </c>
      <c r="AN110" s="2">
        <v>0</v>
      </c>
      <c r="AO110" s="2">
        <v>50</v>
      </c>
      <c r="AP110" s="2">
        <v>50</v>
      </c>
      <c r="AQ110" s="3">
        <v>100</v>
      </c>
      <c r="AR110" s="2">
        <v>0</v>
      </c>
      <c r="AS110" s="2">
        <v>0</v>
      </c>
      <c r="AT110" s="2">
        <v>0</v>
      </c>
      <c r="AU110" s="2">
        <v>50</v>
      </c>
      <c r="AV110" s="2">
        <v>50</v>
      </c>
      <c r="AW110" s="2">
        <v>0</v>
      </c>
      <c r="AX110" s="21">
        <v>0</v>
      </c>
      <c r="AY110" s="2">
        <v>0</v>
      </c>
      <c r="AZ110" s="2">
        <v>0</v>
      </c>
      <c r="BA110" s="2">
        <v>10000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 t="s">
        <v>97</v>
      </c>
      <c r="BH110" s="2" t="s">
        <v>595</v>
      </c>
      <c r="BI110" s="2">
        <v>2</v>
      </c>
      <c r="BJ110" s="2">
        <v>4</v>
      </c>
      <c r="BK110" s="2">
        <v>0</v>
      </c>
      <c r="BL110" s="2">
        <v>0</v>
      </c>
      <c r="BM110" s="2">
        <v>2</v>
      </c>
      <c r="BN110" s="2" t="s">
        <v>90</v>
      </c>
      <c r="BO110" s="2">
        <v>20</v>
      </c>
      <c r="BP110" s="2" t="s">
        <v>146</v>
      </c>
      <c r="BQ110" s="2" t="s">
        <v>589</v>
      </c>
      <c r="BR110" s="2"/>
      <c r="BS110" s="2">
        <v>100</v>
      </c>
      <c r="BT110" s="2">
        <v>0</v>
      </c>
      <c r="BU110" s="2">
        <v>0</v>
      </c>
      <c r="BV110" s="2">
        <v>0</v>
      </c>
      <c r="BW110" s="46">
        <v>100</v>
      </c>
      <c r="BX110" s="48">
        <v>150</v>
      </c>
      <c r="BY110" s="48">
        <v>0</v>
      </c>
      <c r="BZ110" s="48">
        <v>0</v>
      </c>
      <c r="CA110" s="48">
        <v>0</v>
      </c>
      <c r="CB110" s="2" t="s">
        <v>148</v>
      </c>
      <c r="CC110" s="2" t="s">
        <v>90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 t="s">
        <v>357</v>
      </c>
      <c r="CP110" s="2" t="s">
        <v>357</v>
      </c>
      <c r="CQ110" s="2" t="s">
        <v>171</v>
      </c>
      <c r="CR110" s="2">
        <v>0</v>
      </c>
      <c r="CS110" s="2" t="s">
        <v>615</v>
      </c>
      <c r="CT110" s="2">
        <v>0</v>
      </c>
      <c r="CU110" s="2" t="s">
        <v>616</v>
      </c>
    </row>
    <row r="111" spans="1:99" x14ac:dyDescent="0.25">
      <c r="A111" s="2">
        <v>75</v>
      </c>
      <c r="B111" s="2">
        <v>119</v>
      </c>
      <c r="C111" s="2" t="s">
        <v>294</v>
      </c>
      <c r="D111" s="2" t="s">
        <v>576</v>
      </c>
      <c r="E111" s="2" t="s">
        <v>577</v>
      </c>
      <c r="F111" s="2">
        <v>6</v>
      </c>
      <c r="G111" s="2" t="s">
        <v>578</v>
      </c>
      <c r="H111" s="2" t="s">
        <v>579</v>
      </c>
      <c r="I111" s="2" t="s">
        <v>141</v>
      </c>
      <c r="J111" s="2" t="s">
        <v>617</v>
      </c>
      <c r="K111" s="38">
        <v>75</v>
      </c>
      <c r="L111" s="41">
        <v>1666.6666666666667</v>
      </c>
      <c r="M111" s="41">
        <v>0</v>
      </c>
      <c r="N111" s="51">
        <v>1</v>
      </c>
      <c r="O111" s="2">
        <v>48</v>
      </c>
      <c r="P111" s="2" t="s">
        <v>88</v>
      </c>
      <c r="Q111" s="2" t="s">
        <v>618</v>
      </c>
      <c r="R111" s="2">
        <v>50</v>
      </c>
      <c r="S111" s="2" t="s">
        <v>107</v>
      </c>
      <c r="T111" s="2" t="s">
        <v>143</v>
      </c>
      <c r="U111" s="2" t="s">
        <v>229</v>
      </c>
      <c r="V111" s="4">
        <v>6</v>
      </c>
      <c r="W111" s="2">
        <v>0</v>
      </c>
      <c r="X111" s="2">
        <v>0.3</v>
      </c>
      <c r="Y111" s="2" t="s">
        <v>217</v>
      </c>
      <c r="Z111" s="2">
        <v>1</v>
      </c>
      <c r="AA111" s="2" t="s">
        <v>90</v>
      </c>
      <c r="AB111" s="2">
        <v>3</v>
      </c>
      <c r="AC111" s="2" t="s">
        <v>614</v>
      </c>
      <c r="AD111" s="2">
        <v>10</v>
      </c>
      <c r="AE111" s="2" t="s">
        <v>222</v>
      </c>
      <c r="AF111" s="26">
        <v>2</v>
      </c>
      <c r="AG111" s="2" t="s">
        <v>307</v>
      </c>
      <c r="AH111" s="26">
        <v>24</v>
      </c>
      <c r="AI111" s="2" t="s">
        <v>307</v>
      </c>
      <c r="AJ111" s="2">
        <v>0</v>
      </c>
      <c r="AK111" s="2">
        <v>0</v>
      </c>
      <c r="AL111" s="2" t="s">
        <v>90</v>
      </c>
      <c r="AM111" s="5">
        <v>450</v>
      </c>
      <c r="AN111" s="2">
        <v>0</v>
      </c>
      <c r="AO111" s="2">
        <v>50</v>
      </c>
      <c r="AP111" s="2">
        <v>50</v>
      </c>
      <c r="AQ111" s="3">
        <v>100</v>
      </c>
      <c r="AR111" s="2">
        <v>0</v>
      </c>
      <c r="AS111" s="2">
        <v>0</v>
      </c>
      <c r="AT111" s="2">
        <v>0</v>
      </c>
      <c r="AU111" s="2">
        <v>60</v>
      </c>
      <c r="AV111" s="2">
        <v>40</v>
      </c>
      <c r="AW111" s="2">
        <v>0</v>
      </c>
      <c r="AX111" s="21">
        <v>0</v>
      </c>
      <c r="AY111" s="2">
        <v>0</v>
      </c>
      <c r="AZ111" s="2">
        <v>0</v>
      </c>
      <c r="BA111" s="2">
        <v>10000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 t="s">
        <v>502</v>
      </c>
      <c r="BH111" s="2" t="s">
        <v>595</v>
      </c>
      <c r="BI111" s="2">
        <v>2</v>
      </c>
      <c r="BJ111" s="2">
        <v>4</v>
      </c>
      <c r="BK111" s="2">
        <v>0</v>
      </c>
      <c r="BL111" s="2">
        <v>0</v>
      </c>
      <c r="BM111" s="2">
        <v>2</v>
      </c>
      <c r="BN111" s="2" t="s">
        <v>90</v>
      </c>
      <c r="BO111" s="2">
        <v>30</v>
      </c>
      <c r="BP111" s="2" t="s">
        <v>146</v>
      </c>
      <c r="BQ111" s="2" t="s">
        <v>589</v>
      </c>
      <c r="BR111" s="2"/>
      <c r="BS111" s="2">
        <v>100</v>
      </c>
      <c r="BT111" s="2">
        <v>0</v>
      </c>
      <c r="BU111" s="2">
        <v>0</v>
      </c>
      <c r="BV111" s="2">
        <v>0</v>
      </c>
      <c r="BW111" s="46">
        <v>100</v>
      </c>
      <c r="BX111" s="48">
        <v>75</v>
      </c>
      <c r="BY111" s="48">
        <v>0</v>
      </c>
      <c r="BZ111" s="48">
        <v>0</v>
      </c>
      <c r="CA111" s="48">
        <v>0</v>
      </c>
      <c r="CB111" s="2" t="s">
        <v>148</v>
      </c>
      <c r="CC111" s="2" t="s">
        <v>90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 t="s">
        <v>357</v>
      </c>
      <c r="CP111" s="2" t="s">
        <v>357</v>
      </c>
      <c r="CQ111" s="2" t="s">
        <v>619</v>
      </c>
      <c r="CR111" s="2">
        <v>0</v>
      </c>
      <c r="CS111" s="2" t="s">
        <v>620</v>
      </c>
      <c r="CT111" s="2" t="s">
        <v>621</v>
      </c>
      <c r="CU111" s="2"/>
    </row>
    <row r="112" spans="1:99" x14ac:dyDescent="0.25">
      <c r="A112" s="2">
        <v>76</v>
      </c>
      <c r="B112" s="2">
        <v>120</v>
      </c>
      <c r="C112" s="2" t="s">
        <v>294</v>
      </c>
      <c r="D112" s="2" t="s">
        <v>576</v>
      </c>
      <c r="E112" s="2" t="s">
        <v>577</v>
      </c>
      <c r="F112" s="2">
        <v>6</v>
      </c>
      <c r="G112" s="2" t="s">
        <v>578</v>
      </c>
      <c r="H112" s="2" t="s">
        <v>579</v>
      </c>
      <c r="I112" s="2" t="s">
        <v>141</v>
      </c>
      <c r="J112" s="2" t="s">
        <v>622</v>
      </c>
      <c r="K112" s="38">
        <v>33.333333333333336</v>
      </c>
      <c r="L112" s="41">
        <v>5000</v>
      </c>
      <c r="M112" s="41">
        <v>26666.666666666668</v>
      </c>
      <c r="N112" s="51">
        <v>1</v>
      </c>
      <c r="O112" s="2">
        <v>60</v>
      </c>
      <c r="P112" s="2" t="s">
        <v>107</v>
      </c>
      <c r="Q112" s="2" t="s">
        <v>90</v>
      </c>
      <c r="R112" s="2" t="s">
        <v>90</v>
      </c>
      <c r="S112" s="2" t="s">
        <v>90</v>
      </c>
      <c r="T112" s="2" t="s">
        <v>143</v>
      </c>
      <c r="U112" s="2" t="s">
        <v>244</v>
      </c>
      <c r="V112" s="4">
        <v>3</v>
      </c>
      <c r="W112" s="2">
        <v>0</v>
      </c>
      <c r="X112" s="2">
        <v>0.3</v>
      </c>
      <c r="Y112" s="2" t="s">
        <v>297</v>
      </c>
      <c r="Z112" s="2">
        <v>0</v>
      </c>
      <c r="AA112" s="2">
        <v>0</v>
      </c>
      <c r="AB112" s="2">
        <v>0.32</v>
      </c>
      <c r="AC112" s="2" t="s">
        <v>614</v>
      </c>
      <c r="AD112" s="2" t="s">
        <v>90</v>
      </c>
      <c r="AE112" s="2" t="s">
        <v>365</v>
      </c>
      <c r="AF112" s="26">
        <v>2</v>
      </c>
      <c r="AG112" s="2" t="s">
        <v>307</v>
      </c>
      <c r="AH112" s="26">
        <v>24</v>
      </c>
      <c r="AI112" s="2" t="s">
        <v>307</v>
      </c>
      <c r="AJ112" s="2">
        <v>0</v>
      </c>
      <c r="AK112" s="2">
        <v>0</v>
      </c>
      <c r="AL112" s="2" t="s">
        <v>90</v>
      </c>
      <c r="AM112" s="5">
        <v>100</v>
      </c>
      <c r="AN112" s="2">
        <v>0</v>
      </c>
      <c r="AO112" s="2">
        <v>0</v>
      </c>
      <c r="AP112" s="2">
        <v>100</v>
      </c>
      <c r="AQ112" s="3">
        <v>100</v>
      </c>
      <c r="AR112" s="2">
        <v>0</v>
      </c>
      <c r="AS112" s="2">
        <v>0</v>
      </c>
      <c r="AT112" s="2">
        <v>100</v>
      </c>
      <c r="AU112" s="2">
        <v>100</v>
      </c>
      <c r="AV112" s="2">
        <v>0</v>
      </c>
      <c r="AW112" s="2">
        <v>0</v>
      </c>
      <c r="AX112" s="21">
        <v>0</v>
      </c>
      <c r="AY112" s="2">
        <v>0</v>
      </c>
      <c r="AZ112" s="2">
        <v>0</v>
      </c>
      <c r="BA112" s="2">
        <v>15000</v>
      </c>
      <c r="BB112" s="2">
        <v>80000</v>
      </c>
      <c r="BC112" s="2">
        <v>0</v>
      </c>
      <c r="BD112" s="2">
        <v>0</v>
      </c>
      <c r="BE112" s="2">
        <v>0</v>
      </c>
      <c r="BF112" s="2">
        <v>0</v>
      </c>
      <c r="BG112" s="2" t="s">
        <v>97</v>
      </c>
      <c r="BH112" s="2">
        <v>0</v>
      </c>
      <c r="BI112" s="2">
        <v>4</v>
      </c>
      <c r="BJ112" s="2">
        <v>2</v>
      </c>
      <c r="BK112" s="2">
        <v>6</v>
      </c>
      <c r="BL112" s="2">
        <v>3</v>
      </c>
      <c r="BM112" s="2">
        <v>10</v>
      </c>
      <c r="BN112" s="2" t="s">
        <v>90</v>
      </c>
      <c r="BO112" s="2">
        <v>40</v>
      </c>
      <c r="BP112" s="2" t="s">
        <v>162</v>
      </c>
      <c r="BQ112" s="2" t="s">
        <v>589</v>
      </c>
      <c r="BR112" s="2"/>
      <c r="BS112" s="2">
        <v>80</v>
      </c>
      <c r="BT112" s="2">
        <v>20</v>
      </c>
      <c r="BU112" s="2">
        <v>0</v>
      </c>
      <c r="BV112" s="2">
        <v>0</v>
      </c>
      <c r="BW112" s="46">
        <v>100</v>
      </c>
      <c r="BX112" s="48">
        <v>26.666666666666671</v>
      </c>
      <c r="BY112" s="48">
        <v>6.6666666666666679</v>
      </c>
      <c r="BZ112" s="48">
        <v>0</v>
      </c>
      <c r="CA112" s="48">
        <v>0</v>
      </c>
      <c r="CB112" s="2" t="s">
        <v>101</v>
      </c>
      <c r="CC112" s="2" t="s">
        <v>90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 t="s">
        <v>623</v>
      </c>
      <c r="CN112" s="2">
        <v>0</v>
      </c>
      <c r="CO112" s="2" t="s">
        <v>624</v>
      </c>
      <c r="CP112" s="2" t="s">
        <v>345</v>
      </c>
      <c r="CQ112" s="2" t="s">
        <v>171</v>
      </c>
      <c r="CR112" s="2">
        <v>0</v>
      </c>
      <c r="CS112" s="2">
        <v>0</v>
      </c>
      <c r="CT112" s="2" t="s">
        <v>625</v>
      </c>
      <c r="CU112" s="2">
        <v>0</v>
      </c>
    </row>
    <row r="113" spans="1:99" x14ac:dyDescent="0.25">
      <c r="A113" s="2">
        <v>77</v>
      </c>
      <c r="B113" s="2">
        <v>121</v>
      </c>
      <c r="C113" s="2" t="s">
        <v>294</v>
      </c>
      <c r="D113" s="2" t="s">
        <v>576</v>
      </c>
      <c r="E113" s="2" t="s">
        <v>577</v>
      </c>
      <c r="F113" s="2">
        <v>6</v>
      </c>
      <c r="G113" s="2" t="s">
        <v>578</v>
      </c>
      <c r="H113" s="2" t="s">
        <v>579</v>
      </c>
      <c r="I113" s="2" t="s">
        <v>141</v>
      </c>
      <c r="J113" s="2" t="s">
        <v>626</v>
      </c>
      <c r="K113" s="38">
        <v>50</v>
      </c>
      <c r="L113" s="41">
        <v>5000</v>
      </c>
      <c r="M113" s="41">
        <v>0</v>
      </c>
      <c r="N113" s="51">
        <v>1</v>
      </c>
      <c r="O113" s="2">
        <v>44</v>
      </c>
      <c r="P113" s="2" t="s">
        <v>88</v>
      </c>
      <c r="Q113" s="2" t="s">
        <v>627</v>
      </c>
      <c r="R113" s="2">
        <v>40</v>
      </c>
      <c r="S113" s="2" t="s">
        <v>107</v>
      </c>
      <c r="T113" s="2" t="s">
        <v>143</v>
      </c>
      <c r="U113" s="2" t="s">
        <v>229</v>
      </c>
      <c r="V113" s="4">
        <v>3</v>
      </c>
      <c r="W113" s="2">
        <v>0</v>
      </c>
      <c r="X113" s="2">
        <v>0.15</v>
      </c>
      <c r="Y113" s="2" t="s">
        <v>217</v>
      </c>
      <c r="Z113" s="2">
        <v>0</v>
      </c>
      <c r="AA113" s="2">
        <v>0</v>
      </c>
      <c r="AB113" s="2">
        <v>2</v>
      </c>
      <c r="AC113" s="2" t="s">
        <v>628</v>
      </c>
      <c r="AD113" s="2">
        <v>5</v>
      </c>
      <c r="AE113" s="2" t="s">
        <v>222</v>
      </c>
      <c r="AF113" s="26">
        <v>2</v>
      </c>
      <c r="AG113" s="2" t="s">
        <v>307</v>
      </c>
      <c r="AH113" s="26">
        <v>24</v>
      </c>
      <c r="AI113" s="2" t="s">
        <v>307</v>
      </c>
      <c r="AJ113" s="2">
        <v>0</v>
      </c>
      <c r="AK113" s="2">
        <v>0</v>
      </c>
      <c r="AL113" s="2" t="s">
        <v>90</v>
      </c>
      <c r="AM113" s="5">
        <v>150</v>
      </c>
      <c r="AN113" s="2">
        <v>0</v>
      </c>
      <c r="AO113" s="2">
        <v>0</v>
      </c>
      <c r="AP113" s="2">
        <v>100</v>
      </c>
      <c r="AQ113" s="3">
        <v>100</v>
      </c>
      <c r="AR113" s="2">
        <v>0</v>
      </c>
      <c r="AS113" s="2">
        <v>150</v>
      </c>
      <c r="AT113" s="2">
        <v>0</v>
      </c>
      <c r="AU113" s="2">
        <v>100</v>
      </c>
      <c r="AV113" s="2">
        <v>0</v>
      </c>
      <c r="AW113" s="2">
        <v>0</v>
      </c>
      <c r="AX113" s="21">
        <v>0</v>
      </c>
      <c r="AY113" s="2">
        <v>0</v>
      </c>
      <c r="AZ113" s="2">
        <v>0</v>
      </c>
      <c r="BA113" s="2">
        <v>15000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 t="s">
        <v>97</v>
      </c>
      <c r="BH113" s="2" t="s">
        <v>629</v>
      </c>
      <c r="BI113" s="2">
        <v>0</v>
      </c>
      <c r="BJ113" s="2">
        <v>0</v>
      </c>
      <c r="BK113" s="2">
        <v>1.5</v>
      </c>
      <c r="BL113" s="2">
        <v>0.5</v>
      </c>
      <c r="BM113" s="2">
        <v>3</v>
      </c>
      <c r="BN113" s="2" t="s">
        <v>90</v>
      </c>
      <c r="BO113" s="2">
        <v>30</v>
      </c>
      <c r="BP113" s="2" t="s">
        <v>134</v>
      </c>
      <c r="BQ113" s="2" t="s">
        <v>147</v>
      </c>
      <c r="BR113" s="2"/>
      <c r="BS113" s="2">
        <v>90</v>
      </c>
      <c r="BT113" s="2">
        <v>10</v>
      </c>
      <c r="BU113" s="2">
        <v>0</v>
      </c>
      <c r="BV113" s="2">
        <v>0</v>
      </c>
      <c r="BW113" s="46">
        <v>100</v>
      </c>
      <c r="BX113" s="48">
        <v>45</v>
      </c>
      <c r="BY113" s="48">
        <v>5</v>
      </c>
      <c r="BZ113" s="48">
        <v>0</v>
      </c>
      <c r="CA113" s="48">
        <v>0</v>
      </c>
      <c r="CB113" s="2" t="s">
        <v>101</v>
      </c>
      <c r="CC113" s="2" t="s">
        <v>90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 t="s">
        <v>357</v>
      </c>
      <c r="CP113" s="2" t="s">
        <v>345</v>
      </c>
      <c r="CQ113" s="2" t="s">
        <v>171</v>
      </c>
      <c r="CR113" s="2">
        <v>0</v>
      </c>
      <c r="CS113" s="2">
        <v>0</v>
      </c>
      <c r="CT113" s="2" t="s">
        <v>630</v>
      </c>
      <c r="CU113" s="2"/>
    </row>
    <row r="114" spans="1:99" x14ac:dyDescent="0.25">
      <c r="A114" s="2">
        <v>78</v>
      </c>
      <c r="B114" s="2">
        <v>122</v>
      </c>
      <c r="C114" s="2" t="s">
        <v>294</v>
      </c>
      <c r="D114" s="2" t="s">
        <v>576</v>
      </c>
      <c r="E114" s="2" t="s">
        <v>577</v>
      </c>
      <c r="F114" s="2">
        <v>6</v>
      </c>
      <c r="G114" s="2" t="s">
        <v>578</v>
      </c>
      <c r="H114" s="2" t="s">
        <v>579</v>
      </c>
      <c r="I114" s="2" t="s">
        <v>141</v>
      </c>
      <c r="J114" s="2" t="s">
        <v>631</v>
      </c>
      <c r="K114" s="38">
        <v>30</v>
      </c>
      <c r="L114" s="41">
        <v>2500</v>
      </c>
      <c r="M114" s="41">
        <v>0</v>
      </c>
      <c r="N114" s="51">
        <v>1</v>
      </c>
      <c r="O114" s="2">
        <v>30</v>
      </c>
      <c r="P114" s="2" t="s">
        <v>107</v>
      </c>
      <c r="Q114" s="2" t="s">
        <v>90</v>
      </c>
      <c r="R114" s="2" t="s">
        <v>632</v>
      </c>
      <c r="S114" s="2" t="s">
        <v>90</v>
      </c>
      <c r="T114" s="2" t="s">
        <v>143</v>
      </c>
      <c r="U114" s="2" t="s">
        <v>229</v>
      </c>
      <c r="V114" s="4">
        <v>4</v>
      </c>
      <c r="W114" s="2">
        <v>2</v>
      </c>
      <c r="X114" s="2">
        <v>0.11</v>
      </c>
      <c r="Y114" s="2" t="s">
        <v>217</v>
      </c>
      <c r="Z114" s="2">
        <v>0.3</v>
      </c>
      <c r="AA114" s="2" t="s">
        <v>209</v>
      </c>
      <c r="AB114" s="2">
        <v>0.3</v>
      </c>
      <c r="AC114" s="2" t="s">
        <v>241</v>
      </c>
      <c r="AD114" s="2">
        <v>15</v>
      </c>
      <c r="AE114" s="2" t="s">
        <v>222</v>
      </c>
      <c r="AF114" s="26">
        <v>0</v>
      </c>
      <c r="AG114" s="2"/>
      <c r="AH114" s="26">
        <v>24</v>
      </c>
      <c r="AI114" s="2" t="s">
        <v>307</v>
      </c>
      <c r="AJ114" s="2">
        <v>0</v>
      </c>
      <c r="AK114" s="2">
        <v>0</v>
      </c>
      <c r="AL114" s="2" t="s">
        <v>90</v>
      </c>
      <c r="AM114" s="5">
        <v>120</v>
      </c>
      <c r="AN114" s="2">
        <v>50</v>
      </c>
      <c r="AO114" s="2">
        <v>50</v>
      </c>
      <c r="AP114" s="2">
        <v>0</v>
      </c>
      <c r="AQ114" s="3">
        <v>100</v>
      </c>
      <c r="AR114" s="2">
        <v>0</v>
      </c>
      <c r="AS114" s="2">
        <v>0</v>
      </c>
      <c r="AT114" s="2">
        <v>0</v>
      </c>
      <c r="AU114" s="2">
        <v>80</v>
      </c>
      <c r="AV114" s="2">
        <v>0</v>
      </c>
      <c r="AW114" s="2">
        <v>20</v>
      </c>
      <c r="AX114" s="21">
        <v>0</v>
      </c>
      <c r="AY114" s="2">
        <v>0</v>
      </c>
      <c r="AZ114" s="2">
        <v>0</v>
      </c>
      <c r="BA114" s="2">
        <v>10000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 t="s">
        <v>145</v>
      </c>
      <c r="BH114" s="2" t="s">
        <v>595</v>
      </c>
      <c r="BI114" s="2">
        <v>0</v>
      </c>
      <c r="BJ114" s="2">
        <v>0</v>
      </c>
      <c r="BK114" s="2">
        <v>2</v>
      </c>
      <c r="BL114" s="2">
        <v>1.5</v>
      </c>
      <c r="BM114" s="2">
        <v>2</v>
      </c>
      <c r="BN114" s="2" t="s">
        <v>90</v>
      </c>
      <c r="BO114" s="2">
        <v>10</v>
      </c>
      <c r="BP114" s="2" t="s">
        <v>134</v>
      </c>
      <c r="BQ114" s="2" t="s">
        <v>147</v>
      </c>
      <c r="BR114" s="2"/>
      <c r="BS114" s="2">
        <v>90</v>
      </c>
      <c r="BT114" s="2">
        <v>10</v>
      </c>
      <c r="BU114" s="2">
        <v>0</v>
      </c>
      <c r="BV114" s="2">
        <v>0</v>
      </c>
      <c r="BW114" s="46">
        <v>100</v>
      </c>
      <c r="BX114" s="48">
        <v>27</v>
      </c>
      <c r="BY114" s="48">
        <v>3</v>
      </c>
      <c r="BZ114" s="48">
        <v>0</v>
      </c>
      <c r="CA114" s="48">
        <v>0</v>
      </c>
      <c r="CB114" s="2" t="s">
        <v>148</v>
      </c>
      <c r="CC114" s="2" t="s">
        <v>90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 t="s">
        <v>357</v>
      </c>
      <c r="CP114" s="2">
        <v>0</v>
      </c>
      <c r="CQ114" s="2" t="s">
        <v>171</v>
      </c>
      <c r="CR114" s="2">
        <v>0</v>
      </c>
      <c r="CS114" s="2" t="s">
        <v>633</v>
      </c>
      <c r="CT114" s="2" t="s">
        <v>634</v>
      </c>
      <c r="CU114" s="2" t="s">
        <v>635</v>
      </c>
    </row>
    <row r="115" spans="1:99" x14ac:dyDescent="0.25">
      <c r="A115" s="2">
        <v>79</v>
      </c>
      <c r="B115" s="2">
        <v>123</v>
      </c>
      <c r="C115" s="2" t="s">
        <v>294</v>
      </c>
      <c r="D115" s="2" t="s">
        <v>149</v>
      </c>
      <c r="E115" s="2" t="s">
        <v>636</v>
      </c>
      <c r="F115" s="2">
        <v>6</v>
      </c>
      <c r="G115" s="2" t="s">
        <v>637</v>
      </c>
      <c r="H115" s="2" t="s">
        <v>579</v>
      </c>
      <c r="I115" s="2" t="s">
        <v>141</v>
      </c>
      <c r="J115" s="2" t="s">
        <v>638</v>
      </c>
      <c r="K115" s="38">
        <v>30</v>
      </c>
      <c r="L115" s="41">
        <v>5000</v>
      </c>
      <c r="M115" s="41">
        <v>40000</v>
      </c>
      <c r="N115" s="51">
        <v>1</v>
      </c>
      <c r="O115" s="2">
        <v>52</v>
      </c>
      <c r="P115" s="2" t="s">
        <v>88</v>
      </c>
      <c r="Q115" s="2" t="s">
        <v>639</v>
      </c>
      <c r="R115" s="2">
        <v>53</v>
      </c>
      <c r="S115" s="2" t="s">
        <v>107</v>
      </c>
      <c r="T115" s="2" t="s">
        <v>143</v>
      </c>
      <c r="U115" s="2" t="s">
        <v>244</v>
      </c>
      <c r="V115" s="4">
        <v>5</v>
      </c>
      <c r="W115" s="2">
        <v>0</v>
      </c>
      <c r="X115" s="2">
        <v>1</v>
      </c>
      <c r="Y115" s="2" t="s">
        <v>217</v>
      </c>
      <c r="Z115" s="2">
        <v>7.2</v>
      </c>
      <c r="AA115" s="2">
        <v>5.7</v>
      </c>
      <c r="AB115" s="2">
        <v>1.5</v>
      </c>
      <c r="AC115" s="2" t="s">
        <v>582</v>
      </c>
      <c r="AD115" s="2">
        <v>3</v>
      </c>
      <c r="AE115" s="2" t="s">
        <v>365</v>
      </c>
      <c r="AF115" s="26">
        <v>2</v>
      </c>
      <c r="AG115" s="2" t="s">
        <v>307</v>
      </c>
      <c r="AH115" s="26">
        <v>25</v>
      </c>
      <c r="AI115" s="2" t="s">
        <v>307</v>
      </c>
      <c r="AJ115" s="2">
        <v>0</v>
      </c>
      <c r="AK115" s="2">
        <v>0</v>
      </c>
      <c r="AL115" s="2" t="s">
        <v>90</v>
      </c>
      <c r="AM115" s="5">
        <v>150</v>
      </c>
      <c r="AN115" s="2">
        <v>0</v>
      </c>
      <c r="AO115" s="2">
        <v>50</v>
      </c>
      <c r="AP115" s="2">
        <v>50</v>
      </c>
      <c r="AQ115" s="3">
        <v>100</v>
      </c>
      <c r="AR115" s="2">
        <v>0</v>
      </c>
      <c r="AS115" s="2">
        <v>0</v>
      </c>
      <c r="AT115" s="2">
        <v>0</v>
      </c>
      <c r="AU115" s="2">
        <v>0</v>
      </c>
      <c r="AV115" s="2">
        <v>100</v>
      </c>
      <c r="AW115" s="2">
        <v>0</v>
      </c>
      <c r="AX115" s="21">
        <v>0</v>
      </c>
      <c r="AY115" s="2">
        <v>0</v>
      </c>
      <c r="AZ115" s="2">
        <v>0</v>
      </c>
      <c r="BA115" s="2">
        <v>25000</v>
      </c>
      <c r="BB115" s="2">
        <v>200000</v>
      </c>
      <c r="BC115" s="2">
        <v>0</v>
      </c>
      <c r="BD115" s="2">
        <v>0</v>
      </c>
      <c r="BE115" s="2">
        <v>0</v>
      </c>
      <c r="BF115" s="2">
        <v>0</v>
      </c>
      <c r="BG115" s="2" t="s">
        <v>319</v>
      </c>
      <c r="BH115" s="2" t="s">
        <v>557</v>
      </c>
      <c r="BI115" s="2">
        <v>0.5</v>
      </c>
      <c r="BJ115" s="2">
        <v>1</v>
      </c>
      <c r="BK115" s="2">
        <v>0.5</v>
      </c>
      <c r="BL115" s="2">
        <v>1</v>
      </c>
      <c r="BM115" s="2">
        <v>3</v>
      </c>
      <c r="BN115" s="2" t="s">
        <v>90</v>
      </c>
      <c r="BO115" s="2">
        <v>30</v>
      </c>
      <c r="BP115" s="2" t="s">
        <v>640</v>
      </c>
      <c r="BQ115" s="2" t="s">
        <v>641</v>
      </c>
      <c r="BR115" s="2"/>
      <c r="BS115" s="2">
        <v>80</v>
      </c>
      <c r="BT115" s="2">
        <v>20</v>
      </c>
      <c r="BU115" s="2">
        <v>0</v>
      </c>
      <c r="BV115" s="2">
        <v>0</v>
      </c>
      <c r="BW115" s="46">
        <v>100</v>
      </c>
      <c r="BX115" s="48">
        <v>24</v>
      </c>
      <c r="BY115" s="48">
        <v>6</v>
      </c>
      <c r="BZ115" s="48">
        <v>0</v>
      </c>
      <c r="CA115" s="48">
        <v>0</v>
      </c>
      <c r="CB115" s="2" t="s">
        <v>90</v>
      </c>
      <c r="CC115" s="2" t="s">
        <v>90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1</v>
      </c>
      <c r="CJ115" s="2">
        <v>0</v>
      </c>
      <c r="CK115" s="2">
        <v>0</v>
      </c>
      <c r="CL115" s="2" t="s">
        <v>642</v>
      </c>
      <c r="CM115" s="2" t="s">
        <v>643</v>
      </c>
      <c r="CN115" s="2">
        <v>0</v>
      </c>
      <c r="CO115" s="2" t="s">
        <v>357</v>
      </c>
      <c r="CP115" s="2" t="s">
        <v>357</v>
      </c>
      <c r="CQ115" s="2" t="s">
        <v>171</v>
      </c>
      <c r="CR115" s="2">
        <v>0</v>
      </c>
      <c r="CS115" s="2" t="s">
        <v>644</v>
      </c>
      <c r="CT115" s="2" t="s">
        <v>645</v>
      </c>
      <c r="CU115" s="2" t="s">
        <v>646</v>
      </c>
    </row>
    <row r="116" spans="1:99" x14ac:dyDescent="0.25">
      <c r="A116" s="2">
        <v>80</v>
      </c>
      <c r="B116" s="2">
        <v>124</v>
      </c>
      <c r="C116" s="2" t="s">
        <v>294</v>
      </c>
      <c r="D116" s="2" t="s">
        <v>149</v>
      </c>
      <c r="E116" s="2" t="s">
        <v>636</v>
      </c>
      <c r="F116" s="2">
        <v>6</v>
      </c>
      <c r="G116" s="2" t="s">
        <v>637</v>
      </c>
      <c r="H116" s="2" t="s">
        <v>579</v>
      </c>
      <c r="I116" s="2" t="s">
        <v>141</v>
      </c>
      <c r="J116" s="2" t="s">
        <v>647</v>
      </c>
      <c r="K116" s="38">
        <v>75</v>
      </c>
      <c r="L116" s="41">
        <v>0</v>
      </c>
      <c r="M116" s="41">
        <v>0</v>
      </c>
      <c r="N116" s="51">
        <v>1</v>
      </c>
      <c r="O116" s="2">
        <v>33</v>
      </c>
      <c r="P116" s="2" t="s">
        <v>88</v>
      </c>
      <c r="Q116" s="2" t="s">
        <v>648</v>
      </c>
      <c r="R116" s="2">
        <v>32</v>
      </c>
      <c r="S116" s="2" t="s">
        <v>107</v>
      </c>
      <c r="T116" s="2" t="s">
        <v>143</v>
      </c>
      <c r="U116" s="2" t="s">
        <v>240</v>
      </c>
      <c r="V116" s="4">
        <v>4</v>
      </c>
      <c r="W116" s="2">
        <v>2</v>
      </c>
      <c r="X116" s="2">
        <v>0.04</v>
      </c>
      <c r="Y116" s="2" t="s">
        <v>217</v>
      </c>
      <c r="Z116" s="2">
        <v>0</v>
      </c>
      <c r="AA116" s="2">
        <v>2</v>
      </c>
      <c r="AB116" s="2">
        <v>0</v>
      </c>
      <c r="AC116" s="2" t="s">
        <v>90</v>
      </c>
      <c r="AD116" s="2" t="s">
        <v>90</v>
      </c>
      <c r="AE116" s="2">
        <v>0</v>
      </c>
      <c r="AF116" s="26">
        <v>2</v>
      </c>
      <c r="AG116" s="2" t="s">
        <v>260</v>
      </c>
      <c r="AH116" s="26">
        <v>25</v>
      </c>
      <c r="AI116" s="2" t="s">
        <v>260</v>
      </c>
      <c r="AJ116" s="2">
        <v>0</v>
      </c>
      <c r="AK116" s="2">
        <v>0</v>
      </c>
      <c r="AL116" s="2" t="s">
        <v>90</v>
      </c>
      <c r="AM116" s="5">
        <v>300</v>
      </c>
      <c r="AN116" s="2">
        <v>0</v>
      </c>
      <c r="AO116" s="2">
        <v>0</v>
      </c>
      <c r="AP116" s="2">
        <v>100</v>
      </c>
      <c r="AQ116" s="3">
        <v>100</v>
      </c>
      <c r="AR116" s="2">
        <v>0</v>
      </c>
      <c r="AS116" s="2">
        <v>0</v>
      </c>
      <c r="AT116" s="2">
        <v>0</v>
      </c>
      <c r="AU116" s="2">
        <v>40</v>
      </c>
      <c r="AV116" s="2">
        <v>60</v>
      </c>
      <c r="AW116" s="2">
        <v>0</v>
      </c>
      <c r="AX116" s="21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 t="s">
        <v>97</v>
      </c>
      <c r="BH116" s="2" t="s">
        <v>365</v>
      </c>
      <c r="BI116" s="2">
        <v>2</v>
      </c>
      <c r="BJ116" s="2">
        <v>2</v>
      </c>
      <c r="BK116" s="2">
        <v>0</v>
      </c>
      <c r="BL116" s="2">
        <v>0</v>
      </c>
      <c r="BM116" s="2">
        <v>2.5</v>
      </c>
      <c r="BN116" s="2" t="s">
        <v>90</v>
      </c>
      <c r="BO116" s="2">
        <v>35</v>
      </c>
      <c r="BP116" s="2" t="s">
        <v>146</v>
      </c>
      <c r="BQ116" s="2" t="s">
        <v>589</v>
      </c>
      <c r="BR116" s="2"/>
      <c r="BS116" s="2">
        <v>100</v>
      </c>
      <c r="BT116" s="2">
        <v>0</v>
      </c>
      <c r="BU116" s="2">
        <v>0</v>
      </c>
      <c r="BV116" s="2">
        <v>0</v>
      </c>
      <c r="BW116" s="46">
        <v>100</v>
      </c>
      <c r="BX116" s="48">
        <v>75</v>
      </c>
      <c r="BY116" s="48">
        <v>0</v>
      </c>
      <c r="BZ116" s="48">
        <v>0</v>
      </c>
      <c r="CA116" s="48">
        <v>0</v>
      </c>
      <c r="CB116" s="2" t="s">
        <v>148</v>
      </c>
      <c r="CC116" s="2" t="s">
        <v>90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 t="s">
        <v>357</v>
      </c>
      <c r="CP116" s="2" t="s">
        <v>649</v>
      </c>
      <c r="CQ116" s="2" t="s">
        <v>171</v>
      </c>
      <c r="CR116" s="2">
        <v>0</v>
      </c>
      <c r="CS116" s="2" t="s">
        <v>650</v>
      </c>
      <c r="CT116" s="2">
        <v>0</v>
      </c>
      <c r="CU116" s="2">
        <v>0</v>
      </c>
    </row>
    <row r="117" spans="1:99" x14ac:dyDescent="0.25">
      <c r="A117" s="2">
        <v>81</v>
      </c>
      <c r="B117" s="2">
        <v>125</v>
      </c>
      <c r="C117" s="2" t="s">
        <v>294</v>
      </c>
      <c r="D117" s="2" t="s">
        <v>149</v>
      </c>
      <c r="E117" s="2" t="s">
        <v>636</v>
      </c>
      <c r="F117" s="2">
        <v>6</v>
      </c>
      <c r="G117" s="2" t="s">
        <v>637</v>
      </c>
      <c r="H117" s="2" t="s">
        <v>579</v>
      </c>
      <c r="I117" s="2" t="s">
        <v>141</v>
      </c>
      <c r="J117" s="2" t="s">
        <v>651</v>
      </c>
      <c r="K117" s="38">
        <v>90</v>
      </c>
      <c r="L117" s="41">
        <v>3000</v>
      </c>
      <c r="M117" s="41">
        <v>0</v>
      </c>
      <c r="N117" s="51">
        <v>1</v>
      </c>
      <c r="O117" s="2">
        <v>50</v>
      </c>
      <c r="P117" s="2" t="s">
        <v>88</v>
      </c>
      <c r="Q117" s="2" t="s">
        <v>652</v>
      </c>
      <c r="R117" s="2">
        <v>47</v>
      </c>
      <c r="S117" s="2" t="s">
        <v>107</v>
      </c>
      <c r="T117" s="2" t="s">
        <v>143</v>
      </c>
      <c r="U117" s="2" t="s">
        <v>244</v>
      </c>
      <c r="V117" s="4">
        <v>5</v>
      </c>
      <c r="W117" s="2">
        <v>0</v>
      </c>
      <c r="X117" s="2">
        <v>0.08</v>
      </c>
      <c r="Y117" s="2" t="s">
        <v>217</v>
      </c>
      <c r="Z117" s="2">
        <v>0</v>
      </c>
      <c r="AA117" s="2">
        <v>3</v>
      </c>
      <c r="AB117" s="2">
        <v>0</v>
      </c>
      <c r="AC117" s="2" t="s">
        <v>90</v>
      </c>
      <c r="AD117" s="2" t="s">
        <v>90</v>
      </c>
      <c r="AE117" s="2" t="s">
        <v>151</v>
      </c>
      <c r="AF117" s="26">
        <v>10</v>
      </c>
      <c r="AG117" s="2" t="s">
        <v>260</v>
      </c>
      <c r="AH117" s="26">
        <v>25</v>
      </c>
      <c r="AI117" s="2" t="s">
        <v>260</v>
      </c>
      <c r="AJ117" s="2">
        <v>0</v>
      </c>
      <c r="AK117" s="2">
        <v>0</v>
      </c>
      <c r="AL117" s="2" t="s">
        <v>90</v>
      </c>
      <c r="AM117" s="5">
        <v>450</v>
      </c>
      <c r="AN117" s="2">
        <v>0</v>
      </c>
      <c r="AO117" s="2">
        <v>0</v>
      </c>
      <c r="AP117" s="2">
        <v>100</v>
      </c>
      <c r="AQ117" s="3">
        <v>100</v>
      </c>
      <c r="AR117" s="2">
        <v>0</v>
      </c>
      <c r="AS117" s="2">
        <v>0</v>
      </c>
      <c r="AT117" s="2">
        <v>0</v>
      </c>
      <c r="AU117" s="2">
        <v>30</v>
      </c>
      <c r="AV117" s="2">
        <v>70</v>
      </c>
      <c r="AW117" s="2">
        <v>0</v>
      </c>
      <c r="AX117" s="21">
        <v>0</v>
      </c>
      <c r="AY117" s="2">
        <v>0</v>
      </c>
      <c r="AZ117" s="2">
        <v>0</v>
      </c>
      <c r="BA117" s="2">
        <v>15000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 t="s">
        <v>97</v>
      </c>
      <c r="BH117" s="2" t="s">
        <v>595</v>
      </c>
      <c r="BI117" s="2">
        <v>2</v>
      </c>
      <c r="BJ117" s="2">
        <v>3</v>
      </c>
      <c r="BK117" s="2">
        <v>0</v>
      </c>
      <c r="BL117" s="2">
        <v>0</v>
      </c>
      <c r="BM117" s="2">
        <v>2</v>
      </c>
      <c r="BN117" s="2" t="s">
        <v>90</v>
      </c>
      <c r="BO117" s="2">
        <v>30</v>
      </c>
      <c r="BP117" s="2" t="s">
        <v>146</v>
      </c>
      <c r="BQ117" s="2" t="s">
        <v>589</v>
      </c>
      <c r="BR117" s="2"/>
      <c r="BS117" s="2">
        <v>100</v>
      </c>
      <c r="BT117" s="2">
        <v>0</v>
      </c>
      <c r="BU117" s="2">
        <v>0</v>
      </c>
      <c r="BV117" s="2">
        <v>0</v>
      </c>
      <c r="BW117" s="46">
        <v>100</v>
      </c>
      <c r="BX117" s="48">
        <v>90</v>
      </c>
      <c r="BY117" s="48">
        <v>0</v>
      </c>
      <c r="BZ117" s="48">
        <v>0</v>
      </c>
      <c r="CA117" s="48">
        <v>0</v>
      </c>
      <c r="CB117" s="2" t="s">
        <v>113</v>
      </c>
      <c r="CC117" s="2" t="s">
        <v>90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 t="s">
        <v>357</v>
      </c>
      <c r="CP117" s="2" t="s">
        <v>357</v>
      </c>
      <c r="CQ117" s="2" t="s">
        <v>171</v>
      </c>
      <c r="CR117" s="2">
        <v>0</v>
      </c>
      <c r="CS117" s="2" t="s">
        <v>650</v>
      </c>
      <c r="CT117" s="2" t="s">
        <v>653</v>
      </c>
      <c r="CU117" s="2" t="s">
        <v>654</v>
      </c>
    </row>
    <row r="118" spans="1:99" x14ac:dyDescent="0.25">
      <c r="A118" s="2">
        <v>82</v>
      </c>
      <c r="B118" s="2">
        <v>126</v>
      </c>
      <c r="C118" s="2" t="s">
        <v>294</v>
      </c>
      <c r="D118" s="2" t="s">
        <v>149</v>
      </c>
      <c r="E118" s="2" t="s">
        <v>636</v>
      </c>
      <c r="F118" s="2">
        <v>6</v>
      </c>
      <c r="G118" s="2" t="s">
        <v>637</v>
      </c>
      <c r="H118" s="2" t="s">
        <v>579</v>
      </c>
      <c r="I118" s="2" t="s">
        <v>141</v>
      </c>
      <c r="J118" s="2" t="s">
        <v>655</v>
      </c>
      <c r="K118" s="38">
        <v>100</v>
      </c>
      <c r="L118" s="41">
        <v>0</v>
      </c>
      <c r="M118" s="41">
        <v>0</v>
      </c>
      <c r="N118" s="51">
        <v>1</v>
      </c>
      <c r="O118" s="2">
        <v>42</v>
      </c>
      <c r="P118" s="2" t="s">
        <v>88</v>
      </c>
      <c r="Q118" s="2" t="s">
        <v>473</v>
      </c>
      <c r="R118" s="2" t="s">
        <v>90</v>
      </c>
      <c r="S118" s="2" t="s">
        <v>90</v>
      </c>
      <c r="T118" s="2" t="s">
        <v>143</v>
      </c>
      <c r="U118" s="2" t="s">
        <v>416</v>
      </c>
      <c r="V118" s="4">
        <v>3</v>
      </c>
      <c r="W118" s="2">
        <v>1</v>
      </c>
      <c r="X118" s="2">
        <v>0.03</v>
      </c>
      <c r="Y118" s="2" t="s">
        <v>217</v>
      </c>
      <c r="Z118" s="2">
        <v>0</v>
      </c>
      <c r="AA118" s="2">
        <v>0</v>
      </c>
      <c r="AB118" s="2">
        <v>1</v>
      </c>
      <c r="AC118" s="2" t="s">
        <v>90</v>
      </c>
      <c r="AD118" s="2" t="s">
        <v>90</v>
      </c>
      <c r="AE118" s="2">
        <v>0</v>
      </c>
      <c r="AF118" s="26">
        <v>4</v>
      </c>
      <c r="AG118" s="2" t="s">
        <v>307</v>
      </c>
      <c r="AH118" s="26">
        <v>25</v>
      </c>
      <c r="AI118" s="2" t="s">
        <v>307</v>
      </c>
      <c r="AJ118" s="2">
        <v>0</v>
      </c>
      <c r="AK118" s="2">
        <v>0</v>
      </c>
      <c r="AL118" s="2" t="s">
        <v>90</v>
      </c>
      <c r="AM118" s="5">
        <v>300</v>
      </c>
      <c r="AN118" s="2">
        <v>0</v>
      </c>
      <c r="AO118" s="2">
        <v>50</v>
      </c>
      <c r="AP118" s="2">
        <v>50</v>
      </c>
      <c r="AQ118" s="3">
        <v>100</v>
      </c>
      <c r="AR118" s="2">
        <v>0</v>
      </c>
      <c r="AS118" s="2">
        <v>0</v>
      </c>
      <c r="AT118" s="2">
        <v>0</v>
      </c>
      <c r="AU118" s="2">
        <v>40</v>
      </c>
      <c r="AV118" s="2">
        <v>60</v>
      </c>
      <c r="AW118" s="2">
        <v>0</v>
      </c>
      <c r="AX118" s="21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 t="s">
        <v>97</v>
      </c>
      <c r="BH118" s="2" t="s">
        <v>365</v>
      </c>
      <c r="BI118" s="2">
        <v>2</v>
      </c>
      <c r="BJ118" s="2">
        <v>3</v>
      </c>
      <c r="BK118" s="2">
        <v>0</v>
      </c>
      <c r="BL118" s="2">
        <v>0</v>
      </c>
      <c r="BM118" s="2">
        <v>2</v>
      </c>
      <c r="BN118" s="2" t="s">
        <v>90</v>
      </c>
      <c r="BO118" s="2">
        <v>35</v>
      </c>
      <c r="BP118" s="2" t="s">
        <v>146</v>
      </c>
      <c r="BQ118" s="2" t="s">
        <v>589</v>
      </c>
      <c r="BR118" s="2"/>
      <c r="BS118" s="2">
        <v>100</v>
      </c>
      <c r="BT118" s="2">
        <v>0</v>
      </c>
      <c r="BU118" s="2">
        <v>0</v>
      </c>
      <c r="BV118" s="2">
        <v>0</v>
      </c>
      <c r="BW118" s="46">
        <v>100</v>
      </c>
      <c r="BX118" s="48">
        <v>100</v>
      </c>
      <c r="BY118" s="48">
        <v>0</v>
      </c>
      <c r="BZ118" s="48">
        <v>0</v>
      </c>
      <c r="CA118" s="48">
        <v>0</v>
      </c>
      <c r="CB118" s="2" t="s">
        <v>148</v>
      </c>
      <c r="CC118" s="2" t="s">
        <v>90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 t="s">
        <v>357</v>
      </c>
      <c r="CP118" s="2" t="s">
        <v>357</v>
      </c>
      <c r="CQ118" s="2" t="s">
        <v>171</v>
      </c>
      <c r="CR118" s="2">
        <v>0</v>
      </c>
      <c r="CS118" s="2" t="s">
        <v>650</v>
      </c>
      <c r="CT118" s="2">
        <v>0</v>
      </c>
      <c r="CU118" s="2"/>
    </row>
    <row r="119" spans="1:99" x14ac:dyDescent="0.25">
      <c r="A119" s="2">
        <v>83</v>
      </c>
      <c r="B119" s="2">
        <v>127</v>
      </c>
      <c r="C119" s="2" t="s">
        <v>294</v>
      </c>
      <c r="D119" s="2" t="s">
        <v>149</v>
      </c>
      <c r="E119" s="2" t="s">
        <v>636</v>
      </c>
      <c r="F119" s="2">
        <v>6</v>
      </c>
      <c r="G119" s="2" t="s">
        <v>637</v>
      </c>
      <c r="H119" s="2" t="s">
        <v>579</v>
      </c>
      <c r="I119" s="2" t="s">
        <v>141</v>
      </c>
      <c r="J119" s="2" t="s">
        <v>656</v>
      </c>
      <c r="K119" s="38">
        <v>30</v>
      </c>
      <c r="L119" s="41">
        <v>0</v>
      </c>
      <c r="M119" s="41">
        <v>0</v>
      </c>
      <c r="N119" s="51">
        <v>1</v>
      </c>
      <c r="O119" s="2">
        <v>66</v>
      </c>
      <c r="P119" s="2" t="s">
        <v>88</v>
      </c>
      <c r="Q119" s="2" t="s">
        <v>657</v>
      </c>
      <c r="R119" s="2">
        <v>63</v>
      </c>
      <c r="S119" s="2" t="s">
        <v>107</v>
      </c>
      <c r="T119" s="2" t="s">
        <v>143</v>
      </c>
      <c r="U119" s="2" t="s">
        <v>240</v>
      </c>
      <c r="V119" s="4">
        <v>5</v>
      </c>
      <c r="W119" s="2">
        <v>1</v>
      </c>
      <c r="X119" s="2">
        <v>0.1</v>
      </c>
      <c r="Y119" s="2" t="s">
        <v>217</v>
      </c>
      <c r="Z119" s="2">
        <v>0</v>
      </c>
      <c r="AA119" s="2">
        <v>2</v>
      </c>
      <c r="AB119" s="2">
        <v>0</v>
      </c>
      <c r="AC119" s="2">
        <v>0</v>
      </c>
      <c r="AD119" s="2">
        <v>0</v>
      </c>
      <c r="AE119" s="2" t="s">
        <v>222</v>
      </c>
      <c r="AF119" s="26">
        <v>2</v>
      </c>
      <c r="AG119" s="2" t="s">
        <v>260</v>
      </c>
      <c r="AH119" s="26">
        <v>25</v>
      </c>
      <c r="AI119" s="2" t="s">
        <v>260</v>
      </c>
      <c r="AJ119" s="2">
        <v>0</v>
      </c>
      <c r="AK119" s="2">
        <v>0</v>
      </c>
      <c r="AL119" s="2" t="s">
        <v>90</v>
      </c>
      <c r="AM119" s="5">
        <v>150</v>
      </c>
      <c r="AN119" s="2">
        <v>0</v>
      </c>
      <c r="AO119" s="2">
        <v>0</v>
      </c>
      <c r="AP119" s="2">
        <v>100</v>
      </c>
      <c r="AQ119" s="3">
        <v>100</v>
      </c>
      <c r="AR119" s="2">
        <v>0</v>
      </c>
      <c r="AS119" s="2">
        <v>0</v>
      </c>
      <c r="AT119" s="2">
        <v>0</v>
      </c>
      <c r="AU119" s="2">
        <v>60</v>
      </c>
      <c r="AV119" s="2">
        <v>20</v>
      </c>
      <c r="AW119" s="2">
        <v>20</v>
      </c>
      <c r="AX119" s="21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 t="s">
        <v>502</v>
      </c>
      <c r="BH119" s="2" t="s">
        <v>365</v>
      </c>
      <c r="BI119" s="2" t="s">
        <v>90</v>
      </c>
      <c r="BJ119" s="2">
        <v>2</v>
      </c>
      <c r="BK119" s="2">
        <v>0</v>
      </c>
      <c r="BL119" s="2">
        <v>0</v>
      </c>
      <c r="BM119" s="2">
        <v>2</v>
      </c>
      <c r="BN119" s="2" t="s">
        <v>90</v>
      </c>
      <c r="BO119" s="2">
        <v>30</v>
      </c>
      <c r="BP119" s="2" t="s">
        <v>146</v>
      </c>
      <c r="BQ119" s="2" t="s">
        <v>589</v>
      </c>
      <c r="BR119" s="2"/>
      <c r="BS119" s="2">
        <v>100</v>
      </c>
      <c r="BT119" s="2">
        <v>0</v>
      </c>
      <c r="BU119" s="2">
        <v>0</v>
      </c>
      <c r="BV119" s="2">
        <v>0</v>
      </c>
      <c r="BW119" s="46">
        <v>100</v>
      </c>
      <c r="BX119" s="48">
        <v>30</v>
      </c>
      <c r="BY119" s="48">
        <v>0</v>
      </c>
      <c r="BZ119" s="48">
        <v>0</v>
      </c>
      <c r="CA119" s="48">
        <v>0</v>
      </c>
      <c r="CB119" s="2" t="s">
        <v>148</v>
      </c>
      <c r="CC119" s="2" t="s">
        <v>90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 t="s">
        <v>357</v>
      </c>
      <c r="CP119" s="2" t="s">
        <v>357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</row>
    <row r="120" spans="1:99" x14ac:dyDescent="0.25">
      <c r="A120" s="2">
        <v>84</v>
      </c>
      <c r="B120" s="2">
        <v>128</v>
      </c>
      <c r="C120" s="2" t="s">
        <v>294</v>
      </c>
      <c r="D120" s="2" t="s">
        <v>149</v>
      </c>
      <c r="E120" s="2" t="s">
        <v>636</v>
      </c>
      <c r="F120" s="2">
        <v>6</v>
      </c>
      <c r="G120" s="2" t="s">
        <v>637</v>
      </c>
      <c r="H120" s="2" t="s">
        <v>579</v>
      </c>
      <c r="I120" s="2" t="s">
        <v>141</v>
      </c>
      <c r="J120" s="2" t="s">
        <v>658</v>
      </c>
      <c r="K120" s="38">
        <v>50</v>
      </c>
      <c r="L120" s="41">
        <v>0</v>
      </c>
      <c r="M120" s="41">
        <v>0</v>
      </c>
      <c r="N120" s="51">
        <v>1</v>
      </c>
      <c r="O120" s="2">
        <v>54</v>
      </c>
      <c r="P120" s="2" t="s">
        <v>88</v>
      </c>
      <c r="Q120" s="2" t="s">
        <v>659</v>
      </c>
      <c r="R120" s="2">
        <v>19</v>
      </c>
      <c r="S120" s="2" t="s">
        <v>107</v>
      </c>
      <c r="T120" s="2" t="s">
        <v>143</v>
      </c>
      <c r="U120" s="2" t="s">
        <v>240</v>
      </c>
      <c r="V120" s="4">
        <v>6</v>
      </c>
      <c r="W120" s="2">
        <v>1</v>
      </c>
      <c r="X120" s="2">
        <v>7.0000000000000007E-2</v>
      </c>
      <c r="Y120" s="2" t="s">
        <v>217</v>
      </c>
      <c r="Z120" s="2">
        <v>0</v>
      </c>
      <c r="AA120" s="2">
        <v>4</v>
      </c>
      <c r="AB120" s="2">
        <v>0</v>
      </c>
      <c r="AC120" s="2">
        <v>0</v>
      </c>
      <c r="AD120" s="2">
        <v>0</v>
      </c>
      <c r="AE120" s="2">
        <v>0</v>
      </c>
      <c r="AF120" s="26">
        <v>4</v>
      </c>
      <c r="AG120" s="2" t="s">
        <v>477</v>
      </c>
      <c r="AH120" s="26">
        <v>0</v>
      </c>
      <c r="AI120" s="2"/>
      <c r="AJ120" s="2">
        <v>0</v>
      </c>
      <c r="AK120" s="2">
        <v>0</v>
      </c>
      <c r="AL120" s="2" t="s">
        <v>90</v>
      </c>
      <c r="AM120" s="5">
        <v>300</v>
      </c>
      <c r="AN120" s="2">
        <v>0</v>
      </c>
      <c r="AO120" s="2">
        <v>0</v>
      </c>
      <c r="AP120" s="2">
        <v>100</v>
      </c>
      <c r="AQ120" s="3">
        <v>100</v>
      </c>
      <c r="AR120" s="2">
        <v>0</v>
      </c>
      <c r="AS120" s="2">
        <v>0</v>
      </c>
      <c r="AT120" s="2">
        <v>0</v>
      </c>
      <c r="AU120" s="2">
        <v>50</v>
      </c>
      <c r="AV120" s="2">
        <v>50</v>
      </c>
      <c r="AW120" s="2">
        <v>0</v>
      </c>
      <c r="AX120" s="21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 t="s">
        <v>502</v>
      </c>
      <c r="BH120" s="2" t="s">
        <v>365</v>
      </c>
      <c r="BI120" s="2">
        <v>2</v>
      </c>
      <c r="BJ120" s="2">
        <v>1</v>
      </c>
      <c r="BK120" s="2">
        <v>2</v>
      </c>
      <c r="BL120" s="2">
        <v>1</v>
      </c>
      <c r="BM120" s="2">
        <v>2</v>
      </c>
      <c r="BN120" s="2" t="s">
        <v>90</v>
      </c>
      <c r="BO120" s="2">
        <v>30</v>
      </c>
      <c r="BP120" s="2" t="s">
        <v>146</v>
      </c>
      <c r="BQ120" s="2" t="s">
        <v>589</v>
      </c>
      <c r="BR120" s="2"/>
      <c r="BS120" s="2">
        <v>100</v>
      </c>
      <c r="BT120" s="2">
        <v>0</v>
      </c>
      <c r="BU120" s="2">
        <v>0</v>
      </c>
      <c r="BV120" s="2">
        <v>0</v>
      </c>
      <c r="BW120" s="46">
        <v>100</v>
      </c>
      <c r="BX120" s="48">
        <v>50</v>
      </c>
      <c r="BY120" s="48">
        <v>0</v>
      </c>
      <c r="BZ120" s="48">
        <v>0</v>
      </c>
      <c r="CA120" s="48">
        <v>0</v>
      </c>
      <c r="CB120" s="2" t="s">
        <v>148</v>
      </c>
      <c r="CC120" s="2" t="s">
        <v>90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 t="s">
        <v>357</v>
      </c>
      <c r="CP120" s="2" t="s">
        <v>357</v>
      </c>
      <c r="CQ120" s="2" t="s">
        <v>171</v>
      </c>
      <c r="CR120" s="2">
        <v>0</v>
      </c>
      <c r="CS120" s="2">
        <v>0</v>
      </c>
      <c r="CT120" s="2">
        <v>0</v>
      </c>
      <c r="CU120" s="2"/>
    </row>
    <row r="121" spans="1:99" x14ac:dyDescent="0.25">
      <c r="A121" s="2">
        <v>85</v>
      </c>
      <c r="B121" s="2">
        <v>129</v>
      </c>
      <c r="C121" s="2" t="s">
        <v>294</v>
      </c>
      <c r="D121" s="2" t="s">
        <v>149</v>
      </c>
      <c r="E121" s="2" t="s">
        <v>636</v>
      </c>
      <c r="F121" s="2">
        <v>6</v>
      </c>
      <c r="G121" s="2" t="s">
        <v>637</v>
      </c>
      <c r="H121" s="2" t="s">
        <v>579</v>
      </c>
      <c r="I121" s="2" t="s">
        <v>141</v>
      </c>
      <c r="J121" s="2" t="s">
        <v>660</v>
      </c>
      <c r="K121" s="38">
        <v>150</v>
      </c>
      <c r="L121" s="41">
        <v>0</v>
      </c>
      <c r="M121" s="41">
        <v>0</v>
      </c>
      <c r="N121" s="51">
        <v>1</v>
      </c>
      <c r="O121" s="2">
        <v>76</v>
      </c>
      <c r="P121" s="2" t="s">
        <v>88</v>
      </c>
      <c r="Q121" s="2" t="s">
        <v>661</v>
      </c>
      <c r="R121" s="2">
        <v>77</v>
      </c>
      <c r="S121" s="2" t="s">
        <v>107</v>
      </c>
      <c r="T121" s="2" t="s">
        <v>662</v>
      </c>
      <c r="U121" s="2" t="s">
        <v>229</v>
      </c>
      <c r="V121" s="4">
        <v>4</v>
      </c>
      <c r="W121" s="2">
        <v>0</v>
      </c>
      <c r="X121" s="2">
        <v>0.25</v>
      </c>
      <c r="Y121" s="2" t="s">
        <v>217</v>
      </c>
      <c r="Z121" s="2">
        <v>4</v>
      </c>
      <c r="AA121" s="2">
        <v>4</v>
      </c>
      <c r="AB121" s="2">
        <v>0</v>
      </c>
      <c r="AC121" s="2">
        <v>0</v>
      </c>
      <c r="AD121" s="2">
        <v>0</v>
      </c>
      <c r="AE121" s="2">
        <v>0</v>
      </c>
      <c r="AF121" s="26">
        <v>4</v>
      </c>
      <c r="AG121" s="2" t="s">
        <v>477</v>
      </c>
      <c r="AH121" s="26">
        <v>25</v>
      </c>
      <c r="AI121" s="2" t="s">
        <v>477</v>
      </c>
      <c r="AJ121" s="2">
        <v>0</v>
      </c>
      <c r="AK121" s="2">
        <v>0</v>
      </c>
      <c r="AL121" s="2" t="s">
        <v>90</v>
      </c>
      <c r="AM121" s="5">
        <v>600</v>
      </c>
      <c r="AN121" s="2">
        <v>0</v>
      </c>
      <c r="AO121" s="2">
        <v>0</v>
      </c>
      <c r="AP121" s="2">
        <v>100</v>
      </c>
      <c r="AQ121" s="3">
        <v>100</v>
      </c>
      <c r="AR121" s="2">
        <v>0</v>
      </c>
      <c r="AS121" s="2">
        <v>0</v>
      </c>
      <c r="AT121" s="2">
        <v>0</v>
      </c>
      <c r="AU121" s="2">
        <v>30</v>
      </c>
      <c r="AV121" s="2">
        <v>60</v>
      </c>
      <c r="AW121" s="2">
        <v>10</v>
      </c>
      <c r="AX121" s="21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 t="s">
        <v>502</v>
      </c>
      <c r="BH121" s="2" t="s">
        <v>365</v>
      </c>
      <c r="BI121" s="2">
        <v>1</v>
      </c>
      <c r="BJ121" s="2">
        <v>3</v>
      </c>
      <c r="BK121" s="2">
        <v>0</v>
      </c>
      <c r="BL121" s="2">
        <v>0</v>
      </c>
      <c r="BM121" s="2">
        <v>2</v>
      </c>
      <c r="BN121" s="2" t="s">
        <v>90</v>
      </c>
      <c r="BO121" s="2">
        <v>40</v>
      </c>
      <c r="BP121" s="2" t="s">
        <v>146</v>
      </c>
      <c r="BQ121" s="2" t="s">
        <v>589</v>
      </c>
      <c r="BR121" s="2"/>
      <c r="BS121" s="2">
        <v>100</v>
      </c>
      <c r="BT121" s="2">
        <v>0</v>
      </c>
      <c r="BU121" s="2">
        <v>0</v>
      </c>
      <c r="BV121" s="2">
        <v>0</v>
      </c>
      <c r="BW121" s="46">
        <v>100</v>
      </c>
      <c r="BX121" s="48">
        <v>150</v>
      </c>
      <c r="BY121" s="48">
        <v>0</v>
      </c>
      <c r="BZ121" s="48">
        <v>0</v>
      </c>
      <c r="CA121" s="48">
        <v>0</v>
      </c>
      <c r="CB121" s="2" t="s">
        <v>148</v>
      </c>
      <c r="CC121" s="2" t="s">
        <v>90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 t="s">
        <v>357</v>
      </c>
      <c r="CP121" s="2" t="s">
        <v>357</v>
      </c>
      <c r="CQ121" s="2" t="s">
        <v>171</v>
      </c>
      <c r="CR121" s="2">
        <v>0</v>
      </c>
      <c r="CS121" s="2" t="s">
        <v>663</v>
      </c>
      <c r="CT121" s="2">
        <v>0</v>
      </c>
      <c r="CU121" s="2">
        <v>0</v>
      </c>
    </row>
    <row r="122" spans="1:99" x14ac:dyDescent="0.25">
      <c r="A122" s="2">
        <v>86</v>
      </c>
      <c r="B122" s="2">
        <v>130</v>
      </c>
      <c r="C122" s="2" t="s">
        <v>294</v>
      </c>
      <c r="D122" s="2" t="s">
        <v>149</v>
      </c>
      <c r="E122" s="2" t="s">
        <v>636</v>
      </c>
      <c r="F122" s="2">
        <v>6</v>
      </c>
      <c r="G122" s="2" t="s">
        <v>637</v>
      </c>
      <c r="H122" s="2" t="s">
        <v>579</v>
      </c>
      <c r="I122" s="2" t="s">
        <v>141</v>
      </c>
      <c r="J122" s="2" t="s">
        <v>664</v>
      </c>
      <c r="K122" s="38">
        <v>75</v>
      </c>
      <c r="L122" s="41">
        <v>1666.6666666666667</v>
      </c>
      <c r="M122" s="41">
        <v>5833.333333333333</v>
      </c>
      <c r="N122" s="51">
        <v>1</v>
      </c>
      <c r="O122" s="2">
        <v>51</v>
      </c>
      <c r="P122" s="2" t="s">
        <v>88</v>
      </c>
      <c r="Q122" s="2" t="s">
        <v>665</v>
      </c>
      <c r="R122" s="2">
        <v>49</v>
      </c>
      <c r="S122" s="2" t="s">
        <v>107</v>
      </c>
      <c r="T122" s="2" t="s">
        <v>143</v>
      </c>
      <c r="U122" s="2" t="s">
        <v>240</v>
      </c>
      <c r="V122" s="4">
        <v>6</v>
      </c>
      <c r="W122" s="2">
        <v>0</v>
      </c>
      <c r="X122" s="2">
        <v>0.15</v>
      </c>
      <c r="Y122" s="2" t="s">
        <v>217</v>
      </c>
      <c r="Z122" s="2">
        <v>0</v>
      </c>
      <c r="AA122" s="2">
        <v>6</v>
      </c>
      <c r="AB122" s="2">
        <v>2</v>
      </c>
      <c r="AC122" s="2" t="s">
        <v>241</v>
      </c>
      <c r="AD122" s="2">
        <v>3</v>
      </c>
      <c r="AE122" s="2" t="s">
        <v>365</v>
      </c>
      <c r="AF122" s="26">
        <v>4</v>
      </c>
      <c r="AG122" s="2" t="s">
        <v>307</v>
      </c>
      <c r="AH122" s="26">
        <v>25</v>
      </c>
      <c r="AI122" s="2" t="s">
        <v>307</v>
      </c>
      <c r="AJ122" s="2">
        <v>0</v>
      </c>
      <c r="AK122" s="2">
        <v>0</v>
      </c>
      <c r="AL122" s="2" t="s">
        <v>90</v>
      </c>
      <c r="AM122" s="5">
        <v>450</v>
      </c>
      <c r="AN122" s="2">
        <v>50</v>
      </c>
      <c r="AO122" s="2">
        <v>0</v>
      </c>
      <c r="AP122" s="2">
        <v>50</v>
      </c>
      <c r="AQ122" s="3">
        <v>100</v>
      </c>
      <c r="AR122" s="2">
        <v>0</v>
      </c>
      <c r="AS122" s="2">
        <v>0</v>
      </c>
      <c r="AT122" s="2">
        <v>0</v>
      </c>
      <c r="AU122" s="2">
        <v>0</v>
      </c>
      <c r="AV122" s="2">
        <v>80</v>
      </c>
      <c r="AW122" s="2">
        <v>20</v>
      </c>
      <c r="AX122" s="21">
        <v>0</v>
      </c>
      <c r="AY122" s="2">
        <v>0</v>
      </c>
      <c r="AZ122" s="2">
        <v>0</v>
      </c>
      <c r="BA122" s="2">
        <v>10000</v>
      </c>
      <c r="BB122" s="2">
        <v>35000</v>
      </c>
      <c r="BC122" s="2">
        <v>0</v>
      </c>
      <c r="BD122" s="2">
        <v>0</v>
      </c>
      <c r="BE122" s="2">
        <v>0</v>
      </c>
      <c r="BF122" s="2">
        <v>0</v>
      </c>
      <c r="BG122" s="2" t="s">
        <v>97</v>
      </c>
      <c r="BH122" s="2">
        <v>0</v>
      </c>
      <c r="BI122" s="2">
        <v>1</v>
      </c>
      <c r="BJ122" s="2">
        <v>2</v>
      </c>
      <c r="BK122" s="2">
        <v>0</v>
      </c>
      <c r="BL122" s="2">
        <v>0</v>
      </c>
      <c r="BM122" s="2">
        <v>2</v>
      </c>
      <c r="BN122" s="2" t="s">
        <v>90</v>
      </c>
      <c r="BO122" s="2">
        <v>30</v>
      </c>
      <c r="BP122" s="2" t="s">
        <v>146</v>
      </c>
      <c r="BQ122" s="2" t="s">
        <v>589</v>
      </c>
      <c r="BR122" s="2"/>
      <c r="BS122" s="2">
        <v>100</v>
      </c>
      <c r="BT122" s="2">
        <v>0</v>
      </c>
      <c r="BU122" s="2">
        <v>0</v>
      </c>
      <c r="BV122" s="2">
        <v>0</v>
      </c>
      <c r="BW122" s="46">
        <v>100</v>
      </c>
      <c r="BX122" s="48">
        <v>75</v>
      </c>
      <c r="BY122" s="48">
        <v>0</v>
      </c>
      <c r="BZ122" s="48">
        <v>0</v>
      </c>
      <c r="CA122" s="48">
        <v>0</v>
      </c>
      <c r="CB122" s="2" t="s">
        <v>148</v>
      </c>
      <c r="CC122" s="2" t="s">
        <v>90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 t="s">
        <v>357</v>
      </c>
      <c r="CP122" s="2" t="s">
        <v>357</v>
      </c>
      <c r="CQ122" s="2" t="s">
        <v>171</v>
      </c>
      <c r="CR122" s="2">
        <v>0</v>
      </c>
      <c r="CS122" s="2" t="s">
        <v>663</v>
      </c>
      <c r="CT122" s="2" t="s">
        <v>666</v>
      </c>
      <c r="CU122" s="2"/>
    </row>
    <row r="123" spans="1:99" x14ac:dyDescent="0.25">
      <c r="A123" s="2">
        <v>87</v>
      </c>
      <c r="B123" s="2">
        <v>131</v>
      </c>
      <c r="C123" s="2" t="s">
        <v>294</v>
      </c>
      <c r="D123" s="2" t="s">
        <v>149</v>
      </c>
      <c r="E123" s="2" t="s">
        <v>636</v>
      </c>
      <c r="F123" s="2">
        <v>6</v>
      </c>
      <c r="G123" s="2" t="s">
        <v>637</v>
      </c>
      <c r="H123" s="2" t="s">
        <v>579</v>
      </c>
      <c r="I123" s="2" t="s">
        <v>141</v>
      </c>
      <c r="J123" s="2" t="s">
        <v>667</v>
      </c>
      <c r="K123" s="38">
        <v>60</v>
      </c>
      <c r="L123" s="41">
        <v>0</v>
      </c>
      <c r="M123" s="41">
        <v>0</v>
      </c>
      <c r="N123" s="51">
        <v>1</v>
      </c>
      <c r="O123" s="2">
        <v>29</v>
      </c>
      <c r="P123" s="2" t="s">
        <v>88</v>
      </c>
      <c r="Q123" s="2" t="s">
        <v>668</v>
      </c>
      <c r="R123" s="2">
        <v>23</v>
      </c>
      <c r="S123" s="2" t="s">
        <v>107</v>
      </c>
      <c r="T123" s="2" t="s">
        <v>143</v>
      </c>
      <c r="U123" s="2" t="s">
        <v>240</v>
      </c>
      <c r="V123" s="4">
        <v>4</v>
      </c>
      <c r="W123" s="2">
        <v>2</v>
      </c>
      <c r="X123" s="2">
        <v>0.03</v>
      </c>
      <c r="Y123" s="2" t="s">
        <v>217</v>
      </c>
      <c r="Z123" s="2">
        <v>0</v>
      </c>
      <c r="AA123" s="2">
        <v>3.5</v>
      </c>
      <c r="AB123" s="2">
        <v>0</v>
      </c>
      <c r="AC123" s="2" t="s">
        <v>236</v>
      </c>
      <c r="AD123" s="2">
        <v>3</v>
      </c>
      <c r="AE123" s="2">
        <v>0</v>
      </c>
      <c r="AF123" s="26">
        <v>5</v>
      </c>
      <c r="AG123" s="2" t="s">
        <v>307</v>
      </c>
      <c r="AH123" s="26">
        <v>25</v>
      </c>
      <c r="AI123" s="2" t="s">
        <v>307</v>
      </c>
      <c r="AJ123" s="2">
        <v>0</v>
      </c>
      <c r="AK123" s="2">
        <v>0</v>
      </c>
      <c r="AL123" s="2" t="s">
        <v>90</v>
      </c>
      <c r="AM123" s="5">
        <v>240</v>
      </c>
      <c r="AN123" s="2">
        <v>0</v>
      </c>
      <c r="AO123" s="2">
        <v>0</v>
      </c>
      <c r="AP123" s="2">
        <v>100</v>
      </c>
      <c r="AQ123" s="3">
        <v>100</v>
      </c>
      <c r="AR123" s="2">
        <v>0</v>
      </c>
      <c r="AS123" s="2">
        <v>0</v>
      </c>
      <c r="AT123" s="2">
        <v>0</v>
      </c>
      <c r="AU123" s="2">
        <v>60</v>
      </c>
      <c r="AV123" s="2">
        <v>40</v>
      </c>
      <c r="AW123" s="2">
        <v>0</v>
      </c>
      <c r="AX123" s="21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 t="s">
        <v>502</v>
      </c>
      <c r="BH123" s="2">
        <v>0</v>
      </c>
      <c r="BI123" s="2">
        <v>1</v>
      </c>
      <c r="BJ123" s="2">
        <v>2.5</v>
      </c>
      <c r="BK123" s="2">
        <v>0</v>
      </c>
      <c r="BL123" s="2">
        <v>0</v>
      </c>
      <c r="BM123" s="2">
        <v>3</v>
      </c>
      <c r="BN123" s="2" t="s">
        <v>90</v>
      </c>
      <c r="BO123" s="2">
        <v>30</v>
      </c>
      <c r="BP123" s="2" t="s">
        <v>134</v>
      </c>
      <c r="BQ123" s="2" t="s">
        <v>589</v>
      </c>
      <c r="BR123" s="2"/>
      <c r="BS123" s="2">
        <v>100</v>
      </c>
      <c r="BT123" s="2">
        <v>0</v>
      </c>
      <c r="BU123" s="2">
        <v>0</v>
      </c>
      <c r="BV123" s="2">
        <v>0</v>
      </c>
      <c r="BW123" s="46">
        <v>100</v>
      </c>
      <c r="BX123" s="48">
        <v>60</v>
      </c>
      <c r="BY123" s="48">
        <v>0</v>
      </c>
      <c r="BZ123" s="48">
        <v>0</v>
      </c>
      <c r="CA123" s="48">
        <v>0</v>
      </c>
      <c r="CB123" s="2" t="s">
        <v>101</v>
      </c>
      <c r="CC123" s="2" t="s">
        <v>90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 t="s">
        <v>357</v>
      </c>
      <c r="CP123" s="2" t="s">
        <v>357</v>
      </c>
      <c r="CQ123" s="2" t="s">
        <v>171</v>
      </c>
      <c r="CR123" s="2">
        <v>0</v>
      </c>
      <c r="CS123" s="2" t="s">
        <v>606</v>
      </c>
      <c r="CT123" s="2">
        <v>0</v>
      </c>
      <c r="CU123" s="2">
        <v>0</v>
      </c>
    </row>
    <row r="124" spans="1:99" x14ac:dyDescent="0.25">
      <c r="A124" s="2">
        <v>88</v>
      </c>
      <c r="B124" s="2">
        <v>132</v>
      </c>
      <c r="C124" s="2" t="s">
        <v>294</v>
      </c>
      <c r="D124" s="2" t="s">
        <v>149</v>
      </c>
      <c r="E124" s="2" t="s">
        <v>636</v>
      </c>
      <c r="F124" s="2">
        <v>6</v>
      </c>
      <c r="G124" s="2" t="s">
        <v>637</v>
      </c>
      <c r="H124" s="2" t="s">
        <v>579</v>
      </c>
      <c r="I124" s="2" t="s">
        <v>141</v>
      </c>
      <c r="J124" s="2" t="s">
        <v>669</v>
      </c>
      <c r="K124" s="38">
        <v>60</v>
      </c>
      <c r="L124" s="41">
        <v>0</v>
      </c>
      <c r="M124" s="41">
        <v>0</v>
      </c>
      <c r="N124" s="51">
        <v>1</v>
      </c>
      <c r="O124" s="2">
        <v>40</v>
      </c>
      <c r="P124" s="2" t="s">
        <v>88</v>
      </c>
      <c r="Q124" s="2" t="s">
        <v>670</v>
      </c>
      <c r="R124" s="2">
        <v>34</v>
      </c>
      <c r="S124" s="2" t="s">
        <v>107</v>
      </c>
      <c r="T124" s="2" t="s">
        <v>143</v>
      </c>
      <c r="U124" s="2" t="s">
        <v>240</v>
      </c>
      <c r="V124" s="4">
        <v>5</v>
      </c>
      <c r="W124" s="2">
        <v>1</v>
      </c>
      <c r="X124" s="2">
        <v>7.0000000000000007E-2</v>
      </c>
      <c r="Y124" s="2" t="s">
        <v>217</v>
      </c>
      <c r="Z124" s="2">
        <v>0</v>
      </c>
      <c r="AA124" s="2">
        <v>4</v>
      </c>
      <c r="AB124" s="2">
        <v>0</v>
      </c>
      <c r="AC124" s="2">
        <v>0</v>
      </c>
      <c r="AD124" s="2">
        <v>0</v>
      </c>
      <c r="AE124" s="2">
        <v>0</v>
      </c>
      <c r="AF124" s="26">
        <v>2</v>
      </c>
      <c r="AG124" s="2" t="s">
        <v>477</v>
      </c>
      <c r="AH124" s="26">
        <v>25</v>
      </c>
      <c r="AI124" s="2" t="s">
        <v>477</v>
      </c>
      <c r="AJ124" s="2">
        <v>0</v>
      </c>
      <c r="AK124" s="2">
        <v>0</v>
      </c>
      <c r="AL124" s="2" t="s">
        <v>90</v>
      </c>
      <c r="AM124" s="5">
        <v>300</v>
      </c>
      <c r="AN124" s="2">
        <v>0</v>
      </c>
      <c r="AO124" s="2">
        <v>0</v>
      </c>
      <c r="AP124" s="2">
        <v>100</v>
      </c>
      <c r="AQ124" s="3">
        <v>100</v>
      </c>
      <c r="AR124" s="2">
        <v>0</v>
      </c>
      <c r="AS124" s="2">
        <v>0</v>
      </c>
      <c r="AT124" s="2">
        <v>0</v>
      </c>
      <c r="AU124" s="2">
        <v>80</v>
      </c>
      <c r="AV124" s="2">
        <v>20</v>
      </c>
      <c r="AW124" s="2">
        <v>0</v>
      </c>
      <c r="AX124" s="21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 t="s">
        <v>502</v>
      </c>
      <c r="BH124" s="2">
        <v>0</v>
      </c>
      <c r="BI124" s="2">
        <v>1</v>
      </c>
      <c r="BJ124" s="2">
        <v>3</v>
      </c>
      <c r="BK124" s="2">
        <v>0</v>
      </c>
      <c r="BL124" s="2">
        <v>0</v>
      </c>
      <c r="BM124" s="2">
        <v>1</v>
      </c>
      <c r="BN124" s="2" t="s">
        <v>90</v>
      </c>
      <c r="BO124" s="2">
        <v>40</v>
      </c>
      <c r="BP124" s="2" t="s">
        <v>146</v>
      </c>
      <c r="BQ124" s="2" t="s">
        <v>589</v>
      </c>
      <c r="BR124" s="2"/>
      <c r="BS124" s="2">
        <v>100</v>
      </c>
      <c r="BT124" s="2">
        <v>0</v>
      </c>
      <c r="BU124" s="2">
        <v>0</v>
      </c>
      <c r="BV124" s="2">
        <v>0</v>
      </c>
      <c r="BW124" s="46">
        <v>100</v>
      </c>
      <c r="BX124" s="48">
        <v>60</v>
      </c>
      <c r="BY124" s="48">
        <v>0</v>
      </c>
      <c r="BZ124" s="48">
        <v>0</v>
      </c>
      <c r="CA124" s="48">
        <v>0</v>
      </c>
      <c r="CB124" s="2" t="s">
        <v>148</v>
      </c>
      <c r="CC124" s="2" t="s">
        <v>90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 t="s">
        <v>357</v>
      </c>
      <c r="CP124" s="2" t="s">
        <v>357</v>
      </c>
      <c r="CQ124" s="2" t="s">
        <v>171</v>
      </c>
      <c r="CR124" s="2">
        <v>0</v>
      </c>
      <c r="CS124" s="2" t="s">
        <v>671</v>
      </c>
      <c r="CT124" s="2">
        <v>0</v>
      </c>
      <c r="CU124" s="2">
        <v>0</v>
      </c>
    </row>
    <row r="125" spans="1:99" x14ac:dyDescent="0.25">
      <c r="A125" s="2">
        <v>89</v>
      </c>
      <c r="B125" s="2">
        <v>133</v>
      </c>
      <c r="C125" s="2" t="s">
        <v>294</v>
      </c>
      <c r="D125" s="2" t="s">
        <v>149</v>
      </c>
      <c r="E125" s="2" t="s">
        <v>636</v>
      </c>
      <c r="F125" s="2">
        <v>6</v>
      </c>
      <c r="G125" s="2" t="s">
        <v>637</v>
      </c>
      <c r="H125" s="2" t="s">
        <v>579</v>
      </c>
      <c r="I125" s="2" t="s">
        <v>141</v>
      </c>
      <c r="J125" s="2" t="s">
        <v>672</v>
      </c>
      <c r="K125" s="38">
        <v>90</v>
      </c>
      <c r="L125" s="41">
        <v>0</v>
      </c>
      <c r="M125" s="41">
        <v>0</v>
      </c>
      <c r="N125" s="51">
        <v>1</v>
      </c>
      <c r="O125" s="2">
        <v>21</v>
      </c>
      <c r="P125" s="2" t="s">
        <v>88</v>
      </c>
      <c r="Q125" s="2" t="s">
        <v>673</v>
      </c>
      <c r="R125" s="2">
        <v>49</v>
      </c>
      <c r="S125" s="2" t="s">
        <v>107</v>
      </c>
      <c r="T125" s="2" t="s">
        <v>143</v>
      </c>
      <c r="U125" s="2" t="s">
        <v>240</v>
      </c>
      <c r="V125" s="4">
        <v>3</v>
      </c>
      <c r="W125" s="2">
        <v>0</v>
      </c>
      <c r="X125" s="2">
        <v>0.08</v>
      </c>
      <c r="Y125" s="2" t="s">
        <v>217</v>
      </c>
      <c r="Z125" s="2">
        <v>0</v>
      </c>
      <c r="AA125" s="2">
        <v>3</v>
      </c>
      <c r="AB125" s="2">
        <v>0</v>
      </c>
      <c r="AC125" s="2">
        <v>0</v>
      </c>
      <c r="AD125" s="2">
        <v>0</v>
      </c>
      <c r="AE125" s="2">
        <v>0</v>
      </c>
      <c r="AF125" s="26">
        <v>4</v>
      </c>
      <c r="AG125" s="2" t="s">
        <v>260</v>
      </c>
      <c r="AH125" s="26">
        <v>25</v>
      </c>
      <c r="AI125" s="2" t="s">
        <v>260</v>
      </c>
      <c r="AJ125" s="2">
        <v>0</v>
      </c>
      <c r="AK125" s="2">
        <v>0</v>
      </c>
      <c r="AL125" s="2" t="s">
        <v>90</v>
      </c>
      <c r="AM125" s="5">
        <v>270</v>
      </c>
      <c r="AN125" s="2">
        <v>0</v>
      </c>
      <c r="AO125" s="2">
        <v>0</v>
      </c>
      <c r="AP125" s="2">
        <v>100</v>
      </c>
      <c r="AQ125" s="3">
        <v>100</v>
      </c>
      <c r="AR125" s="2">
        <v>0</v>
      </c>
      <c r="AS125" s="2">
        <v>0</v>
      </c>
      <c r="AT125" s="2">
        <v>0</v>
      </c>
      <c r="AU125" s="2">
        <v>40</v>
      </c>
      <c r="AV125" s="2">
        <v>60</v>
      </c>
      <c r="AW125" s="2">
        <v>0</v>
      </c>
      <c r="AX125" s="21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 t="s">
        <v>502</v>
      </c>
      <c r="BH125" s="2">
        <v>0</v>
      </c>
      <c r="BI125" s="2">
        <v>3</v>
      </c>
      <c r="BJ125" s="2">
        <v>4</v>
      </c>
      <c r="BK125" s="2">
        <v>0</v>
      </c>
      <c r="BL125" s="2">
        <v>0</v>
      </c>
      <c r="BM125" s="2">
        <v>1</v>
      </c>
      <c r="BN125" s="2" t="s">
        <v>90</v>
      </c>
      <c r="BO125" s="2">
        <v>30</v>
      </c>
      <c r="BP125" s="2" t="s">
        <v>146</v>
      </c>
      <c r="BQ125" s="2" t="s">
        <v>589</v>
      </c>
      <c r="BR125" s="2"/>
      <c r="BS125" s="2">
        <v>100</v>
      </c>
      <c r="BT125" s="2">
        <v>0</v>
      </c>
      <c r="BU125" s="2">
        <v>0</v>
      </c>
      <c r="BV125" s="2">
        <v>0</v>
      </c>
      <c r="BW125" s="46">
        <v>100</v>
      </c>
      <c r="BX125" s="48">
        <v>90</v>
      </c>
      <c r="BY125" s="48">
        <v>0</v>
      </c>
      <c r="BZ125" s="48">
        <v>0</v>
      </c>
      <c r="CA125" s="48">
        <v>0</v>
      </c>
      <c r="CB125" s="2" t="s">
        <v>148</v>
      </c>
      <c r="CC125" s="2" t="s">
        <v>90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 t="s">
        <v>357</v>
      </c>
      <c r="CP125" s="2" t="s">
        <v>357</v>
      </c>
      <c r="CQ125" s="2" t="s">
        <v>171</v>
      </c>
      <c r="CR125" s="2">
        <v>0</v>
      </c>
      <c r="CS125" s="2" t="s">
        <v>606</v>
      </c>
      <c r="CT125" s="2">
        <v>0</v>
      </c>
      <c r="CU125" s="2">
        <v>0</v>
      </c>
    </row>
    <row r="126" spans="1:99" x14ac:dyDescent="0.25">
      <c r="A126" s="2">
        <v>90</v>
      </c>
      <c r="B126" s="2">
        <v>134</v>
      </c>
      <c r="C126" s="2" t="s">
        <v>294</v>
      </c>
      <c r="D126" s="2" t="s">
        <v>149</v>
      </c>
      <c r="E126" s="2" t="s">
        <v>636</v>
      </c>
      <c r="F126" s="2">
        <v>6</v>
      </c>
      <c r="G126" s="2" t="s">
        <v>637</v>
      </c>
      <c r="H126" s="2" t="s">
        <v>579</v>
      </c>
      <c r="I126" s="2" t="s">
        <v>141</v>
      </c>
      <c r="J126" s="2" t="s">
        <v>674</v>
      </c>
      <c r="K126" s="38">
        <v>100</v>
      </c>
      <c r="L126" s="41">
        <v>0</v>
      </c>
      <c r="M126" s="41">
        <v>0</v>
      </c>
      <c r="N126" s="51">
        <v>1</v>
      </c>
      <c r="O126" s="2">
        <v>43</v>
      </c>
      <c r="P126" s="2" t="s">
        <v>88</v>
      </c>
      <c r="Q126" s="2" t="s">
        <v>675</v>
      </c>
      <c r="R126" s="2">
        <v>38</v>
      </c>
      <c r="S126" s="2" t="s">
        <v>107</v>
      </c>
      <c r="T126" s="2" t="s">
        <v>143</v>
      </c>
      <c r="U126" s="2" t="s">
        <v>240</v>
      </c>
      <c r="V126" s="4">
        <v>4</v>
      </c>
      <c r="W126" s="2">
        <v>0</v>
      </c>
      <c r="X126" s="2">
        <v>0.09</v>
      </c>
      <c r="Y126" s="2" t="s">
        <v>217</v>
      </c>
      <c r="Z126" s="2">
        <v>5</v>
      </c>
      <c r="AA126" s="2">
        <v>5</v>
      </c>
      <c r="AB126" s="2">
        <v>0</v>
      </c>
      <c r="AC126" s="2" t="s">
        <v>582</v>
      </c>
      <c r="AD126" s="2">
        <v>4</v>
      </c>
      <c r="AE126" s="2">
        <v>0</v>
      </c>
      <c r="AF126" s="26">
        <v>3</v>
      </c>
      <c r="AG126" s="2" t="s">
        <v>307</v>
      </c>
      <c r="AH126" s="26">
        <v>25</v>
      </c>
      <c r="AI126" s="2" t="s">
        <v>307</v>
      </c>
      <c r="AJ126" s="2">
        <v>0</v>
      </c>
      <c r="AK126" s="2">
        <v>0</v>
      </c>
      <c r="AL126" s="2" t="s">
        <v>90</v>
      </c>
      <c r="AM126" s="5">
        <v>400</v>
      </c>
      <c r="AN126" s="2">
        <v>0</v>
      </c>
      <c r="AO126" s="2">
        <v>50</v>
      </c>
      <c r="AP126" s="2">
        <v>50</v>
      </c>
      <c r="AQ126" s="3">
        <v>100</v>
      </c>
      <c r="AR126" s="2">
        <v>0</v>
      </c>
      <c r="AS126" s="2">
        <v>0</v>
      </c>
      <c r="AT126" s="2">
        <v>0</v>
      </c>
      <c r="AU126" s="2">
        <v>40</v>
      </c>
      <c r="AV126" s="2">
        <v>50</v>
      </c>
      <c r="AW126" s="2">
        <v>10</v>
      </c>
      <c r="AX126" s="21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 t="s">
        <v>152</v>
      </c>
      <c r="BH126" s="2" t="s">
        <v>222</v>
      </c>
      <c r="BI126" s="2">
        <v>1</v>
      </c>
      <c r="BJ126" s="2">
        <v>3</v>
      </c>
      <c r="BK126" s="2">
        <v>0</v>
      </c>
      <c r="BL126" s="2">
        <v>0</v>
      </c>
      <c r="BM126" s="2">
        <v>1</v>
      </c>
      <c r="BN126" s="2" t="s">
        <v>90</v>
      </c>
      <c r="BO126" s="2">
        <v>40</v>
      </c>
      <c r="BP126" s="2" t="s">
        <v>146</v>
      </c>
      <c r="BQ126" s="2" t="s">
        <v>589</v>
      </c>
      <c r="BR126" s="2"/>
      <c r="BS126" s="2">
        <v>100</v>
      </c>
      <c r="BT126" s="2">
        <v>0</v>
      </c>
      <c r="BU126" s="2">
        <v>0</v>
      </c>
      <c r="BV126" s="2">
        <v>0</v>
      </c>
      <c r="BW126" s="46">
        <v>100</v>
      </c>
      <c r="BX126" s="48">
        <v>100</v>
      </c>
      <c r="BY126" s="48">
        <v>0</v>
      </c>
      <c r="BZ126" s="48">
        <v>0</v>
      </c>
      <c r="CA126" s="48">
        <v>0</v>
      </c>
      <c r="CB126" s="2" t="s">
        <v>113</v>
      </c>
      <c r="CC126" s="2" t="s">
        <v>90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/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 t="s">
        <v>357</v>
      </c>
      <c r="CP126" s="2" t="s">
        <v>357</v>
      </c>
      <c r="CQ126" s="2" t="s">
        <v>171</v>
      </c>
      <c r="CR126" s="2">
        <v>0</v>
      </c>
      <c r="CS126" s="2" t="s">
        <v>506</v>
      </c>
      <c r="CT126" s="2" t="s">
        <v>676</v>
      </c>
      <c r="CU126" s="2">
        <v>0</v>
      </c>
    </row>
    <row r="127" spans="1:99" x14ac:dyDescent="0.25">
      <c r="A127" s="2">
        <v>91</v>
      </c>
      <c r="B127" s="2">
        <v>135</v>
      </c>
      <c r="C127" s="2" t="s">
        <v>294</v>
      </c>
      <c r="D127" s="2" t="s">
        <v>149</v>
      </c>
      <c r="E127" s="2" t="s">
        <v>636</v>
      </c>
      <c r="F127" s="2">
        <v>6</v>
      </c>
      <c r="G127" s="2" t="s">
        <v>637</v>
      </c>
      <c r="H127" s="2" t="s">
        <v>579</v>
      </c>
      <c r="I127" s="2" t="s">
        <v>141</v>
      </c>
      <c r="J127" s="2" t="s">
        <v>677</v>
      </c>
      <c r="K127" s="38">
        <v>60</v>
      </c>
      <c r="L127" s="41">
        <v>0</v>
      </c>
      <c r="M127" s="41">
        <v>0</v>
      </c>
      <c r="N127" s="51">
        <v>1</v>
      </c>
      <c r="O127" s="2">
        <v>65</v>
      </c>
      <c r="P127" s="2" t="s">
        <v>88</v>
      </c>
      <c r="Q127" s="2" t="s">
        <v>678</v>
      </c>
      <c r="R127" s="2" t="s">
        <v>90</v>
      </c>
      <c r="S127" s="2" t="s">
        <v>107</v>
      </c>
      <c r="T127" s="2" t="s">
        <v>143</v>
      </c>
      <c r="U127" s="2" t="s">
        <v>229</v>
      </c>
      <c r="V127" s="4">
        <v>5</v>
      </c>
      <c r="W127" s="2">
        <v>2</v>
      </c>
      <c r="X127" s="2">
        <v>0.13</v>
      </c>
      <c r="Y127" s="2" t="s">
        <v>217</v>
      </c>
      <c r="Z127" s="2">
        <v>7.8</v>
      </c>
      <c r="AA127" s="2">
        <v>7</v>
      </c>
      <c r="AB127" s="2">
        <v>0.8</v>
      </c>
      <c r="AC127" s="2" t="s">
        <v>411</v>
      </c>
      <c r="AD127" s="2">
        <v>3</v>
      </c>
      <c r="AE127" s="2">
        <v>0</v>
      </c>
      <c r="AF127" s="26">
        <v>2</v>
      </c>
      <c r="AG127" s="2" t="s">
        <v>307</v>
      </c>
      <c r="AH127" s="26">
        <v>25</v>
      </c>
      <c r="AI127" s="2" t="s">
        <v>307</v>
      </c>
      <c r="AJ127" s="2">
        <v>0</v>
      </c>
      <c r="AK127" s="2">
        <v>0</v>
      </c>
      <c r="AL127" s="2" t="s">
        <v>90</v>
      </c>
      <c r="AM127" s="5">
        <v>300</v>
      </c>
      <c r="AN127" s="2">
        <v>0</v>
      </c>
      <c r="AO127" s="2">
        <v>50</v>
      </c>
      <c r="AP127" s="2">
        <v>50</v>
      </c>
      <c r="AQ127" s="3">
        <v>100</v>
      </c>
      <c r="AR127" s="2">
        <v>0</v>
      </c>
      <c r="AS127" s="2">
        <v>0</v>
      </c>
      <c r="AT127" s="2">
        <v>0</v>
      </c>
      <c r="AU127" s="2">
        <v>100</v>
      </c>
      <c r="AV127" s="2">
        <v>0</v>
      </c>
      <c r="AW127" s="2">
        <v>0</v>
      </c>
      <c r="AX127" s="21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 t="s">
        <v>97</v>
      </c>
      <c r="BH127" s="2" t="s">
        <v>365</v>
      </c>
      <c r="BI127" s="2">
        <v>1</v>
      </c>
      <c r="BJ127" s="2">
        <v>3</v>
      </c>
      <c r="BK127" s="2">
        <v>1</v>
      </c>
      <c r="BL127" s="2">
        <v>0.5</v>
      </c>
      <c r="BM127" s="2">
        <v>2</v>
      </c>
      <c r="BN127" s="2" t="s">
        <v>90</v>
      </c>
      <c r="BO127" s="2">
        <v>35</v>
      </c>
      <c r="BP127" s="2" t="s">
        <v>146</v>
      </c>
      <c r="BQ127" s="2" t="s">
        <v>679</v>
      </c>
      <c r="BR127" s="2"/>
      <c r="BS127" s="2">
        <v>80</v>
      </c>
      <c r="BT127" s="2">
        <v>20</v>
      </c>
      <c r="BU127" s="2">
        <v>0</v>
      </c>
      <c r="BV127" s="2">
        <v>0</v>
      </c>
      <c r="BW127" s="46">
        <v>100</v>
      </c>
      <c r="BX127" s="48">
        <v>48</v>
      </c>
      <c r="BY127" s="48">
        <v>12</v>
      </c>
      <c r="BZ127" s="48">
        <v>0</v>
      </c>
      <c r="CA127" s="48">
        <v>0</v>
      </c>
      <c r="CB127" s="2" t="s">
        <v>148</v>
      </c>
      <c r="CC127" s="2" t="s">
        <v>90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 t="s">
        <v>357</v>
      </c>
      <c r="CP127" s="2" t="s">
        <v>357</v>
      </c>
      <c r="CQ127" s="2" t="s">
        <v>171</v>
      </c>
      <c r="CR127" s="2">
        <v>0</v>
      </c>
      <c r="CS127" s="2" t="s">
        <v>680</v>
      </c>
      <c r="CT127" s="2" t="s">
        <v>681</v>
      </c>
      <c r="CU127" s="2" t="s">
        <v>682</v>
      </c>
    </row>
    <row r="128" spans="1:99" x14ac:dyDescent="0.25">
      <c r="A128" s="2">
        <v>92</v>
      </c>
      <c r="B128" s="2">
        <v>136</v>
      </c>
      <c r="C128" s="2" t="s">
        <v>294</v>
      </c>
      <c r="D128" s="2" t="s">
        <v>149</v>
      </c>
      <c r="E128" s="2" t="s">
        <v>636</v>
      </c>
      <c r="F128" s="2">
        <v>6</v>
      </c>
      <c r="G128" s="2" t="s">
        <v>637</v>
      </c>
      <c r="H128" s="2" t="s">
        <v>579</v>
      </c>
      <c r="I128" s="2" t="s">
        <v>141</v>
      </c>
      <c r="J128" s="2" t="s">
        <v>683</v>
      </c>
      <c r="K128" s="38">
        <v>42</v>
      </c>
      <c r="L128" s="41">
        <v>0</v>
      </c>
      <c r="M128" s="41">
        <v>0</v>
      </c>
      <c r="N128" s="51">
        <v>1</v>
      </c>
      <c r="O128" s="2">
        <v>49</v>
      </c>
      <c r="P128" s="2" t="s">
        <v>88</v>
      </c>
      <c r="Q128" s="2" t="s">
        <v>684</v>
      </c>
      <c r="R128" s="2">
        <v>27</v>
      </c>
      <c r="S128" s="2" t="s">
        <v>107</v>
      </c>
      <c r="T128" s="2" t="s">
        <v>143</v>
      </c>
      <c r="U128" s="2" t="s">
        <v>244</v>
      </c>
      <c r="V128" s="4">
        <v>5</v>
      </c>
      <c r="W128" s="2">
        <v>1</v>
      </c>
      <c r="X128" s="2">
        <v>0.17</v>
      </c>
      <c r="Y128" s="2" t="s">
        <v>217</v>
      </c>
      <c r="Z128" s="2">
        <v>4.4000000000000004</v>
      </c>
      <c r="AA128" s="2">
        <v>3.4</v>
      </c>
      <c r="AB128" s="2">
        <v>1</v>
      </c>
      <c r="AC128" s="2" t="s">
        <v>241</v>
      </c>
      <c r="AD128" s="3">
        <v>4</v>
      </c>
      <c r="AE128" s="2" t="s">
        <v>222</v>
      </c>
      <c r="AF128" s="26">
        <v>2</v>
      </c>
      <c r="AG128" s="2" t="s">
        <v>307</v>
      </c>
      <c r="AH128" s="26">
        <v>25</v>
      </c>
      <c r="AI128" s="2" t="s">
        <v>307</v>
      </c>
      <c r="AJ128" s="2">
        <v>0</v>
      </c>
      <c r="AK128" s="2">
        <v>0</v>
      </c>
      <c r="AL128" s="2" t="s">
        <v>90</v>
      </c>
      <c r="AM128" s="5">
        <v>210</v>
      </c>
      <c r="AN128" s="2">
        <v>0</v>
      </c>
      <c r="AO128" s="2">
        <v>50</v>
      </c>
      <c r="AP128" s="2">
        <v>50</v>
      </c>
      <c r="AQ128" s="3">
        <v>100</v>
      </c>
      <c r="AR128" s="2">
        <v>0</v>
      </c>
      <c r="AS128" s="2">
        <v>0</v>
      </c>
      <c r="AT128" s="2">
        <v>0</v>
      </c>
      <c r="AU128" s="2">
        <v>40</v>
      </c>
      <c r="AV128" s="2">
        <v>60</v>
      </c>
      <c r="AW128" s="2">
        <v>0</v>
      </c>
      <c r="AX128" s="21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 t="s">
        <v>145</v>
      </c>
      <c r="BH128" s="2" t="s">
        <v>365</v>
      </c>
      <c r="BI128" s="2">
        <v>1</v>
      </c>
      <c r="BJ128" s="2">
        <v>4</v>
      </c>
      <c r="BK128" s="2">
        <v>1</v>
      </c>
      <c r="BL128" s="2">
        <v>4</v>
      </c>
      <c r="BM128" s="2">
        <v>2</v>
      </c>
      <c r="BN128" s="2" t="s">
        <v>90</v>
      </c>
      <c r="BO128" s="2">
        <v>30</v>
      </c>
      <c r="BP128" s="2" t="s">
        <v>146</v>
      </c>
      <c r="BQ128" s="2" t="s">
        <v>679</v>
      </c>
      <c r="BR128" s="2"/>
      <c r="BS128" s="2">
        <v>90</v>
      </c>
      <c r="BT128" s="2">
        <v>10</v>
      </c>
      <c r="BU128" s="2">
        <v>0</v>
      </c>
      <c r="BV128" s="2">
        <v>0</v>
      </c>
      <c r="BW128" s="46">
        <v>100</v>
      </c>
      <c r="BX128" s="48">
        <v>37.799999999999997</v>
      </c>
      <c r="BY128" s="48">
        <v>4.2</v>
      </c>
      <c r="BZ128" s="48">
        <v>0</v>
      </c>
      <c r="CA128" s="48">
        <v>0</v>
      </c>
      <c r="CB128" s="2" t="s">
        <v>148</v>
      </c>
      <c r="CC128" s="2" t="s">
        <v>90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 t="s">
        <v>357</v>
      </c>
      <c r="CP128" s="2" t="s">
        <v>357</v>
      </c>
      <c r="CQ128" s="2" t="s">
        <v>171</v>
      </c>
      <c r="CR128" s="2">
        <v>0</v>
      </c>
      <c r="CS128" s="2" t="s">
        <v>685</v>
      </c>
      <c r="CT128" s="2" t="s">
        <v>686</v>
      </c>
      <c r="CU128" s="2" t="s">
        <v>682</v>
      </c>
    </row>
    <row r="129" spans="1:99" x14ac:dyDescent="0.25">
      <c r="A129" s="2">
        <v>93</v>
      </c>
      <c r="B129" s="2">
        <v>137</v>
      </c>
      <c r="C129" s="2" t="s">
        <v>294</v>
      </c>
      <c r="D129" s="2" t="s">
        <v>149</v>
      </c>
      <c r="E129" s="2" t="s">
        <v>636</v>
      </c>
      <c r="F129" s="2">
        <v>6</v>
      </c>
      <c r="G129" s="2" t="s">
        <v>637</v>
      </c>
      <c r="H129" s="2" t="s">
        <v>579</v>
      </c>
      <c r="I129" s="2" t="s">
        <v>141</v>
      </c>
      <c r="J129" s="2" t="s">
        <v>687</v>
      </c>
      <c r="K129" s="38">
        <v>60</v>
      </c>
      <c r="L129" s="41">
        <v>2500</v>
      </c>
      <c r="M129" s="41">
        <v>0</v>
      </c>
      <c r="N129" s="51">
        <v>1</v>
      </c>
      <c r="O129" s="2">
        <v>34</v>
      </c>
      <c r="P129" s="2" t="s">
        <v>88</v>
      </c>
      <c r="Q129" s="2" t="s">
        <v>688</v>
      </c>
      <c r="R129" s="2">
        <v>30</v>
      </c>
      <c r="S129" s="2" t="s">
        <v>107</v>
      </c>
      <c r="T129" s="2" t="s">
        <v>143</v>
      </c>
      <c r="U129" s="2" t="s">
        <v>240</v>
      </c>
      <c r="V129" s="4">
        <v>4</v>
      </c>
      <c r="W129" s="2">
        <v>2</v>
      </c>
      <c r="X129" s="2">
        <v>0.03</v>
      </c>
      <c r="Y129" s="2" t="s">
        <v>689</v>
      </c>
      <c r="Z129" s="2">
        <v>6.7</v>
      </c>
      <c r="AA129" s="2">
        <v>6.7</v>
      </c>
      <c r="AB129" s="2">
        <v>0</v>
      </c>
      <c r="AC129" s="2">
        <v>0</v>
      </c>
      <c r="AD129" s="2">
        <v>0</v>
      </c>
      <c r="AE129" s="2" t="s">
        <v>222</v>
      </c>
      <c r="AF129" s="26">
        <v>2</v>
      </c>
      <c r="AG129" s="2" t="s">
        <v>471</v>
      </c>
      <c r="AH129" s="26">
        <v>0</v>
      </c>
      <c r="AI129" s="2"/>
      <c r="AJ129" s="2">
        <v>0</v>
      </c>
      <c r="AK129" s="2">
        <v>0</v>
      </c>
      <c r="AL129" s="2" t="s">
        <v>90</v>
      </c>
      <c r="AM129" s="5">
        <v>240</v>
      </c>
      <c r="AN129" s="2">
        <v>0</v>
      </c>
      <c r="AO129" s="2">
        <v>50</v>
      </c>
      <c r="AP129" s="2">
        <v>50</v>
      </c>
      <c r="AQ129" s="3">
        <v>100</v>
      </c>
      <c r="AR129" s="2">
        <v>0</v>
      </c>
      <c r="AS129" s="2">
        <v>0</v>
      </c>
      <c r="AT129" s="2">
        <v>0</v>
      </c>
      <c r="AU129" s="2">
        <v>80</v>
      </c>
      <c r="AV129" s="2">
        <v>0</v>
      </c>
      <c r="AW129" s="2">
        <v>20</v>
      </c>
      <c r="AX129" s="21">
        <v>0</v>
      </c>
      <c r="AY129" s="2">
        <v>0</v>
      </c>
      <c r="AZ129" s="2">
        <v>0</v>
      </c>
      <c r="BA129" s="2">
        <v>10000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 t="s">
        <v>690</v>
      </c>
      <c r="BH129" s="2">
        <v>0</v>
      </c>
      <c r="BI129" s="2">
        <v>1</v>
      </c>
      <c r="BJ129" s="2">
        <v>3</v>
      </c>
      <c r="BK129" s="2">
        <v>0</v>
      </c>
      <c r="BL129" s="2">
        <v>0</v>
      </c>
      <c r="BM129" s="2">
        <v>5</v>
      </c>
      <c r="BN129" s="2" t="s">
        <v>90</v>
      </c>
      <c r="BO129" s="2">
        <v>40</v>
      </c>
      <c r="BP129" s="2" t="s">
        <v>146</v>
      </c>
      <c r="BQ129" s="2" t="s">
        <v>589</v>
      </c>
      <c r="BR129" s="2"/>
      <c r="BS129" s="2">
        <v>100</v>
      </c>
      <c r="BT129" s="2">
        <v>0</v>
      </c>
      <c r="BU129" s="2">
        <v>0</v>
      </c>
      <c r="BV129" s="2">
        <v>0</v>
      </c>
      <c r="BW129" s="46">
        <v>100</v>
      </c>
      <c r="BX129" s="48">
        <v>60</v>
      </c>
      <c r="BY129" s="48">
        <v>0</v>
      </c>
      <c r="BZ129" s="48">
        <v>0</v>
      </c>
      <c r="CA129" s="48">
        <v>0</v>
      </c>
      <c r="CB129" s="2" t="s">
        <v>113</v>
      </c>
      <c r="CC129" s="2" t="s">
        <v>90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 t="s">
        <v>357</v>
      </c>
      <c r="CP129" s="2" t="s">
        <v>357</v>
      </c>
      <c r="CQ129" s="2" t="s">
        <v>171</v>
      </c>
      <c r="CR129" s="2">
        <v>0</v>
      </c>
      <c r="CS129" s="2" t="s">
        <v>691</v>
      </c>
      <c r="CT129" s="2">
        <v>0</v>
      </c>
      <c r="CU129" s="2">
        <v>0</v>
      </c>
    </row>
    <row r="130" spans="1:99" x14ac:dyDescent="0.25">
      <c r="A130" s="2">
        <v>201</v>
      </c>
      <c r="B130" s="2">
        <v>138</v>
      </c>
      <c r="C130" s="2" t="s">
        <v>692</v>
      </c>
      <c r="D130" s="2" t="s">
        <v>351</v>
      </c>
      <c r="E130" s="2" t="s">
        <v>693</v>
      </c>
      <c r="F130" s="2">
        <v>4</v>
      </c>
      <c r="G130" s="2" t="s">
        <v>694</v>
      </c>
      <c r="H130" s="2" t="s">
        <v>695</v>
      </c>
      <c r="I130" s="2" t="s">
        <v>696</v>
      </c>
      <c r="J130" s="2" t="s">
        <v>697</v>
      </c>
      <c r="K130" s="38">
        <v>48</v>
      </c>
      <c r="L130" s="41">
        <v>4000</v>
      </c>
      <c r="M130" s="41">
        <v>0</v>
      </c>
      <c r="N130" s="51">
        <v>0</v>
      </c>
      <c r="O130" s="2">
        <v>32</v>
      </c>
      <c r="P130" s="2" t="s">
        <v>88</v>
      </c>
      <c r="Q130" s="2" t="s">
        <v>698</v>
      </c>
      <c r="R130" s="2"/>
      <c r="S130" s="2"/>
      <c r="T130" s="2" t="s">
        <v>91</v>
      </c>
      <c r="U130" s="2" t="s">
        <v>90</v>
      </c>
      <c r="V130" s="4">
        <v>5</v>
      </c>
      <c r="W130" s="2">
        <v>2</v>
      </c>
      <c r="X130" s="2">
        <v>2</v>
      </c>
      <c r="Y130" s="2" t="s">
        <v>92</v>
      </c>
      <c r="Z130" s="2">
        <v>1.5</v>
      </c>
      <c r="AA130" s="2">
        <v>0</v>
      </c>
      <c r="AB130" s="2">
        <v>1.5</v>
      </c>
      <c r="AC130" s="2" t="s">
        <v>130</v>
      </c>
      <c r="AD130" s="2">
        <v>8</v>
      </c>
      <c r="AE130" s="2"/>
      <c r="AF130" s="26">
        <v>0</v>
      </c>
      <c r="AG130" s="2"/>
      <c r="AH130" s="26">
        <v>0</v>
      </c>
      <c r="AI130" s="2"/>
      <c r="AJ130" s="2">
        <v>0</v>
      </c>
      <c r="AK130" s="2">
        <v>0</v>
      </c>
      <c r="AL130" s="2" t="s">
        <v>90</v>
      </c>
      <c r="AM130" s="5">
        <v>240</v>
      </c>
      <c r="AN130" s="2">
        <v>5</v>
      </c>
      <c r="AO130" s="2">
        <v>10</v>
      </c>
      <c r="AP130" s="2">
        <v>85</v>
      </c>
      <c r="AQ130" s="3">
        <v>100</v>
      </c>
      <c r="AR130" s="2">
        <v>0</v>
      </c>
      <c r="AS130" s="2">
        <v>0</v>
      </c>
      <c r="AT130" s="2">
        <v>0</v>
      </c>
      <c r="AU130" s="2">
        <v>100</v>
      </c>
      <c r="AV130" s="2">
        <v>0</v>
      </c>
      <c r="AW130" s="2">
        <v>0</v>
      </c>
      <c r="AX130" s="21">
        <v>0</v>
      </c>
      <c r="AY130" s="2">
        <v>0</v>
      </c>
      <c r="AZ130" s="2">
        <v>0</v>
      </c>
      <c r="BA130" s="2">
        <v>20000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 t="s">
        <v>99</v>
      </c>
      <c r="BH130" s="2" t="s">
        <v>699</v>
      </c>
      <c r="BI130" s="2">
        <v>1.5</v>
      </c>
      <c r="BJ130" s="2">
        <v>2</v>
      </c>
      <c r="BK130" s="2">
        <v>1</v>
      </c>
      <c r="BL130" s="2">
        <v>1</v>
      </c>
      <c r="BM130" s="2">
        <v>3</v>
      </c>
      <c r="BN130" s="2" t="s">
        <v>90</v>
      </c>
      <c r="BO130" s="2">
        <v>30</v>
      </c>
      <c r="BP130" s="2" t="s">
        <v>146</v>
      </c>
      <c r="BQ130" s="2" t="s">
        <v>700</v>
      </c>
      <c r="BR130" s="2"/>
      <c r="BS130" s="2">
        <v>50</v>
      </c>
      <c r="BT130" s="2">
        <v>30</v>
      </c>
      <c r="BU130" s="2">
        <v>20</v>
      </c>
      <c r="BV130" s="2">
        <v>0</v>
      </c>
      <c r="BW130" s="46">
        <v>100</v>
      </c>
      <c r="BX130" s="48">
        <v>24</v>
      </c>
      <c r="BY130" s="48">
        <v>14.4</v>
      </c>
      <c r="BZ130" s="48">
        <v>9.6</v>
      </c>
      <c r="CA130" s="48">
        <v>0</v>
      </c>
      <c r="CB130" s="2" t="s">
        <v>113</v>
      </c>
      <c r="CC130" s="2" t="s">
        <v>90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 t="s">
        <v>102</v>
      </c>
      <c r="CP130" s="2"/>
      <c r="CQ130" s="2" t="s">
        <v>701</v>
      </c>
      <c r="CR130" s="2" t="s">
        <v>702</v>
      </c>
      <c r="CS130" s="2"/>
      <c r="CT130" s="2"/>
      <c r="CU130" s="2"/>
    </row>
    <row r="131" spans="1:99" x14ac:dyDescent="0.25">
      <c r="A131" s="2">
        <v>202</v>
      </c>
      <c r="B131" s="2">
        <v>139</v>
      </c>
      <c r="C131" s="2" t="s">
        <v>692</v>
      </c>
      <c r="D131" s="2" t="s">
        <v>351</v>
      </c>
      <c r="E131" s="2" t="s">
        <v>693</v>
      </c>
      <c r="F131" s="2">
        <v>4</v>
      </c>
      <c r="G131" s="2" t="s">
        <v>694</v>
      </c>
      <c r="H131" s="2" t="s">
        <v>695</v>
      </c>
      <c r="I131" s="2" t="s">
        <v>696</v>
      </c>
      <c r="J131" s="2" t="s">
        <v>703</v>
      </c>
      <c r="K131" s="38">
        <v>50</v>
      </c>
      <c r="L131" s="41">
        <v>2142.8571428571427</v>
      </c>
      <c r="M131" s="41">
        <v>0</v>
      </c>
      <c r="N131" s="51">
        <v>0</v>
      </c>
      <c r="O131" s="2">
        <v>41</v>
      </c>
      <c r="P131" s="2" t="s">
        <v>88</v>
      </c>
      <c r="Q131" s="2" t="s">
        <v>698</v>
      </c>
      <c r="R131" s="2"/>
      <c r="S131" s="2"/>
      <c r="T131" s="2" t="s">
        <v>91</v>
      </c>
      <c r="U131" s="2" t="s">
        <v>90</v>
      </c>
      <c r="V131" s="4">
        <v>7</v>
      </c>
      <c r="W131" s="2">
        <v>3</v>
      </c>
      <c r="X131" s="2">
        <v>0.2</v>
      </c>
      <c r="Y131" s="2" t="s">
        <v>92</v>
      </c>
      <c r="Z131" s="2">
        <v>2</v>
      </c>
      <c r="AA131" s="2">
        <v>0</v>
      </c>
      <c r="AB131" s="2">
        <v>2</v>
      </c>
      <c r="AC131" s="2" t="s">
        <v>130</v>
      </c>
      <c r="AD131" s="2">
        <v>20</v>
      </c>
      <c r="AE131" s="2"/>
      <c r="AF131" s="26">
        <v>0</v>
      </c>
      <c r="AG131" s="2"/>
      <c r="AH131" s="26">
        <v>0</v>
      </c>
      <c r="AI131" s="2"/>
      <c r="AJ131" s="2">
        <v>0</v>
      </c>
      <c r="AK131" s="2">
        <v>0</v>
      </c>
      <c r="AL131" s="2" t="s">
        <v>90</v>
      </c>
      <c r="AM131" s="5">
        <v>350</v>
      </c>
      <c r="AN131" s="2">
        <v>0</v>
      </c>
      <c r="AO131" s="2">
        <v>10</v>
      </c>
      <c r="AP131" s="2">
        <v>90</v>
      </c>
      <c r="AQ131" s="3">
        <v>100</v>
      </c>
      <c r="AR131" s="2">
        <v>0</v>
      </c>
      <c r="AS131" s="2">
        <v>0</v>
      </c>
      <c r="AT131" s="2">
        <v>0</v>
      </c>
      <c r="AU131" s="2">
        <v>100</v>
      </c>
      <c r="AV131" s="2">
        <v>0</v>
      </c>
      <c r="AW131" s="2">
        <v>0</v>
      </c>
      <c r="AX131" s="21">
        <v>0</v>
      </c>
      <c r="AY131" s="2">
        <v>0</v>
      </c>
      <c r="AZ131" s="2">
        <v>0</v>
      </c>
      <c r="BA131" s="2">
        <v>15000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 t="s">
        <v>99</v>
      </c>
      <c r="BH131" s="2" t="s">
        <v>160</v>
      </c>
      <c r="BI131" s="2">
        <v>1.5</v>
      </c>
      <c r="BJ131" s="2">
        <v>2</v>
      </c>
      <c r="BK131" s="2">
        <v>1.5</v>
      </c>
      <c r="BL131" s="2">
        <v>1</v>
      </c>
      <c r="BM131" s="2">
        <v>2</v>
      </c>
      <c r="BN131" s="2" t="s">
        <v>90</v>
      </c>
      <c r="BO131" s="2">
        <v>30</v>
      </c>
      <c r="BP131" s="2" t="s">
        <v>99</v>
      </c>
      <c r="BQ131" s="2" t="s">
        <v>700</v>
      </c>
      <c r="BR131" s="2"/>
      <c r="BS131" s="2">
        <v>60</v>
      </c>
      <c r="BT131" s="2">
        <v>20</v>
      </c>
      <c r="BU131" s="2">
        <v>20</v>
      </c>
      <c r="BV131" s="2">
        <v>0</v>
      </c>
      <c r="BW131" s="46">
        <v>100</v>
      </c>
      <c r="BX131" s="48">
        <v>30</v>
      </c>
      <c r="BY131" s="48">
        <v>10</v>
      </c>
      <c r="BZ131" s="48">
        <v>10</v>
      </c>
      <c r="CA131" s="48">
        <v>0</v>
      </c>
      <c r="CB131" s="2" t="s">
        <v>113</v>
      </c>
      <c r="CC131" s="2" t="s">
        <v>90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 t="s">
        <v>102</v>
      </c>
      <c r="CP131" s="2"/>
      <c r="CQ131" s="2" t="s">
        <v>701</v>
      </c>
      <c r="CR131" s="2" t="s">
        <v>702</v>
      </c>
      <c r="CS131" s="2" t="s">
        <v>704</v>
      </c>
      <c r="CT131" s="2"/>
      <c r="CU131" s="2"/>
    </row>
    <row r="132" spans="1:99" x14ac:dyDescent="0.25">
      <c r="A132" s="2">
        <v>203</v>
      </c>
      <c r="B132" s="2">
        <v>140</v>
      </c>
      <c r="C132" s="2" t="s">
        <v>692</v>
      </c>
      <c r="D132" s="2" t="s">
        <v>351</v>
      </c>
      <c r="E132" s="2" t="s">
        <v>693</v>
      </c>
      <c r="F132" s="2">
        <v>4</v>
      </c>
      <c r="G132" s="2" t="s">
        <v>694</v>
      </c>
      <c r="H132" s="2" t="s">
        <v>695</v>
      </c>
      <c r="I132" s="2" t="s">
        <v>696</v>
      </c>
      <c r="J132" s="2" t="s">
        <v>705</v>
      </c>
      <c r="K132" s="38">
        <v>25</v>
      </c>
      <c r="L132" s="41">
        <v>3333.3333333333335</v>
      </c>
      <c r="M132" s="41">
        <v>0</v>
      </c>
      <c r="N132" s="51">
        <v>0</v>
      </c>
      <c r="O132" s="2">
        <v>58</v>
      </c>
      <c r="P132" s="2" t="s">
        <v>88</v>
      </c>
      <c r="Q132" s="2" t="s">
        <v>698</v>
      </c>
      <c r="R132" s="2"/>
      <c r="S132" s="2"/>
      <c r="T132" s="2" t="s">
        <v>91</v>
      </c>
      <c r="U132" s="2" t="s">
        <v>90</v>
      </c>
      <c r="V132" s="4">
        <v>6</v>
      </c>
      <c r="W132" s="2">
        <v>1</v>
      </c>
      <c r="X132" s="2">
        <v>0.25</v>
      </c>
      <c r="Y132" s="2" t="s">
        <v>92</v>
      </c>
      <c r="Z132" s="2">
        <v>2</v>
      </c>
      <c r="AA132" s="2">
        <v>0</v>
      </c>
      <c r="AB132" s="2">
        <v>2</v>
      </c>
      <c r="AC132" s="2" t="s">
        <v>130</v>
      </c>
      <c r="AD132" s="2">
        <v>20</v>
      </c>
      <c r="AE132" s="2" t="s">
        <v>706</v>
      </c>
      <c r="AF132" s="26">
        <v>0</v>
      </c>
      <c r="AG132" s="2"/>
      <c r="AH132" s="26">
        <v>0</v>
      </c>
      <c r="AI132" s="2"/>
      <c r="AJ132" s="2">
        <v>0</v>
      </c>
      <c r="AK132" s="2">
        <v>0</v>
      </c>
      <c r="AL132" s="2" t="s">
        <v>90</v>
      </c>
      <c r="AM132" s="5">
        <v>150</v>
      </c>
      <c r="AN132" s="2">
        <v>0</v>
      </c>
      <c r="AO132" s="2">
        <v>20</v>
      </c>
      <c r="AP132" s="2">
        <v>80</v>
      </c>
      <c r="AQ132" s="3">
        <v>100</v>
      </c>
      <c r="AR132" s="2">
        <v>0</v>
      </c>
      <c r="AS132" s="2">
        <v>0</v>
      </c>
      <c r="AT132" s="2">
        <v>0</v>
      </c>
      <c r="AU132" s="2">
        <v>100</v>
      </c>
      <c r="AV132" s="2">
        <v>0</v>
      </c>
      <c r="AW132" s="2">
        <v>0</v>
      </c>
      <c r="AX132" s="21">
        <v>0</v>
      </c>
      <c r="AY132" s="2">
        <v>0</v>
      </c>
      <c r="AZ132" s="2">
        <v>0</v>
      </c>
      <c r="BA132" s="2">
        <v>20000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 t="s">
        <v>99</v>
      </c>
      <c r="BH132" s="2" t="s">
        <v>160</v>
      </c>
      <c r="BI132" s="2">
        <v>2</v>
      </c>
      <c r="BJ132" s="2">
        <v>2</v>
      </c>
      <c r="BK132" s="2">
        <v>2</v>
      </c>
      <c r="BL132" s="2">
        <v>1.5</v>
      </c>
      <c r="BM132" s="2">
        <v>2.5</v>
      </c>
      <c r="BN132" s="2" t="s">
        <v>90</v>
      </c>
      <c r="BO132" s="2">
        <v>30</v>
      </c>
      <c r="BP132" s="2" t="s">
        <v>99</v>
      </c>
      <c r="BQ132" s="2" t="s">
        <v>707</v>
      </c>
      <c r="BR132" s="2"/>
      <c r="BS132" s="2">
        <v>70</v>
      </c>
      <c r="BT132" s="2">
        <v>30</v>
      </c>
      <c r="BU132" s="2">
        <v>0</v>
      </c>
      <c r="BV132" s="2">
        <v>0</v>
      </c>
      <c r="BW132" s="46">
        <v>100</v>
      </c>
      <c r="BX132" s="48">
        <v>17.5</v>
      </c>
      <c r="BY132" s="48">
        <v>7.5</v>
      </c>
      <c r="BZ132" s="48">
        <v>0</v>
      </c>
      <c r="CA132" s="48">
        <v>0</v>
      </c>
      <c r="CB132" s="2" t="s">
        <v>113</v>
      </c>
      <c r="CC132" s="2" t="s">
        <v>90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 t="s">
        <v>102</v>
      </c>
      <c r="CP132" s="2"/>
      <c r="CQ132" s="2" t="s">
        <v>708</v>
      </c>
      <c r="CR132" s="2" t="s">
        <v>702</v>
      </c>
      <c r="CS132" s="2" t="s">
        <v>709</v>
      </c>
      <c r="CT132" s="2"/>
      <c r="CU132" s="2"/>
    </row>
    <row r="133" spans="1:99" x14ac:dyDescent="0.25">
      <c r="A133" s="2">
        <v>204</v>
      </c>
      <c r="B133" s="2">
        <v>141</v>
      </c>
      <c r="C133" s="2" t="s">
        <v>692</v>
      </c>
      <c r="D133" s="2" t="s">
        <v>351</v>
      </c>
      <c r="E133" s="2" t="s">
        <v>693</v>
      </c>
      <c r="F133" s="2">
        <v>4</v>
      </c>
      <c r="G133" s="2" t="s">
        <v>694</v>
      </c>
      <c r="H133" s="2" t="s">
        <v>695</v>
      </c>
      <c r="I133" s="2" t="s">
        <v>696</v>
      </c>
      <c r="J133" s="2" t="s">
        <v>710</v>
      </c>
      <c r="K133" s="38">
        <v>22.222222222222221</v>
      </c>
      <c r="L133" s="41">
        <v>5555.5555555555557</v>
      </c>
      <c r="M133" s="41">
        <v>0</v>
      </c>
      <c r="N133" s="51">
        <v>0</v>
      </c>
      <c r="O133" s="2">
        <v>50</v>
      </c>
      <c r="P133" s="2" t="s">
        <v>88</v>
      </c>
      <c r="Q133" s="2" t="s">
        <v>698</v>
      </c>
      <c r="R133" s="2"/>
      <c r="S133" s="2"/>
      <c r="T133" s="2" t="s">
        <v>91</v>
      </c>
      <c r="U133" s="2" t="s">
        <v>90</v>
      </c>
      <c r="V133" s="4">
        <v>9</v>
      </c>
      <c r="W133" s="2">
        <v>2</v>
      </c>
      <c r="X133" s="2">
        <v>1</v>
      </c>
      <c r="Y133" s="2" t="s">
        <v>92</v>
      </c>
      <c r="Z133" s="2">
        <v>3</v>
      </c>
      <c r="AA133" s="2">
        <v>0</v>
      </c>
      <c r="AB133" s="2">
        <v>3</v>
      </c>
      <c r="AC133" s="2" t="s">
        <v>130</v>
      </c>
      <c r="AD133" s="2">
        <v>20</v>
      </c>
      <c r="AE133" s="2" t="s">
        <v>706</v>
      </c>
      <c r="AF133" s="26">
        <v>0</v>
      </c>
      <c r="AG133" s="2"/>
      <c r="AH133" s="26">
        <v>0</v>
      </c>
      <c r="AI133" s="2"/>
      <c r="AJ133" s="2">
        <v>0</v>
      </c>
      <c r="AK133" s="2">
        <v>0</v>
      </c>
      <c r="AL133" s="2" t="s">
        <v>90</v>
      </c>
      <c r="AM133" s="5">
        <v>200</v>
      </c>
      <c r="AN133" s="2">
        <v>0</v>
      </c>
      <c r="AO133" s="2">
        <v>40</v>
      </c>
      <c r="AP133" s="2">
        <v>60</v>
      </c>
      <c r="AQ133" s="3">
        <v>100</v>
      </c>
      <c r="AR133" s="2">
        <v>0</v>
      </c>
      <c r="AS133" s="2">
        <v>0</v>
      </c>
      <c r="AT133" s="2">
        <v>0</v>
      </c>
      <c r="AU133" s="2">
        <v>100</v>
      </c>
      <c r="AV133" s="2">
        <v>0</v>
      </c>
      <c r="AW133" s="2">
        <v>0</v>
      </c>
      <c r="AX133" s="21">
        <v>0</v>
      </c>
      <c r="AY133" s="2">
        <v>0</v>
      </c>
      <c r="AZ133" s="2">
        <v>0</v>
      </c>
      <c r="BA133" s="2">
        <v>50000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 t="s">
        <v>99</v>
      </c>
      <c r="BH133" s="2">
        <v>0</v>
      </c>
      <c r="BI133" s="2">
        <v>1</v>
      </c>
      <c r="BJ133" s="2">
        <v>2</v>
      </c>
      <c r="BK133" s="2">
        <v>1</v>
      </c>
      <c r="BL133" s="2">
        <v>1.5</v>
      </c>
      <c r="BM133" s="2">
        <v>1</v>
      </c>
      <c r="BN133" s="2" t="s">
        <v>90</v>
      </c>
      <c r="BO133" s="2">
        <v>25</v>
      </c>
      <c r="BP133" s="2" t="s">
        <v>99</v>
      </c>
      <c r="BQ133" s="2" t="s">
        <v>124</v>
      </c>
      <c r="BR133" s="2"/>
      <c r="BS133" s="2">
        <v>60</v>
      </c>
      <c r="BT133" s="2">
        <v>20</v>
      </c>
      <c r="BU133" s="2">
        <v>20</v>
      </c>
      <c r="BV133" s="2">
        <v>0</v>
      </c>
      <c r="BW133" s="46">
        <v>100</v>
      </c>
      <c r="BX133" s="48">
        <v>13.333333333333332</v>
      </c>
      <c r="BY133" s="48">
        <v>4.4444444444444446</v>
      </c>
      <c r="BZ133" s="48">
        <v>4.4444444444444446</v>
      </c>
      <c r="CA133" s="48">
        <v>0</v>
      </c>
      <c r="CB133" s="2" t="s">
        <v>113</v>
      </c>
      <c r="CC133" s="2" t="s">
        <v>90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 t="s">
        <v>102</v>
      </c>
      <c r="CP133" s="2"/>
      <c r="CQ133" s="2" t="s">
        <v>341</v>
      </c>
      <c r="CR133" s="2" t="s">
        <v>702</v>
      </c>
      <c r="CS133" s="2"/>
      <c r="CT133" s="2"/>
      <c r="CU133" s="2"/>
    </row>
    <row r="134" spans="1:99" x14ac:dyDescent="0.25">
      <c r="A134" s="2">
        <v>205</v>
      </c>
      <c r="B134" s="2">
        <v>142</v>
      </c>
      <c r="C134" s="2" t="s">
        <v>692</v>
      </c>
      <c r="D134" s="2" t="s">
        <v>351</v>
      </c>
      <c r="E134" s="2" t="s">
        <v>693</v>
      </c>
      <c r="F134" s="2">
        <v>4</v>
      </c>
      <c r="G134" s="2" t="s">
        <v>694</v>
      </c>
      <c r="H134" s="2" t="s">
        <v>695</v>
      </c>
      <c r="I134" s="2" t="s">
        <v>696</v>
      </c>
      <c r="J134" s="2" t="s">
        <v>711</v>
      </c>
      <c r="K134" s="38">
        <v>60</v>
      </c>
      <c r="L134" s="41">
        <v>8000</v>
      </c>
      <c r="M134" s="41">
        <v>0</v>
      </c>
      <c r="N134" s="51">
        <v>1</v>
      </c>
      <c r="O134" s="2">
        <v>45</v>
      </c>
      <c r="P134" s="2" t="s">
        <v>88</v>
      </c>
      <c r="Q134" s="2" t="s">
        <v>698</v>
      </c>
      <c r="R134" s="2"/>
      <c r="S134" s="2"/>
      <c r="T134" s="2" t="s">
        <v>91</v>
      </c>
      <c r="U134" s="2" t="s">
        <v>90</v>
      </c>
      <c r="V134" s="4">
        <v>5</v>
      </c>
      <c r="W134" s="2">
        <v>0</v>
      </c>
      <c r="X134" s="2">
        <v>1</v>
      </c>
      <c r="Y134" s="2" t="s">
        <v>92</v>
      </c>
      <c r="Z134" s="2">
        <v>1.5</v>
      </c>
      <c r="AA134" s="2">
        <v>0</v>
      </c>
      <c r="AB134" s="2">
        <v>1.5</v>
      </c>
      <c r="AC134" s="2" t="s">
        <v>130</v>
      </c>
      <c r="AD134" s="2">
        <v>10</v>
      </c>
      <c r="AE134" s="2"/>
      <c r="AF134" s="26">
        <v>2</v>
      </c>
      <c r="AG134" s="2"/>
      <c r="AH134" s="26">
        <v>0</v>
      </c>
      <c r="AI134" s="2"/>
      <c r="AJ134" s="2">
        <v>0</v>
      </c>
      <c r="AK134" s="2">
        <v>0</v>
      </c>
      <c r="AL134" s="2" t="s">
        <v>90</v>
      </c>
      <c r="AM134" s="5">
        <v>300</v>
      </c>
      <c r="AN134" s="2">
        <v>0</v>
      </c>
      <c r="AO134" s="2">
        <v>10</v>
      </c>
      <c r="AP134" s="2">
        <v>90</v>
      </c>
      <c r="AQ134" s="3">
        <v>100</v>
      </c>
      <c r="AR134" s="2">
        <v>0</v>
      </c>
      <c r="AS134" s="2">
        <v>0</v>
      </c>
      <c r="AT134" s="2">
        <v>0</v>
      </c>
      <c r="AU134" s="2">
        <v>20</v>
      </c>
      <c r="AV134" s="2">
        <v>80</v>
      </c>
      <c r="AW134" s="2">
        <v>0</v>
      </c>
      <c r="AX134" s="21">
        <v>0</v>
      </c>
      <c r="AY134" s="2">
        <v>0</v>
      </c>
      <c r="AZ134" s="2">
        <v>0</v>
      </c>
      <c r="BA134" s="2">
        <v>40000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 t="s">
        <v>99</v>
      </c>
      <c r="BH134" s="2" t="s">
        <v>160</v>
      </c>
      <c r="BI134" s="2">
        <v>1</v>
      </c>
      <c r="BJ134" s="2">
        <v>1</v>
      </c>
      <c r="BK134" s="2">
        <v>1.5</v>
      </c>
      <c r="BL134" s="2">
        <v>1</v>
      </c>
      <c r="BM134" s="2">
        <v>3</v>
      </c>
      <c r="BN134" s="2">
        <v>5</v>
      </c>
      <c r="BO134" s="2">
        <v>30</v>
      </c>
      <c r="BP134" s="2" t="s">
        <v>99</v>
      </c>
      <c r="BQ134" s="2" t="s">
        <v>707</v>
      </c>
      <c r="BR134" s="2"/>
      <c r="BS134" s="2">
        <v>80</v>
      </c>
      <c r="BT134" s="2">
        <v>10</v>
      </c>
      <c r="BU134" s="2">
        <v>10</v>
      </c>
      <c r="BV134" s="2">
        <v>0</v>
      </c>
      <c r="BW134" s="46">
        <v>100</v>
      </c>
      <c r="BX134" s="48">
        <v>48</v>
      </c>
      <c r="BY134" s="48">
        <v>6</v>
      </c>
      <c r="BZ134" s="48">
        <v>6</v>
      </c>
      <c r="CA134" s="48">
        <v>0</v>
      </c>
      <c r="CB134" s="2" t="s">
        <v>113</v>
      </c>
      <c r="CC134" s="2" t="s">
        <v>90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 t="s">
        <v>102</v>
      </c>
      <c r="CP134" s="2" t="s">
        <v>357</v>
      </c>
      <c r="CQ134" s="2" t="s">
        <v>171</v>
      </c>
      <c r="CR134" s="2" t="s">
        <v>702</v>
      </c>
      <c r="CS134" s="2"/>
      <c r="CT134" s="2"/>
      <c r="CU134" s="2"/>
    </row>
    <row r="135" spans="1:99" x14ac:dyDescent="0.25">
      <c r="A135" s="2">
        <v>206</v>
      </c>
      <c r="B135" s="2">
        <v>143</v>
      </c>
      <c r="C135" s="2" t="s">
        <v>692</v>
      </c>
      <c r="D135" s="2" t="s">
        <v>351</v>
      </c>
      <c r="E135" s="2" t="s">
        <v>693</v>
      </c>
      <c r="F135" s="2">
        <v>4</v>
      </c>
      <c r="G135" s="2" t="s">
        <v>694</v>
      </c>
      <c r="H135" s="2" t="s">
        <v>695</v>
      </c>
      <c r="I135" s="2" t="s">
        <v>696</v>
      </c>
      <c r="J135" s="2" t="s">
        <v>712</v>
      </c>
      <c r="K135" s="38">
        <v>37.5</v>
      </c>
      <c r="L135" s="41">
        <v>11250</v>
      </c>
      <c r="M135" s="41">
        <v>0</v>
      </c>
      <c r="N135" s="51">
        <v>0</v>
      </c>
      <c r="O135" s="2">
        <v>56</v>
      </c>
      <c r="P135" s="2" t="s">
        <v>88</v>
      </c>
      <c r="Q135" s="2" t="s">
        <v>698</v>
      </c>
      <c r="R135" s="2"/>
      <c r="S135" s="2"/>
      <c r="T135" s="2" t="s">
        <v>91</v>
      </c>
      <c r="U135" s="2" t="s">
        <v>90</v>
      </c>
      <c r="V135" s="4">
        <v>4</v>
      </c>
      <c r="W135" s="2">
        <v>1</v>
      </c>
      <c r="X135" s="2">
        <v>0.1</v>
      </c>
      <c r="Y135" s="2" t="s">
        <v>92</v>
      </c>
      <c r="Z135" s="2">
        <v>2</v>
      </c>
      <c r="AA135" s="2">
        <v>0</v>
      </c>
      <c r="AB135" s="2">
        <v>2</v>
      </c>
      <c r="AC135" s="2" t="s">
        <v>130</v>
      </c>
      <c r="AD135" s="2">
        <v>20</v>
      </c>
      <c r="AE135" s="2" t="s">
        <v>713</v>
      </c>
      <c r="AF135" s="26">
        <v>0</v>
      </c>
      <c r="AG135" s="2"/>
      <c r="AH135" s="26">
        <v>0</v>
      </c>
      <c r="AI135" s="2"/>
      <c r="AJ135" s="2">
        <v>0</v>
      </c>
      <c r="AK135" s="2">
        <v>0</v>
      </c>
      <c r="AL135" s="2" t="s">
        <v>90</v>
      </c>
      <c r="AM135" s="5">
        <v>150</v>
      </c>
      <c r="AN135" s="2">
        <v>0</v>
      </c>
      <c r="AO135" s="2">
        <v>0</v>
      </c>
      <c r="AP135" s="2">
        <v>100</v>
      </c>
      <c r="AQ135" s="3">
        <v>100</v>
      </c>
      <c r="AR135" s="2">
        <v>0</v>
      </c>
      <c r="AS135" s="2">
        <v>0</v>
      </c>
      <c r="AT135" s="2">
        <v>0</v>
      </c>
      <c r="AU135" s="2">
        <v>100</v>
      </c>
      <c r="AV135" s="2">
        <v>0</v>
      </c>
      <c r="AW135" s="2">
        <v>0</v>
      </c>
      <c r="AX135" s="21">
        <v>0</v>
      </c>
      <c r="AY135" s="2">
        <v>0</v>
      </c>
      <c r="AZ135" s="2">
        <v>0</v>
      </c>
      <c r="BA135" s="2">
        <v>45000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 t="s">
        <v>99</v>
      </c>
      <c r="BH135" s="2" t="s">
        <v>160</v>
      </c>
      <c r="BI135" s="2">
        <v>2</v>
      </c>
      <c r="BJ135" s="2">
        <v>1</v>
      </c>
      <c r="BK135" s="2">
        <v>2</v>
      </c>
      <c r="BL135" s="2">
        <v>1.5</v>
      </c>
      <c r="BM135" s="2">
        <v>2.5</v>
      </c>
      <c r="BN135" s="2" t="s">
        <v>90</v>
      </c>
      <c r="BO135" s="2">
        <v>17.5</v>
      </c>
      <c r="BP135" s="2" t="s">
        <v>99</v>
      </c>
      <c r="BQ135" s="2" t="s">
        <v>679</v>
      </c>
      <c r="BR135" s="2"/>
      <c r="BS135" s="2">
        <v>70</v>
      </c>
      <c r="BT135" s="2">
        <v>20</v>
      </c>
      <c r="BU135" s="2">
        <v>10</v>
      </c>
      <c r="BV135" s="2">
        <v>0</v>
      </c>
      <c r="BW135" s="46">
        <v>100</v>
      </c>
      <c r="BX135" s="48">
        <v>26.25</v>
      </c>
      <c r="BY135" s="48">
        <v>7.5</v>
      </c>
      <c r="BZ135" s="48">
        <v>3.75</v>
      </c>
      <c r="CA135" s="48">
        <v>0</v>
      </c>
      <c r="CB135" s="2" t="s">
        <v>113</v>
      </c>
      <c r="CC135" s="2" t="s">
        <v>90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 t="s">
        <v>102</v>
      </c>
      <c r="CP135" s="2"/>
      <c r="CQ135" s="2" t="s">
        <v>171</v>
      </c>
      <c r="CR135" s="2" t="s">
        <v>702</v>
      </c>
      <c r="CS135" s="2"/>
      <c r="CT135" s="2"/>
      <c r="CU135" s="2"/>
    </row>
    <row r="136" spans="1:99" x14ac:dyDescent="0.25">
      <c r="A136" s="2">
        <v>207</v>
      </c>
      <c r="B136" s="2">
        <v>144</v>
      </c>
      <c r="C136" s="2" t="s">
        <v>692</v>
      </c>
      <c r="D136" s="2" t="s">
        <v>351</v>
      </c>
      <c r="E136" s="2" t="s">
        <v>693</v>
      </c>
      <c r="F136" s="2">
        <v>4</v>
      </c>
      <c r="G136" s="2" t="s">
        <v>694</v>
      </c>
      <c r="H136" s="2" t="s">
        <v>695</v>
      </c>
      <c r="I136" s="2" t="s">
        <v>696</v>
      </c>
      <c r="J136" s="2" t="s">
        <v>714</v>
      </c>
      <c r="K136" s="38">
        <v>25</v>
      </c>
      <c r="L136" s="41">
        <v>5833.333333333333</v>
      </c>
      <c r="M136" s="41">
        <v>13333.333333333334</v>
      </c>
      <c r="N136" s="51">
        <v>0</v>
      </c>
      <c r="O136" s="2">
        <v>35</v>
      </c>
      <c r="P136" s="2" t="s">
        <v>88</v>
      </c>
      <c r="Q136" s="2" t="s">
        <v>698</v>
      </c>
      <c r="R136" s="2"/>
      <c r="S136" s="2"/>
      <c r="T136" s="2" t="s">
        <v>91</v>
      </c>
      <c r="U136" s="2" t="s">
        <v>90</v>
      </c>
      <c r="V136" s="4">
        <v>6</v>
      </c>
      <c r="W136" s="2">
        <v>3</v>
      </c>
      <c r="X136" s="2">
        <v>0.4</v>
      </c>
      <c r="Y136" s="2" t="s">
        <v>92</v>
      </c>
      <c r="Z136" s="2">
        <v>2.5</v>
      </c>
      <c r="AA136" s="2">
        <v>0</v>
      </c>
      <c r="AB136" s="2">
        <v>2.5</v>
      </c>
      <c r="AC136" s="2" t="s">
        <v>130</v>
      </c>
      <c r="AD136" s="2">
        <v>10</v>
      </c>
      <c r="AE136" s="2" t="s">
        <v>715</v>
      </c>
      <c r="AF136" s="26">
        <v>0</v>
      </c>
      <c r="AG136" s="2"/>
      <c r="AH136" s="26">
        <v>0</v>
      </c>
      <c r="AI136" s="2"/>
      <c r="AJ136" s="2">
        <v>0</v>
      </c>
      <c r="AK136" s="2">
        <v>0</v>
      </c>
      <c r="AL136" s="2" t="s">
        <v>90</v>
      </c>
      <c r="AM136" s="5">
        <v>150</v>
      </c>
      <c r="AN136" s="2">
        <v>0</v>
      </c>
      <c r="AO136" s="2">
        <v>0</v>
      </c>
      <c r="AP136" s="2">
        <v>100</v>
      </c>
      <c r="AQ136" s="3">
        <v>100</v>
      </c>
      <c r="AR136" s="2">
        <v>0</v>
      </c>
      <c r="AS136" s="2">
        <v>0</v>
      </c>
      <c r="AT136" s="2">
        <v>0</v>
      </c>
      <c r="AU136" s="2">
        <v>100</v>
      </c>
      <c r="AV136" s="2">
        <v>0</v>
      </c>
      <c r="AW136" s="2">
        <v>0</v>
      </c>
      <c r="AX136" s="21">
        <v>0</v>
      </c>
      <c r="AY136" s="2">
        <v>0</v>
      </c>
      <c r="AZ136" s="2">
        <v>0</v>
      </c>
      <c r="BA136" s="2">
        <v>35000</v>
      </c>
      <c r="BB136" s="2">
        <v>80000</v>
      </c>
      <c r="BC136" s="2">
        <v>0</v>
      </c>
      <c r="BD136" s="2">
        <v>0</v>
      </c>
      <c r="BE136" s="2">
        <v>0</v>
      </c>
      <c r="BF136" s="2">
        <v>0</v>
      </c>
      <c r="BG136" s="2" t="s">
        <v>97</v>
      </c>
      <c r="BH136" s="2">
        <v>0</v>
      </c>
      <c r="BI136" s="2">
        <v>1</v>
      </c>
      <c r="BJ136" s="2">
        <v>1</v>
      </c>
      <c r="BK136" s="2">
        <v>1</v>
      </c>
      <c r="BL136" s="2">
        <v>1.5</v>
      </c>
      <c r="BM136" s="2">
        <v>2.5</v>
      </c>
      <c r="BN136" s="2" t="s">
        <v>90</v>
      </c>
      <c r="BO136" s="2">
        <v>25</v>
      </c>
      <c r="BP136" s="2" t="s">
        <v>146</v>
      </c>
      <c r="BQ136" s="2" t="s">
        <v>679</v>
      </c>
      <c r="BR136" s="2"/>
      <c r="BS136" s="2">
        <v>60</v>
      </c>
      <c r="BT136" s="2">
        <v>10</v>
      </c>
      <c r="BU136" s="2">
        <v>30</v>
      </c>
      <c r="BV136" s="2">
        <v>0</v>
      </c>
      <c r="BW136" s="46">
        <v>100</v>
      </c>
      <c r="BX136" s="48">
        <v>15</v>
      </c>
      <c r="BY136" s="48">
        <v>2.5</v>
      </c>
      <c r="BZ136" s="48">
        <v>7.5</v>
      </c>
      <c r="CA136" s="48">
        <v>0</v>
      </c>
      <c r="CB136" s="2" t="s">
        <v>148</v>
      </c>
      <c r="CC136" s="2" t="s">
        <v>90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 t="s">
        <v>102</v>
      </c>
      <c r="CP136" s="2"/>
      <c r="CQ136" s="2" t="s">
        <v>171</v>
      </c>
      <c r="CR136" s="2" t="s">
        <v>702</v>
      </c>
      <c r="CS136" s="2" t="s">
        <v>704</v>
      </c>
      <c r="CT136" s="2"/>
      <c r="CU136" s="2"/>
    </row>
    <row r="137" spans="1:99" x14ac:dyDescent="0.25">
      <c r="A137" s="2">
        <v>208</v>
      </c>
      <c r="B137" s="2">
        <v>145</v>
      </c>
      <c r="C137" s="2" t="s">
        <v>692</v>
      </c>
      <c r="D137" s="2" t="s">
        <v>351</v>
      </c>
      <c r="E137" s="2" t="s">
        <v>693</v>
      </c>
      <c r="F137" s="2">
        <v>4</v>
      </c>
      <c r="G137" s="2" t="s">
        <v>694</v>
      </c>
      <c r="H137" s="2" t="s">
        <v>695</v>
      </c>
      <c r="I137" s="2" t="s">
        <v>696</v>
      </c>
      <c r="J137" s="2" t="s">
        <v>716</v>
      </c>
      <c r="K137" s="38">
        <v>66.666666666666671</v>
      </c>
      <c r="L137" s="41">
        <v>0</v>
      </c>
      <c r="M137" s="41">
        <v>0</v>
      </c>
      <c r="N137" s="51">
        <v>0</v>
      </c>
      <c r="O137" s="2">
        <v>47</v>
      </c>
      <c r="P137" s="2" t="s">
        <v>88</v>
      </c>
      <c r="Q137" s="2" t="s">
        <v>698</v>
      </c>
      <c r="R137" s="2"/>
      <c r="S137" s="2"/>
      <c r="T137" s="2" t="s">
        <v>91</v>
      </c>
      <c r="U137" s="2" t="s">
        <v>174</v>
      </c>
      <c r="V137" s="4">
        <v>3</v>
      </c>
      <c r="W137" s="2">
        <v>1</v>
      </c>
      <c r="X137" s="2">
        <v>0.15</v>
      </c>
      <c r="Y137" s="2" t="s">
        <v>92</v>
      </c>
      <c r="Z137" s="2">
        <v>1</v>
      </c>
      <c r="AA137" s="2">
        <v>0</v>
      </c>
      <c r="AB137" s="2">
        <v>1</v>
      </c>
      <c r="AC137" s="2" t="s">
        <v>130</v>
      </c>
      <c r="AD137" s="2">
        <v>13</v>
      </c>
      <c r="AE137" s="2"/>
      <c r="AF137" s="26">
        <v>0</v>
      </c>
      <c r="AG137" s="2"/>
      <c r="AH137" s="26">
        <v>0</v>
      </c>
      <c r="AI137" s="2"/>
      <c r="AJ137" s="2">
        <v>0</v>
      </c>
      <c r="AK137" s="2">
        <v>0</v>
      </c>
      <c r="AL137" s="2" t="s">
        <v>90</v>
      </c>
      <c r="AM137" s="5">
        <v>200</v>
      </c>
      <c r="AN137" s="2">
        <v>0</v>
      </c>
      <c r="AO137" s="2">
        <v>70</v>
      </c>
      <c r="AP137" s="2">
        <v>30</v>
      </c>
      <c r="AQ137" s="3">
        <v>100</v>
      </c>
      <c r="AR137" s="2">
        <v>0</v>
      </c>
      <c r="AS137" s="2">
        <v>0</v>
      </c>
      <c r="AT137" s="2">
        <v>0</v>
      </c>
      <c r="AU137" s="2">
        <v>100</v>
      </c>
      <c r="AV137" s="2">
        <v>0</v>
      </c>
      <c r="AW137" s="2">
        <v>0</v>
      </c>
      <c r="AX137" s="21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 t="s">
        <v>99</v>
      </c>
      <c r="BH137" s="2">
        <v>0</v>
      </c>
      <c r="BI137" s="2">
        <v>1</v>
      </c>
      <c r="BJ137" s="2">
        <v>1.75</v>
      </c>
      <c r="BK137" s="2">
        <v>1.5</v>
      </c>
      <c r="BL137" s="2">
        <v>1.5</v>
      </c>
      <c r="BM137" s="2">
        <v>2</v>
      </c>
      <c r="BN137" s="2" t="s">
        <v>90</v>
      </c>
      <c r="BO137" s="2">
        <v>30</v>
      </c>
      <c r="BP137" s="2" t="s">
        <v>134</v>
      </c>
      <c r="BQ137" s="2" t="s">
        <v>679</v>
      </c>
      <c r="BR137" s="2"/>
      <c r="BS137" s="2">
        <v>80</v>
      </c>
      <c r="BT137" s="2">
        <v>0</v>
      </c>
      <c r="BU137" s="2">
        <v>20</v>
      </c>
      <c r="BV137" s="2">
        <v>0</v>
      </c>
      <c r="BW137" s="46">
        <v>100</v>
      </c>
      <c r="BX137" s="48">
        <v>53.333333333333343</v>
      </c>
      <c r="BY137" s="48">
        <v>0</v>
      </c>
      <c r="BZ137" s="48">
        <v>13.333333333333336</v>
      </c>
      <c r="CA137" s="48">
        <v>0</v>
      </c>
      <c r="CB137" s="2" t="s">
        <v>101</v>
      </c>
      <c r="CC137" s="2" t="s">
        <v>90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 t="s">
        <v>102</v>
      </c>
      <c r="CP137" s="2" t="s">
        <v>357</v>
      </c>
      <c r="CQ137" s="2" t="s">
        <v>717</v>
      </c>
      <c r="CR137" s="2" t="s">
        <v>702</v>
      </c>
      <c r="CS137" s="2"/>
      <c r="CT137" s="2"/>
      <c r="CU137" s="2"/>
    </row>
    <row r="138" spans="1:99" x14ac:dyDescent="0.25">
      <c r="A138" s="2">
        <v>209</v>
      </c>
      <c r="B138" s="2">
        <v>146</v>
      </c>
      <c r="C138" s="2" t="s">
        <v>692</v>
      </c>
      <c r="D138" s="2" t="s">
        <v>351</v>
      </c>
      <c r="E138" s="2" t="s">
        <v>693</v>
      </c>
      <c r="F138" s="2">
        <v>4</v>
      </c>
      <c r="G138" s="2" t="s">
        <v>694</v>
      </c>
      <c r="H138" s="2" t="s">
        <v>695</v>
      </c>
      <c r="I138" s="2" t="s">
        <v>696</v>
      </c>
      <c r="J138" s="2" t="s">
        <v>718</v>
      </c>
      <c r="K138" s="38">
        <v>50</v>
      </c>
      <c r="L138" s="41">
        <v>0</v>
      </c>
      <c r="M138" s="41">
        <v>0</v>
      </c>
      <c r="N138" s="51">
        <v>1</v>
      </c>
      <c r="O138" s="2">
        <v>53</v>
      </c>
      <c r="P138" s="2" t="s">
        <v>88</v>
      </c>
      <c r="Q138" s="2" t="s">
        <v>719</v>
      </c>
      <c r="R138" s="2"/>
      <c r="S138" s="2" t="s">
        <v>107</v>
      </c>
      <c r="T138" s="2" t="s">
        <v>91</v>
      </c>
      <c r="U138" s="2" t="s">
        <v>720</v>
      </c>
      <c r="V138" s="4">
        <v>6</v>
      </c>
      <c r="W138" s="2">
        <v>1</v>
      </c>
      <c r="X138" s="2">
        <v>0.4</v>
      </c>
      <c r="Y138" s="2" t="s">
        <v>92</v>
      </c>
      <c r="Z138" s="2">
        <v>1</v>
      </c>
      <c r="AA138" s="2">
        <v>0</v>
      </c>
      <c r="AB138" s="2">
        <v>1</v>
      </c>
      <c r="AC138" s="2" t="s">
        <v>130</v>
      </c>
      <c r="AD138" s="2">
        <v>5</v>
      </c>
      <c r="AE138" s="2"/>
      <c r="AF138" s="26">
        <v>2</v>
      </c>
      <c r="AG138" s="2"/>
      <c r="AH138" s="26">
        <v>0</v>
      </c>
      <c r="AI138" s="2"/>
      <c r="AJ138" s="2">
        <v>0</v>
      </c>
      <c r="AK138" s="2">
        <v>0</v>
      </c>
      <c r="AL138" s="2" t="s">
        <v>90</v>
      </c>
      <c r="AM138" s="5">
        <v>300</v>
      </c>
      <c r="AN138" s="2">
        <v>0</v>
      </c>
      <c r="AO138" s="2">
        <v>80</v>
      </c>
      <c r="AP138" s="2">
        <v>20</v>
      </c>
      <c r="AQ138" s="3">
        <v>100</v>
      </c>
      <c r="AR138" s="2">
        <v>0</v>
      </c>
      <c r="AS138" s="2">
        <v>0</v>
      </c>
      <c r="AT138" s="2">
        <v>0</v>
      </c>
      <c r="AU138" s="2">
        <v>60</v>
      </c>
      <c r="AV138" s="2">
        <v>40</v>
      </c>
      <c r="AW138" s="2">
        <v>0</v>
      </c>
      <c r="AX138" s="21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 t="s">
        <v>99</v>
      </c>
      <c r="BH138" s="2">
        <v>0</v>
      </c>
      <c r="BI138" s="2">
        <v>3.5</v>
      </c>
      <c r="BJ138" s="2">
        <v>2</v>
      </c>
      <c r="BK138" s="2">
        <v>2</v>
      </c>
      <c r="BL138" s="2">
        <v>1.5</v>
      </c>
      <c r="BM138" s="2">
        <v>2</v>
      </c>
      <c r="BN138" s="2" t="s">
        <v>90</v>
      </c>
      <c r="BO138" s="2">
        <v>30</v>
      </c>
      <c r="BP138" s="2" t="s">
        <v>134</v>
      </c>
      <c r="BQ138" s="2" t="s">
        <v>914</v>
      </c>
      <c r="BR138" s="2"/>
      <c r="BS138" s="2">
        <v>80</v>
      </c>
      <c r="BT138" s="2">
        <v>20</v>
      </c>
      <c r="BU138" s="2">
        <v>0</v>
      </c>
      <c r="BV138" s="2">
        <v>0</v>
      </c>
      <c r="BW138" s="46">
        <v>100</v>
      </c>
      <c r="BX138" s="48">
        <v>40</v>
      </c>
      <c r="BY138" s="48">
        <v>10</v>
      </c>
      <c r="BZ138" s="48">
        <v>0</v>
      </c>
      <c r="CA138" s="48">
        <v>0</v>
      </c>
      <c r="CB138" s="2" t="s">
        <v>113</v>
      </c>
      <c r="CC138" s="2" t="s">
        <v>90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 t="s">
        <v>102</v>
      </c>
      <c r="CP138" s="2" t="s">
        <v>357</v>
      </c>
      <c r="CQ138" s="2" t="s">
        <v>721</v>
      </c>
      <c r="CR138" s="2" t="s">
        <v>702</v>
      </c>
      <c r="CS138" s="2"/>
      <c r="CT138" s="2"/>
      <c r="CU138" s="2"/>
    </row>
    <row r="139" spans="1:99" x14ac:dyDescent="0.25">
      <c r="A139" s="2">
        <v>210</v>
      </c>
      <c r="B139" s="2">
        <v>147</v>
      </c>
      <c r="C139" s="2" t="s">
        <v>692</v>
      </c>
      <c r="D139" s="2" t="s">
        <v>351</v>
      </c>
      <c r="E139" s="2" t="s">
        <v>693</v>
      </c>
      <c r="F139" s="2">
        <v>4</v>
      </c>
      <c r="G139" s="2" t="s">
        <v>694</v>
      </c>
      <c r="H139" s="2" t="s">
        <v>695</v>
      </c>
      <c r="I139" s="2" t="s">
        <v>696</v>
      </c>
      <c r="J139" s="2" t="s">
        <v>722</v>
      </c>
      <c r="K139" s="38">
        <v>20</v>
      </c>
      <c r="L139" s="41">
        <v>7500</v>
      </c>
      <c r="M139" s="41">
        <v>32500</v>
      </c>
      <c r="N139" s="51">
        <v>0</v>
      </c>
      <c r="O139" s="2">
        <v>34</v>
      </c>
      <c r="P139" s="2" t="s">
        <v>88</v>
      </c>
      <c r="Q139" s="2" t="s">
        <v>698</v>
      </c>
      <c r="R139" s="2"/>
      <c r="S139" s="2"/>
      <c r="T139" s="2" t="s">
        <v>91</v>
      </c>
      <c r="U139" s="2" t="s">
        <v>90</v>
      </c>
      <c r="V139" s="4">
        <v>4</v>
      </c>
      <c r="W139" s="2">
        <v>2</v>
      </c>
      <c r="X139" s="2">
        <v>0.15</v>
      </c>
      <c r="Y139" s="2" t="s">
        <v>92</v>
      </c>
      <c r="Z139" s="2">
        <v>1.5</v>
      </c>
      <c r="AA139" s="2">
        <v>0</v>
      </c>
      <c r="AB139" s="2">
        <v>1.5</v>
      </c>
      <c r="AC139" s="2" t="s">
        <v>130</v>
      </c>
      <c r="AD139" s="2">
        <v>12</v>
      </c>
      <c r="AE139" s="2" t="s">
        <v>706</v>
      </c>
      <c r="AF139" s="26">
        <v>0</v>
      </c>
      <c r="AG139" s="2"/>
      <c r="AH139" s="26">
        <v>0</v>
      </c>
      <c r="AI139" s="2"/>
      <c r="AJ139" s="2">
        <v>0</v>
      </c>
      <c r="AK139" s="2">
        <v>0</v>
      </c>
      <c r="AL139" s="2" t="s">
        <v>90</v>
      </c>
      <c r="AM139" s="5">
        <v>80</v>
      </c>
      <c r="AN139" s="2">
        <v>0</v>
      </c>
      <c r="AO139" s="2">
        <v>80</v>
      </c>
      <c r="AP139" s="2">
        <v>20</v>
      </c>
      <c r="AQ139" s="3">
        <v>100</v>
      </c>
      <c r="AR139" s="2">
        <v>0</v>
      </c>
      <c r="AS139" s="2">
        <v>0</v>
      </c>
      <c r="AT139" s="2">
        <v>0</v>
      </c>
      <c r="AU139" s="2">
        <v>100</v>
      </c>
      <c r="AV139" s="2">
        <v>0</v>
      </c>
      <c r="AW139" s="2">
        <v>0</v>
      </c>
      <c r="AX139" s="21">
        <v>0</v>
      </c>
      <c r="AY139" s="2">
        <v>0</v>
      </c>
      <c r="AZ139" s="2">
        <v>0</v>
      </c>
      <c r="BA139" s="2">
        <v>30000</v>
      </c>
      <c r="BB139" s="2">
        <v>130000</v>
      </c>
      <c r="BC139" s="2">
        <v>0</v>
      </c>
      <c r="BD139" s="2">
        <v>0</v>
      </c>
      <c r="BE139" s="2">
        <v>0</v>
      </c>
      <c r="BF139" s="2">
        <v>0</v>
      </c>
      <c r="BG139" s="2" t="s">
        <v>97</v>
      </c>
      <c r="BH139" s="2">
        <v>0</v>
      </c>
      <c r="BI139" s="2">
        <v>1</v>
      </c>
      <c r="BJ139" s="2">
        <v>1.5</v>
      </c>
      <c r="BK139" s="2">
        <v>1</v>
      </c>
      <c r="BL139" s="2">
        <v>1.5</v>
      </c>
      <c r="BM139" s="2">
        <v>6</v>
      </c>
      <c r="BN139" s="2" t="s">
        <v>90</v>
      </c>
      <c r="BO139" s="2">
        <v>25</v>
      </c>
      <c r="BP139" s="2" t="s">
        <v>134</v>
      </c>
      <c r="BQ139" s="2" t="s">
        <v>679</v>
      </c>
      <c r="BR139" s="2"/>
      <c r="BS139" s="2">
        <v>80</v>
      </c>
      <c r="BT139" s="2">
        <v>10</v>
      </c>
      <c r="BU139" s="2">
        <v>10</v>
      </c>
      <c r="BV139" s="2">
        <v>0</v>
      </c>
      <c r="BW139" s="46">
        <v>100</v>
      </c>
      <c r="BX139" s="48">
        <v>16</v>
      </c>
      <c r="BY139" s="48">
        <v>2</v>
      </c>
      <c r="BZ139" s="48">
        <v>2</v>
      </c>
      <c r="CA139" s="48">
        <v>0</v>
      </c>
      <c r="CB139" s="2" t="s">
        <v>90</v>
      </c>
      <c r="CC139" s="2" t="s">
        <v>90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 t="s">
        <v>102</v>
      </c>
      <c r="CP139" s="2"/>
      <c r="CQ139" s="2" t="s">
        <v>717</v>
      </c>
      <c r="CR139" s="2" t="s">
        <v>702</v>
      </c>
      <c r="CS139" s="2"/>
      <c r="CT139" s="2"/>
      <c r="CU139" s="2"/>
    </row>
    <row r="140" spans="1:99" x14ac:dyDescent="0.25">
      <c r="A140" s="2">
        <v>211</v>
      </c>
      <c r="B140" s="2">
        <v>148</v>
      </c>
      <c r="C140" s="2" t="s">
        <v>692</v>
      </c>
      <c r="D140" s="2" t="s">
        <v>351</v>
      </c>
      <c r="E140" s="2" t="s">
        <v>693</v>
      </c>
      <c r="F140" s="2">
        <v>4</v>
      </c>
      <c r="G140" s="2" t="s">
        <v>694</v>
      </c>
      <c r="H140" s="2" t="s">
        <v>695</v>
      </c>
      <c r="I140" s="2" t="s">
        <v>696</v>
      </c>
      <c r="J140" s="2" t="s">
        <v>723</v>
      </c>
      <c r="K140" s="38">
        <v>75</v>
      </c>
      <c r="L140" s="41">
        <v>0</v>
      </c>
      <c r="M140" s="41">
        <v>0</v>
      </c>
      <c r="N140" s="51">
        <v>1</v>
      </c>
      <c r="O140" s="2">
        <v>33</v>
      </c>
      <c r="P140" s="2" t="s">
        <v>88</v>
      </c>
      <c r="Q140" s="2" t="s">
        <v>698</v>
      </c>
      <c r="R140" s="2"/>
      <c r="S140" s="2"/>
      <c r="T140" s="2" t="s">
        <v>91</v>
      </c>
      <c r="U140" s="2" t="s">
        <v>720</v>
      </c>
      <c r="V140" s="4">
        <v>4</v>
      </c>
      <c r="W140" s="2">
        <v>2</v>
      </c>
      <c r="X140" s="2">
        <v>0.1</v>
      </c>
      <c r="Y140" s="2" t="s">
        <v>92</v>
      </c>
      <c r="Z140" s="2">
        <v>1</v>
      </c>
      <c r="AA140" s="2">
        <v>0</v>
      </c>
      <c r="AB140" s="2">
        <v>1</v>
      </c>
      <c r="AC140" s="2" t="s">
        <v>130</v>
      </c>
      <c r="AD140" s="2">
        <v>4</v>
      </c>
      <c r="AE140" s="2"/>
      <c r="AF140" s="26">
        <v>2</v>
      </c>
      <c r="AG140" s="2"/>
      <c r="AH140" s="26">
        <v>0</v>
      </c>
      <c r="AI140" s="2"/>
      <c r="AJ140" s="2">
        <v>0</v>
      </c>
      <c r="AK140" s="2">
        <v>0</v>
      </c>
      <c r="AL140" s="2" t="s">
        <v>90</v>
      </c>
      <c r="AM140" s="5">
        <v>300</v>
      </c>
      <c r="AN140" s="2">
        <v>0</v>
      </c>
      <c r="AO140" s="2">
        <v>0</v>
      </c>
      <c r="AP140" s="2">
        <v>100</v>
      </c>
      <c r="AQ140" s="3">
        <v>100</v>
      </c>
      <c r="AR140" s="2">
        <v>0</v>
      </c>
      <c r="AS140" s="2">
        <v>0</v>
      </c>
      <c r="AT140" s="2">
        <v>0</v>
      </c>
      <c r="AU140" s="2">
        <v>40</v>
      </c>
      <c r="AV140" s="2">
        <v>60</v>
      </c>
      <c r="AW140" s="2">
        <v>0</v>
      </c>
      <c r="AX140" s="21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 t="s">
        <v>145</v>
      </c>
      <c r="BH140" s="2">
        <v>0</v>
      </c>
      <c r="BI140" s="2">
        <v>2.5</v>
      </c>
      <c r="BJ140" s="2">
        <v>2</v>
      </c>
      <c r="BK140" s="2">
        <v>2</v>
      </c>
      <c r="BL140" s="2">
        <v>2</v>
      </c>
      <c r="BM140" s="2">
        <v>2</v>
      </c>
      <c r="BN140" s="2" t="s">
        <v>90</v>
      </c>
      <c r="BO140" s="2">
        <v>30</v>
      </c>
      <c r="BP140" s="2" t="s">
        <v>146</v>
      </c>
      <c r="BQ140" s="2" t="s">
        <v>679</v>
      </c>
      <c r="BR140" s="2"/>
      <c r="BS140" s="2">
        <v>70</v>
      </c>
      <c r="BT140" s="2">
        <v>30</v>
      </c>
      <c r="BU140" s="2">
        <v>0</v>
      </c>
      <c r="BV140" s="2">
        <v>0</v>
      </c>
      <c r="BW140" s="46">
        <v>100</v>
      </c>
      <c r="BX140" s="48">
        <v>52.5</v>
      </c>
      <c r="BY140" s="48">
        <v>22.5</v>
      </c>
      <c r="BZ140" s="48">
        <v>0</v>
      </c>
      <c r="CA140" s="48">
        <v>0</v>
      </c>
      <c r="CB140" s="2" t="s">
        <v>90</v>
      </c>
      <c r="CC140" s="2" t="s">
        <v>90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 t="s">
        <v>102</v>
      </c>
      <c r="CP140" s="2" t="s">
        <v>357</v>
      </c>
      <c r="CQ140" s="2" t="s">
        <v>171</v>
      </c>
      <c r="CR140" s="2" t="s">
        <v>702</v>
      </c>
      <c r="CS140" s="2"/>
      <c r="CT140" s="2"/>
      <c r="CU140" s="2"/>
    </row>
    <row r="141" spans="1:99" x14ac:dyDescent="0.25">
      <c r="A141" s="2">
        <v>212</v>
      </c>
      <c r="B141" s="2">
        <v>149</v>
      </c>
      <c r="C141" s="2" t="s">
        <v>692</v>
      </c>
      <c r="D141" s="2" t="s">
        <v>351</v>
      </c>
      <c r="E141" s="2" t="s">
        <v>693</v>
      </c>
      <c r="F141" s="2">
        <v>4</v>
      </c>
      <c r="G141" s="2" t="s">
        <v>694</v>
      </c>
      <c r="H141" s="2" t="s">
        <v>695</v>
      </c>
      <c r="I141" s="2" t="s">
        <v>696</v>
      </c>
      <c r="J141" s="2" t="s">
        <v>724</v>
      </c>
      <c r="K141" s="38">
        <v>75</v>
      </c>
      <c r="L141" s="41">
        <v>7500</v>
      </c>
      <c r="M141" s="41">
        <v>0</v>
      </c>
      <c r="N141" s="51">
        <v>0</v>
      </c>
      <c r="O141" s="2">
        <v>37</v>
      </c>
      <c r="P141" s="2" t="s">
        <v>88</v>
      </c>
      <c r="Q141" s="2" t="s">
        <v>698</v>
      </c>
      <c r="R141" s="2"/>
      <c r="S141" s="2"/>
      <c r="T141" s="2" t="s">
        <v>91</v>
      </c>
      <c r="U141" s="2" t="s">
        <v>90</v>
      </c>
      <c r="V141" s="4">
        <v>4</v>
      </c>
      <c r="W141" s="2">
        <v>1</v>
      </c>
      <c r="X141" s="2">
        <v>0.15</v>
      </c>
      <c r="Y141" s="2" t="s">
        <v>92</v>
      </c>
      <c r="Z141" s="2">
        <v>0.8</v>
      </c>
      <c r="AA141" s="2">
        <v>0</v>
      </c>
      <c r="AB141" s="2">
        <v>0.8</v>
      </c>
      <c r="AC141" s="2" t="s">
        <v>130</v>
      </c>
      <c r="AD141" s="2">
        <v>18</v>
      </c>
      <c r="AE141" s="2" t="s">
        <v>713</v>
      </c>
      <c r="AF141" s="26">
        <v>0</v>
      </c>
      <c r="AG141" s="2"/>
      <c r="AH141" s="26">
        <v>0</v>
      </c>
      <c r="AI141" s="2"/>
      <c r="AJ141" s="2">
        <v>0</v>
      </c>
      <c r="AK141" s="2">
        <v>0</v>
      </c>
      <c r="AL141" s="2" t="s">
        <v>90</v>
      </c>
      <c r="AM141" s="5">
        <v>300</v>
      </c>
      <c r="AN141" s="2">
        <v>0</v>
      </c>
      <c r="AO141" s="2">
        <v>0</v>
      </c>
      <c r="AP141" s="2">
        <v>100</v>
      </c>
      <c r="AQ141" s="3">
        <v>100</v>
      </c>
      <c r="AR141" s="2">
        <v>0</v>
      </c>
      <c r="AS141" s="2">
        <v>0</v>
      </c>
      <c r="AT141" s="2">
        <v>0</v>
      </c>
      <c r="AU141" s="2">
        <v>90</v>
      </c>
      <c r="AV141" s="2">
        <v>0</v>
      </c>
      <c r="AW141" s="2">
        <v>10</v>
      </c>
      <c r="AX141" s="21">
        <v>0</v>
      </c>
      <c r="AY141" s="2">
        <v>0</v>
      </c>
      <c r="AZ141" s="2">
        <v>0</v>
      </c>
      <c r="BA141" s="2">
        <v>30000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 t="s">
        <v>97</v>
      </c>
      <c r="BH141" s="2">
        <v>0</v>
      </c>
      <c r="BI141" s="2">
        <v>1.5</v>
      </c>
      <c r="BJ141" s="2">
        <v>1</v>
      </c>
      <c r="BK141" s="2">
        <v>1.5</v>
      </c>
      <c r="BL141" s="2">
        <v>2</v>
      </c>
      <c r="BM141" s="2">
        <v>1.5</v>
      </c>
      <c r="BN141" s="2" t="s">
        <v>90</v>
      </c>
      <c r="BO141" s="2">
        <v>17.5</v>
      </c>
      <c r="BP141" s="2" t="s">
        <v>99</v>
      </c>
      <c r="BQ141" s="2" t="s">
        <v>679</v>
      </c>
      <c r="BR141" s="2"/>
      <c r="BS141" s="2">
        <v>60</v>
      </c>
      <c r="BT141" s="2">
        <v>20</v>
      </c>
      <c r="BU141" s="2">
        <v>20</v>
      </c>
      <c r="BV141" s="2">
        <v>0</v>
      </c>
      <c r="BW141" s="46">
        <v>100</v>
      </c>
      <c r="BX141" s="48">
        <v>45</v>
      </c>
      <c r="BY141" s="48">
        <v>15</v>
      </c>
      <c r="BZ141" s="48">
        <v>15</v>
      </c>
      <c r="CA141" s="48">
        <v>0</v>
      </c>
      <c r="CB141" s="2" t="s">
        <v>113</v>
      </c>
      <c r="CC141" s="2" t="s">
        <v>90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 t="s">
        <v>102</v>
      </c>
      <c r="CP141" s="2" t="s">
        <v>357</v>
      </c>
      <c r="CQ141" s="2"/>
      <c r="CR141" s="2"/>
      <c r="CS141" s="2"/>
      <c r="CT141" s="2"/>
      <c r="CU141" s="2"/>
    </row>
    <row r="142" spans="1:99" x14ac:dyDescent="0.25">
      <c r="A142" s="2">
        <v>213</v>
      </c>
      <c r="B142" s="2">
        <v>150</v>
      </c>
      <c r="C142" s="2" t="s">
        <v>692</v>
      </c>
      <c r="D142" s="2" t="s">
        <v>351</v>
      </c>
      <c r="E142" s="2" t="s">
        <v>693</v>
      </c>
      <c r="F142" s="2">
        <v>4</v>
      </c>
      <c r="G142" s="2" t="s">
        <v>694</v>
      </c>
      <c r="H142" s="2" t="s">
        <v>695</v>
      </c>
      <c r="I142" s="2" t="s">
        <v>696</v>
      </c>
      <c r="J142" s="2" t="s">
        <v>725</v>
      </c>
      <c r="K142" s="38">
        <v>66.666666666666671</v>
      </c>
      <c r="L142" s="41">
        <v>0</v>
      </c>
      <c r="M142" s="41">
        <v>0</v>
      </c>
      <c r="N142" s="51">
        <v>0</v>
      </c>
      <c r="O142" s="2">
        <v>63</v>
      </c>
      <c r="P142" s="2" t="s">
        <v>88</v>
      </c>
      <c r="Q142" s="2" t="s">
        <v>698</v>
      </c>
      <c r="R142" s="2"/>
      <c r="S142" s="2"/>
      <c r="T142" s="2" t="s">
        <v>91</v>
      </c>
      <c r="U142" s="2" t="s">
        <v>174</v>
      </c>
      <c r="V142" s="4">
        <v>3</v>
      </c>
      <c r="W142" s="2">
        <v>0</v>
      </c>
      <c r="X142" s="2">
        <v>0.15</v>
      </c>
      <c r="Y142" s="2" t="s">
        <v>92</v>
      </c>
      <c r="Z142" s="2">
        <v>0.8</v>
      </c>
      <c r="AA142" s="2">
        <v>0</v>
      </c>
      <c r="AB142" s="2">
        <v>0.8</v>
      </c>
      <c r="AC142" s="2" t="s">
        <v>130</v>
      </c>
      <c r="AD142" s="2">
        <v>15</v>
      </c>
      <c r="AE142" s="2"/>
      <c r="AF142" s="26">
        <v>0</v>
      </c>
      <c r="AG142" s="2"/>
      <c r="AH142" s="26">
        <v>0</v>
      </c>
      <c r="AI142" s="2"/>
      <c r="AJ142" s="2">
        <v>0</v>
      </c>
      <c r="AK142" s="2">
        <v>0</v>
      </c>
      <c r="AL142" s="2" t="s">
        <v>90</v>
      </c>
      <c r="AM142" s="5">
        <v>200</v>
      </c>
      <c r="AN142" s="2">
        <v>0</v>
      </c>
      <c r="AO142" s="2">
        <v>0</v>
      </c>
      <c r="AP142" s="2">
        <v>100</v>
      </c>
      <c r="AQ142" s="3">
        <v>100</v>
      </c>
      <c r="AR142" s="2">
        <v>0</v>
      </c>
      <c r="AS142" s="2">
        <v>0</v>
      </c>
      <c r="AT142" s="2">
        <v>0</v>
      </c>
      <c r="AU142" s="2">
        <v>90</v>
      </c>
      <c r="AV142" s="2">
        <v>0</v>
      </c>
      <c r="AW142" s="2">
        <v>10</v>
      </c>
      <c r="AX142" s="21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 t="s">
        <v>99</v>
      </c>
      <c r="BH142" s="2">
        <v>0</v>
      </c>
      <c r="BI142" s="2">
        <v>1.5</v>
      </c>
      <c r="BJ142" s="2">
        <v>1</v>
      </c>
      <c r="BK142" s="2">
        <v>1.5</v>
      </c>
      <c r="BL142" s="2">
        <v>2</v>
      </c>
      <c r="BM142" s="2">
        <v>3</v>
      </c>
      <c r="BN142" s="2" t="s">
        <v>90</v>
      </c>
      <c r="BO142" s="2">
        <v>30</v>
      </c>
      <c r="BP142" s="2" t="s">
        <v>99</v>
      </c>
      <c r="BQ142" s="2" t="s">
        <v>276</v>
      </c>
      <c r="BR142" s="2"/>
      <c r="BS142" s="2">
        <v>50</v>
      </c>
      <c r="BT142" s="2">
        <v>50</v>
      </c>
      <c r="BU142" s="2">
        <v>0</v>
      </c>
      <c r="BV142" s="2">
        <v>0</v>
      </c>
      <c r="BW142" s="46">
        <v>100</v>
      </c>
      <c r="BX142" s="48">
        <v>33.333333333333336</v>
      </c>
      <c r="BY142" s="48">
        <v>33.333333333333336</v>
      </c>
      <c r="BZ142" s="48">
        <v>0</v>
      </c>
      <c r="CA142" s="48">
        <v>0</v>
      </c>
      <c r="CB142" s="2" t="s">
        <v>113</v>
      </c>
      <c r="CC142" s="2" t="s">
        <v>90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 t="s">
        <v>102</v>
      </c>
      <c r="CP142" s="2" t="s">
        <v>357</v>
      </c>
      <c r="CQ142" s="2"/>
      <c r="CR142" s="2"/>
      <c r="CS142" s="2"/>
      <c r="CT142" s="2"/>
      <c r="CU142" s="2"/>
    </row>
    <row r="143" spans="1:99" x14ac:dyDescent="0.25">
      <c r="A143" s="2">
        <v>214</v>
      </c>
      <c r="B143" s="2">
        <v>151</v>
      </c>
      <c r="C143" s="2" t="s">
        <v>692</v>
      </c>
      <c r="D143" s="2" t="s">
        <v>351</v>
      </c>
      <c r="E143" s="2" t="s">
        <v>693</v>
      </c>
      <c r="F143" s="2">
        <v>4</v>
      </c>
      <c r="G143" s="2" t="s">
        <v>694</v>
      </c>
      <c r="H143" s="2" t="s">
        <v>695</v>
      </c>
      <c r="I143" s="2" t="s">
        <v>696</v>
      </c>
      <c r="J143" s="2" t="s">
        <v>726</v>
      </c>
      <c r="K143" s="38">
        <v>58.333333333333336</v>
      </c>
      <c r="L143" s="41">
        <v>0</v>
      </c>
      <c r="M143" s="41">
        <v>0</v>
      </c>
      <c r="N143" s="51">
        <v>1</v>
      </c>
      <c r="O143" s="2">
        <v>53</v>
      </c>
      <c r="P143" s="2" t="s">
        <v>88</v>
      </c>
      <c r="Q143" s="2" t="s">
        <v>698</v>
      </c>
      <c r="R143" s="2"/>
      <c r="S143" s="2"/>
      <c r="T143" s="2" t="s">
        <v>91</v>
      </c>
      <c r="U143" s="2" t="s">
        <v>90</v>
      </c>
      <c r="V143" s="4">
        <v>6</v>
      </c>
      <c r="W143" s="2">
        <v>1</v>
      </c>
      <c r="X143" s="2">
        <v>0.25</v>
      </c>
      <c r="Y143" s="2" t="s">
        <v>92</v>
      </c>
      <c r="Z143" s="2">
        <v>4</v>
      </c>
      <c r="AA143" s="2">
        <v>0</v>
      </c>
      <c r="AB143" s="2">
        <v>4</v>
      </c>
      <c r="AC143" s="2" t="s">
        <v>130</v>
      </c>
      <c r="AD143" s="2">
        <v>15</v>
      </c>
      <c r="AE143" s="2"/>
      <c r="AF143" s="26">
        <v>2</v>
      </c>
      <c r="AG143" s="2"/>
      <c r="AH143" s="26">
        <v>0</v>
      </c>
      <c r="AI143" s="2"/>
      <c r="AJ143" s="2">
        <v>0</v>
      </c>
      <c r="AK143" s="2">
        <v>0</v>
      </c>
      <c r="AL143" s="2" t="s">
        <v>90</v>
      </c>
      <c r="AM143" s="5">
        <v>350</v>
      </c>
      <c r="AN143" s="2">
        <v>0</v>
      </c>
      <c r="AO143" s="2">
        <v>0</v>
      </c>
      <c r="AP143" s="2">
        <v>100</v>
      </c>
      <c r="AQ143" s="3">
        <v>100</v>
      </c>
      <c r="AR143" s="2">
        <v>0</v>
      </c>
      <c r="AS143" s="2">
        <v>0</v>
      </c>
      <c r="AT143" s="2">
        <v>0</v>
      </c>
      <c r="AU143" s="2">
        <v>40</v>
      </c>
      <c r="AV143" s="2">
        <v>50</v>
      </c>
      <c r="AW143" s="2">
        <v>10</v>
      </c>
      <c r="AX143" s="21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 t="s">
        <v>145</v>
      </c>
      <c r="BH143" s="2" t="s">
        <v>727</v>
      </c>
      <c r="BI143" s="2">
        <v>1.5</v>
      </c>
      <c r="BJ143" s="2">
        <v>1</v>
      </c>
      <c r="BK143" s="2">
        <v>1</v>
      </c>
      <c r="BL143" s="2">
        <v>1</v>
      </c>
      <c r="BM143" s="2">
        <v>2</v>
      </c>
      <c r="BN143" s="2" t="s">
        <v>90</v>
      </c>
      <c r="BO143" s="2">
        <v>35</v>
      </c>
      <c r="BP143" s="2" t="s">
        <v>99</v>
      </c>
      <c r="BQ143" s="2" t="s">
        <v>90</v>
      </c>
      <c r="BR143" s="2"/>
      <c r="BS143" s="2">
        <v>70</v>
      </c>
      <c r="BT143" s="2">
        <v>30</v>
      </c>
      <c r="BU143" s="2">
        <v>0</v>
      </c>
      <c r="BV143" s="2">
        <v>0</v>
      </c>
      <c r="BW143" s="46">
        <v>100</v>
      </c>
      <c r="BX143" s="48">
        <v>40.833333333333336</v>
      </c>
      <c r="BY143" s="48">
        <v>17.5</v>
      </c>
      <c r="BZ143" s="48">
        <v>0</v>
      </c>
      <c r="CA143" s="48">
        <v>0</v>
      </c>
      <c r="CB143" s="2" t="s">
        <v>113</v>
      </c>
      <c r="CC143" s="2" t="s">
        <v>90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 t="s">
        <v>102</v>
      </c>
      <c r="CP143" s="2" t="s">
        <v>357</v>
      </c>
      <c r="CQ143" s="2" t="s">
        <v>728</v>
      </c>
      <c r="CR143" s="2" t="s">
        <v>702</v>
      </c>
      <c r="CS143" s="2"/>
      <c r="CT143" s="2"/>
      <c r="CU143" s="2"/>
    </row>
    <row r="144" spans="1:99" x14ac:dyDescent="0.25">
      <c r="A144" s="2">
        <v>215</v>
      </c>
      <c r="B144" s="2">
        <v>152</v>
      </c>
      <c r="C144" s="2" t="s">
        <v>692</v>
      </c>
      <c r="D144" s="2" t="s">
        <v>351</v>
      </c>
      <c r="E144" s="2" t="s">
        <v>693</v>
      </c>
      <c r="F144" s="2">
        <v>4</v>
      </c>
      <c r="G144" s="2" t="s">
        <v>694</v>
      </c>
      <c r="H144" s="2" t="s">
        <v>695</v>
      </c>
      <c r="I144" s="2" t="s">
        <v>696</v>
      </c>
      <c r="J144" s="2" t="s">
        <v>525</v>
      </c>
      <c r="K144" s="38">
        <v>25</v>
      </c>
      <c r="L144" s="41">
        <v>0</v>
      </c>
      <c r="M144" s="41">
        <v>0</v>
      </c>
      <c r="N144" s="51">
        <v>0</v>
      </c>
      <c r="O144" s="2">
        <v>50</v>
      </c>
      <c r="P144" s="2" t="s">
        <v>88</v>
      </c>
      <c r="Q144" s="2" t="s">
        <v>698</v>
      </c>
      <c r="R144" s="2"/>
      <c r="S144" s="2"/>
      <c r="T144" s="2" t="s">
        <v>91</v>
      </c>
      <c r="U144" s="2" t="s">
        <v>129</v>
      </c>
      <c r="V144" s="4">
        <v>4</v>
      </c>
      <c r="W144" s="2">
        <v>0</v>
      </c>
      <c r="X144" s="2">
        <v>0.2</v>
      </c>
      <c r="Y144" s="2" t="s">
        <v>92</v>
      </c>
      <c r="Z144" s="2">
        <v>3</v>
      </c>
      <c r="AA144" s="2">
        <v>0</v>
      </c>
      <c r="AB144" s="2">
        <v>3</v>
      </c>
      <c r="AC144" s="2" t="s">
        <v>130</v>
      </c>
      <c r="AD144" s="2">
        <v>15</v>
      </c>
      <c r="AE144" s="2" t="s">
        <v>729</v>
      </c>
      <c r="AF144" s="26">
        <v>0</v>
      </c>
      <c r="AG144" s="2"/>
      <c r="AH144" s="26">
        <v>0</v>
      </c>
      <c r="AI144" s="2"/>
      <c r="AJ144" s="2">
        <v>0</v>
      </c>
      <c r="AK144" s="2">
        <v>0</v>
      </c>
      <c r="AL144" s="2" t="s">
        <v>90</v>
      </c>
      <c r="AM144" s="5">
        <v>100</v>
      </c>
      <c r="AN144" s="2">
        <v>30</v>
      </c>
      <c r="AO144" s="2">
        <v>50</v>
      </c>
      <c r="AP144" s="2">
        <v>20</v>
      </c>
      <c r="AQ144" s="3">
        <v>100</v>
      </c>
      <c r="AR144" s="2">
        <v>0</v>
      </c>
      <c r="AS144" s="2">
        <v>0</v>
      </c>
      <c r="AT144" s="2">
        <v>0</v>
      </c>
      <c r="AU144" s="2">
        <v>100</v>
      </c>
      <c r="AV144" s="2">
        <v>0</v>
      </c>
      <c r="AW144" s="2">
        <v>0</v>
      </c>
      <c r="AX144" s="21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 t="s">
        <v>97</v>
      </c>
      <c r="BH144" s="2">
        <v>0</v>
      </c>
      <c r="BI144" s="2">
        <v>1</v>
      </c>
      <c r="BJ144" s="2">
        <v>1</v>
      </c>
      <c r="BK144" s="2">
        <v>1.5</v>
      </c>
      <c r="BL144" s="2">
        <v>1</v>
      </c>
      <c r="BM144" s="2">
        <v>2</v>
      </c>
      <c r="BN144" s="2" t="s">
        <v>90</v>
      </c>
      <c r="BO144" s="2">
        <v>30</v>
      </c>
      <c r="BP144" s="2" t="s">
        <v>134</v>
      </c>
      <c r="BQ144" s="2" t="s">
        <v>679</v>
      </c>
      <c r="BR144" s="2"/>
      <c r="BS144" s="2">
        <v>70</v>
      </c>
      <c r="BT144" s="2">
        <v>20</v>
      </c>
      <c r="BU144" s="2">
        <v>10</v>
      </c>
      <c r="BV144" s="2">
        <v>0</v>
      </c>
      <c r="BW144" s="46">
        <v>100</v>
      </c>
      <c r="BX144" s="48">
        <v>17.5</v>
      </c>
      <c r="BY144" s="48">
        <v>5</v>
      </c>
      <c r="BZ144" s="48">
        <v>2.5</v>
      </c>
      <c r="CA144" s="48">
        <v>0</v>
      </c>
      <c r="CB144" s="2" t="s">
        <v>101</v>
      </c>
      <c r="CC144" s="2" t="s">
        <v>90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 t="s">
        <v>102</v>
      </c>
      <c r="CP144" s="2" t="s">
        <v>357</v>
      </c>
      <c r="CQ144" s="2"/>
      <c r="CR144" s="2"/>
      <c r="CS144" s="2"/>
      <c r="CT144" s="2"/>
      <c r="CU144" s="2"/>
    </row>
    <row r="145" spans="1:99" x14ac:dyDescent="0.25">
      <c r="A145" s="2">
        <v>216</v>
      </c>
      <c r="B145" s="2">
        <v>153</v>
      </c>
      <c r="C145" s="2" t="s">
        <v>692</v>
      </c>
      <c r="D145" s="2" t="s">
        <v>730</v>
      </c>
      <c r="E145" s="2" t="s">
        <v>731</v>
      </c>
      <c r="F145" s="2">
        <v>6</v>
      </c>
      <c r="G145" s="2" t="s">
        <v>732</v>
      </c>
      <c r="H145" s="2" t="s">
        <v>695</v>
      </c>
      <c r="I145" s="2" t="s">
        <v>696</v>
      </c>
      <c r="J145" s="2" t="s">
        <v>733</v>
      </c>
      <c r="K145" s="38">
        <v>112.5</v>
      </c>
      <c r="L145" s="41">
        <v>7500</v>
      </c>
      <c r="M145" s="41">
        <v>0</v>
      </c>
      <c r="N145" s="51">
        <v>1</v>
      </c>
      <c r="O145" s="2">
        <v>47</v>
      </c>
      <c r="P145" s="2" t="s">
        <v>88</v>
      </c>
      <c r="Q145" s="2" t="s">
        <v>698</v>
      </c>
      <c r="R145" s="2"/>
      <c r="S145" s="2"/>
      <c r="T145" s="2" t="s">
        <v>91</v>
      </c>
      <c r="U145" s="2" t="s">
        <v>90</v>
      </c>
      <c r="V145" s="4">
        <v>4</v>
      </c>
      <c r="W145" s="2">
        <v>2</v>
      </c>
      <c r="X145" s="2">
        <v>0.1</v>
      </c>
      <c r="Y145" s="2" t="s">
        <v>92</v>
      </c>
      <c r="Z145" s="2">
        <v>0</v>
      </c>
      <c r="AA145" s="2">
        <v>0</v>
      </c>
      <c r="AB145" s="2">
        <v>0</v>
      </c>
      <c r="AC145" s="2"/>
      <c r="AD145" s="2"/>
      <c r="AE145" s="2" t="s">
        <v>734</v>
      </c>
      <c r="AF145" s="26">
        <v>2</v>
      </c>
      <c r="AG145" s="2"/>
      <c r="AH145" s="26">
        <v>0</v>
      </c>
      <c r="AI145" s="2"/>
      <c r="AJ145" s="2">
        <v>0</v>
      </c>
      <c r="AK145" s="2">
        <v>0</v>
      </c>
      <c r="AL145" s="2" t="s">
        <v>90</v>
      </c>
      <c r="AM145" s="5">
        <v>450</v>
      </c>
      <c r="AN145" s="2">
        <v>0</v>
      </c>
      <c r="AO145" s="2">
        <v>0</v>
      </c>
      <c r="AP145" s="2">
        <v>100</v>
      </c>
      <c r="AQ145" s="3">
        <v>100</v>
      </c>
      <c r="AR145" s="2">
        <v>0</v>
      </c>
      <c r="AS145" s="2">
        <v>0</v>
      </c>
      <c r="AT145" s="2">
        <v>0</v>
      </c>
      <c r="AU145" s="2">
        <v>30</v>
      </c>
      <c r="AV145" s="2">
        <v>70</v>
      </c>
      <c r="AW145" s="2">
        <v>0</v>
      </c>
      <c r="AX145" s="21">
        <v>0</v>
      </c>
      <c r="AY145" s="2">
        <v>0</v>
      </c>
      <c r="AZ145" s="2">
        <v>0</v>
      </c>
      <c r="BA145" s="2">
        <v>30000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 t="s">
        <v>99</v>
      </c>
      <c r="BH145" s="2">
        <v>0</v>
      </c>
      <c r="BI145" s="2">
        <v>5</v>
      </c>
      <c r="BJ145" s="2">
        <v>3</v>
      </c>
      <c r="BK145" s="2">
        <v>0</v>
      </c>
      <c r="BL145" s="2">
        <v>0</v>
      </c>
      <c r="BM145" s="2">
        <v>1</v>
      </c>
      <c r="BN145" s="2" t="s">
        <v>90</v>
      </c>
      <c r="BO145" s="2">
        <v>17.5</v>
      </c>
      <c r="BP145" s="2" t="s">
        <v>146</v>
      </c>
      <c r="BQ145" s="2" t="s">
        <v>735</v>
      </c>
      <c r="BR145" s="2"/>
      <c r="BS145" s="2">
        <v>80</v>
      </c>
      <c r="BT145" s="2">
        <v>0</v>
      </c>
      <c r="BU145" s="2">
        <v>10</v>
      </c>
      <c r="BV145" s="2">
        <v>10</v>
      </c>
      <c r="BW145" s="46">
        <v>100</v>
      </c>
      <c r="BX145" s="48">
        <v>90</v>
      </c>
      <c r="BY145" s="48">
        <v>0</v>
      </c>
      <c r="BZ145" s="48">
        <v>11.25</v>
      </c>
      <c r="CA145" s="48">
        <v>11.25</v>
      </c>
      <c r="CB145" s="2" t="s">
        <v>148</v>
      </c>
      <c r="CC145" s="2" t="s">
        <v>90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 t="s">
        <v>102</v>
      </c>
      <c r="CP145" s="2" t="s">
        <v>357</v>
      </c>
      <c r="CQ145" s="2"/>
      <c r="CR145" s="2" t="s">
        <v>702</v>
      </c>
      <c r="CS145" s="2"/>
      <c r="CT145" s="2"/>
      <c r="CU145" s="2"/>
    </row>
    <row r="146" spans="1:99" x14ac:dyDescent="0.25">
      <c r="A146" s="2">
        <v>217</v>
      </c>
      <c r="B146" s="2">
        <v>154</v>
      </c>
      <c r="C146" s="2" t="s">
        <v>692</v>
      </c>
      <c r="D146" s="2" t="s">
        <v>730</v>
      </c>
      <c r="E146" s="2" t="s">
        <v>731</v>
      </c>
      <c r="F146" s="2">
        <v>6</v>
      </c>
      <c r="G146" s="2" t="s">
        <v>732</v>
      </c>
      <c r="H146" s="2" t="s">
        <v>695</v>
      </c>
      <c r="I146" s="2" t="s">
        <v>696</v>
      </c>
      <c r="J146" s="2" t="s">
        <v>736</v>
      </c>
      <c r="K146" s="38">
        <v>75</v>
      </c>
      <c r="L146" s="41">
        <v>12500</v>
      </c>
      <c r="M146" s="41">
        <v>35000</v>
      </c>
      <c r="N146" s="51">
        <v>1</v>
      </c>
      <c r="O146" s="2">
        <v>44</v>
      </c>
      <c r="P146" s="2" t="s">
        <v>88</v>
      </c>
      <c r="Q146" s="2" t="s">
        <v>698</v>
      </c>
      <c r="R146" s="2"/>
      <c r="S146" s="2"/>
      <c r="T146" s="2" t="s">
        <v>143</v>
      </c>
      <c r="U146" s="2" t="s">
        <v>90</v>
      </c>
      <c r="V146" s="4">
        <v>4</v>
      </c>
      <c r="W146" s="2">
        <v>0</v>
      </c>
      <c r="X146" s="2">
        <v>0.1</v>
      </c>
      <c r="Y146" s="2" t="s">
        <v>737</v>
      </c>
      <c r="Z146" s="2">
        <v>1</v>
      </c>
      <c r="AA146" s="2">
        <v>0</v>
      </c>
      <c r="AB146" s="2">
        <v>1</v>
      </c>
      <c r="AC146" s="2" t="s">
        <v>130</v>
      </c>
      <c r="AD146" s="2">
        <v>10</v>
      </c>
      <c r="AE146" s="2" t="s">
        <v>729</v>
      </c>
      <c r="AF146" s="26">
        <v>50</v>
      </c>
      <c r="AG146" s="2"/>
      <c r="AH146" s="26">
        <v>2400</v>
      </c>
      <c r="AI146" s="2"/>
      <c r="AJ146" s="2">
        <v>0</v>
      </c>
      <c r="AK146" s="2">
        <v>0</v>
      </c>
      <c r="AL146" s="2" t="s">
        <v>90</v>
      </c>
      <c r="AM146" s="5">
        <v>300</v>
      </c>
      <c r="AN146" s="2">
        <v>0</v>
      </c>
      <c r="AO146" s="2">
        <v>10</v>
      </c>
      <c r="AP146" s="2">
        <v>90</v>
      </c>
      <c r="AQ146" s="3">
        <v>100</v>
      </c>
      <c r="AR146" s="2">
        <v>0</v>
      </c>
      <c r="AS146" s="2">
        <v>0</v>
      </c>
      <c r="AT146" s="2">
        <v>0</v>
      </c>
      <c r="AU146" s="2">
        <v>0</v>
      </c>
      <c r="AV146" s="2">
        <v>100</v>
      </c>
      <c r="AW146" s="2">
        <v>0</v>
      </c>
      <c r="AX146" s="21">
        <v>0</v>
      </c>
      <c r="AY146" s="2">
        <v>0</v>
      </c>
      <c r="AZ146" s="2">
        <v>0</v>
      </c>
      <c r="BA146" s="2">
        <v>50000</v>
      </c>
      <c r="BB146" s="2">
        <v>140000</v>
      </c>
      <c r="BC146" s="2">
        <v>0</v>
      </c>
      <c r="BD146" s="2">
        <v>0</v>
      </c>
      <c r="BE146" s="2">
        <v>0</v>
      </c>
      <c r="BF146" s="2">
        <v>0</v>
      </c>
      <c r="BG146" s="2" t="s">
        <v>99</v>
      </c>
      <c r="BH146" s="2">
        <v>0</v>
      </c>
      <c r="BI146" s="2">
        <v>1</v>
      </c>
      <c r="BJ146" s="2">
        <v>1</v>
      </c>
      <c r="BK146" s="2">
        <v>0.5</v>
      </c>
      <c r="BL146" s="2">
        <v>0.5</v>
      </c>
      <c r="BM146" s="2">
        <v>15</v>
      </c>
      <c r="BN146" s="2" t="s">
        <v>90</v>
      </c>
      <c r="BO146" s="2">
        <v>37.5</v>
      </c>
      <c r="BP146" s="2" t="s">
        <v>146</v>
      </c>
      <c r="BQ146" s="2" t="s">
        <v>147</v>
      </c>
      <c r="BR146" s="2"/>
      <c r="BS146" s="2">
        <v>80</v>
      </c>
      <c r="BT146" s="2">
        <v>10</v>
      </c>
      <c r="BU146" s="2">
        <v>10</v>
      </c>
      <c r="BV146" s="2">
        <v>0</v>
      </c>
      <c r="BW146" s="46">
        <v>100</v>
      </c>
      <c r="BX146" s="48">
        <v>60</v>
      </c>
      <c r="BY146" s="48">
        <v>7.5</v>
      </c>
      <c r="BZ146" s="48">
        <v>7.5</v>
      </c>
      <c r="CA146" s="48">
        <v>0</v>
      </c>
      <c r="CB146" s="2" t="s">
        <v>113</v>
      </c>
      <c r="CC146" s="2" t="s">
        <v>90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 t="s">
        <v>529</v>
      </c>
      <c r="CP146" s="2" t="s">
        <v>345</v>
      </c>
      <c r="CQ146" s="2" t="s">
        <v>209</v>
      </c>
      <c r="CR146" s="2" t="s">
        <v>702</v>
      </c>
      <c r="CS146" s="2"/>
      <c r="CT146" s="2"/>
      <c r="CU146" s="2"/>
    </row>
    <row r="147" spans="1:99" x14ac:dyDescent="0.25">
      <c r="A147" s="2">
        <v>218</v>
      </c>
      <c r="B147" s="2">
        <v>155</v>
      </c>
      <c r="C147" s="2" t="s">
        <v>692</v>
      </c>
      <c r="D147" s="2" t="s">
        <v>730</v>
      </c>
      <c r="E147" s="2" t="s">
        <v>731</v>
      </c>
      <c r="F147" s="2">
        <v>6</v>
      </c>
      <c r="G147" s="2" t="s">
        <v>732</v>
      </c>
      <c r="H147" s="2" t="s">
        <v>695</v>
      </c>
      <c r="I147" s="2" t="s">
        <v>696</v>
      </c>
      <c r="J147" s="2" t="s">
        <v>738</v>
      </c>
      <c r="K147" s="38">
        <v>75</v>
      </c>
      <c r="L147" s="41">
        <v>10000</v>
      </c>
      <c r="M147" s="41">
        <v>0</v>
      </c>
      <c r="N147" s="51">
        <v>1</v>
      </c>
      <c r="O147" s="2">
        <v>30</v>
      </c>
      <c r="P147" s="2" t="s">
        <v>88</v>
      </c>
      <c r="Q147" s="2" t="s">
        <v>698</v>
      </c>
      <c r="R147" s="2"/>
      <c r="S147" s="2"/>
      <c r="T147" s="2" t="s">
        <v>143</v>
      </c>
      <c r="U147" s="2" t="s">
        <v>90</v>
      </c>
      <c r="V147" s="4">
        <v>4</v>
      </c>
      <c r="W147" s="2">
        <v>2</v>
      </c>
      <c r="X147" s="2">
        <v>0.05</v>
      </c>
      <c r="Y147" s="2" t="s">
        <v>92</v>
      </c>
      <c r="Z147" s="2">
        <v>0</v>
      </c>
      <c r="AA147" s="2">
        <v>0</v>
      </c>
      <c r="AB147" s="2">
        <v>0</v>
      </c>
      <c r="AC147" s="2"/>
      <c r="AD147" s="2"/>
      <c r="AE147" s="2" t="s">
        <v>734</v>
      </c>
      <c r="AF147" s="26">
        <v>20</v>
      </c>
      <c r="AG147" s="2"/>
      <c r="AH147" s="26">
        <v>0</v>
      </c>
      <c r="AI147" s="2"/>
      <c r="AJ147" s="2">
        <v>0</v>
      </c>
      <c r="AK147" s="2">
        <v>0</v>
      </c>
      <c r="AL147" s="2" t="s">
        <v>90</v>
      </c>
      <c r="AM147" s="5">
        <v>300</v>
      </c>
      <c r="AN147" s="2">
        <v>0</v>
      </c>
      <c r="AO147" s="2">
        <v>0</v>
      </c>
      <c r="AP147" s="2">
        <v>100</v>
      </c>
      <c r="AQ147" s="3">
        <v>100</v>
      </c>
      <c r="AR147" s="2">
        <v>0</v>
      </c>
      <c r="AS147" s="2">
        <v>0</v>
      </c>
      <c r="AT147" s="2">
        <v>0</v>
      </c>
      <c r="AU147" s="2">
        <v>40</v>
      </c>
      <c r="AV147" s="2">
        <v>60</v>
      </c>
      <c r="AW147" s="2">
        <v>0</v>
      </c>
      <c r="AX147" s="21">
        <v>0</v>
      </c>
      <c r="AY147" s="2">
        <v>0</v>
      </c>
      <c r="AZ147" s="2">
        <v>0</v>
      </c>
      <c r="BA147" s="2">
        <v>40000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 t="s">
        <v>145</v>
      </c>
      <c r="BH147" s="2" t="s">
        <v>308</v>
      </c>
      <c r="BI147" s="2">
        <v>2</v>
      </c>
      <c r="BJ147" s="2">
        <v>1.5</v>
      </c>
      <c r="BK147" s="2">
        <v>0</v>
      </c>
      <c r="BL147" s="2">
        <v>0</v>
      </c>
      <c r="BM147" s="2">
        <v>2</v>
      </c>
      <c r="BN147" s="2" t="s">
        <v>90</v>
      </c>
      <c r="BO147" s="2">
        <v>27.5</v>
      </c>
      <c r="BP147" s="2" t="s">
        <v>146</v>
      </c>
      <c r="BQ147" s="2" t="s">
        <v>735</v>
      </c>
      <c r="BR147" s="2"/>
      <c r="BS147" s="2">
        <v>90</v>
      </c>
      <c r="BT147" s="2">
        <v>0</v>
      </c>
      <c r="BU147" s="2">
        <v>10</v>
      </c>
      <c r="BV147" s="2">
        <v>0</v>
      </c>
      <c r="BW147" s="46">
        <v>100</v>
      </c>
      <c r="BX147" s="48">
        <v>67.5</v>
      </c>
      <c r="BY147" s="48">
        <v>0</v>
      </c>
      <c r="BZ147" s="48">
        <v>7.5</v>
      </c>
      <c r="CA147" s="48">
        <v>0</v>
      </c>
      <c r="CB147" s="2" t="s">
        <v>148</v>
      </c>
      <c r="CC147" s="2" t="s">
        <v>90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 t="s">
        <v>102</v>
      </c>
      <c r="CP147" s="2" t="s">
        <v>357</v>
      </c>
      <c r="CQ147" s="2"/>
      <c r="CR147" s="2"/>
      <c r="CS147" s="2"/>
      <c r="CT147" s="2"/>
      <c r="CU147" s="2"/>
    </row>
    <row r="148" spans="1:99" x14ac:dyDescent="0.25">
      <c r="A148" s="2">
        <v>219</v>
      </c>
      <c r="B148" s="2">
        <v>156</v>
      </c>
      <c r="C148" s="2" t="s">
        <v>692</v>
      </c>
      <c r="D148" s="2" t="s">
        <v>730</v>
      </c>
      <c r="E148" s="2" t="s">
        <v>731</v>
      </c>
      <c r="F148" s="2">
        <v>6</v>
      </c>
      <c r="G148" s="2" t="s">
        <v>732</v>
      </c>
      <c r="H148" s="2" t="s">
        <v>695</v>
      </c>
      <c r="I148" s="2" t="s">
        <v>696</v>
      </c>
      <c r="J148" s="2" t="s">
        <v>739</v>
      </c>
      <c r="K148" s="38">
        <v>150</v>
      </c>
      <c r="L148" s="41">
        <v>6666.666666666667</v>
      </c>
      <c r="M148" s="41">
        <v>26666.666666666668</v>
      </c>
      <c r="N148" s="51">
        <v>1</v>
      </c>
      <c r="O148" s="2">
        <v>39</v>
      </c>
      <c r="P148" s="2" t="s">
        <v>107</v>
      </c>
      <c r="Q148" s="2" t="s">
        <v>698</v>
      </c>
      <c r="R148" s="2"/>
      <c r="S148" s="2"/>
      <c r="T148" s="2" t="s">
        <v>143</v>
      </c>
      <c r="U148" s="2" t="s">
        <v>90</v>
      </c>
      <c r="V148" s="4">
        <v>3</v>
      </c>
      <c r="W148" s="2">
        <v>0</v>
      </c>
      <c r="X148" s="2">
        <v>0.15</v>
      </c>
      <c r="Y148" s="2" t="s">
        <v>740</v>
      </c>
      <c r="Z148" s="2">
        <v>2</v>
      </c>
      <c r="AA148" s="2">
        <v>0</v>
      </c>
      <c r="AB148" s="2">
        <v>2</v>
      </c>
      <c r="AC148" s="2" t="s">
        <v>130</v>
      </c>
      <c r="AD148" s="2">
        <v>8</v>
      </c>
      <c r="AE148" s="2" t="s">
        <v>715</v>
      </c>
      <c r="AF148" s="26">
        <v>4</v>
      </c>
      <c r="AG148" s="2"/>
      <c r="AH148" s="26">
        <v>0</v>
      </c>
      <c r="AI148" s="2"/>
      <c r="AJ148" s="2">
        <v>0</v>
      </c>
      <c r="AK148" s="2">
        <v>0</v>
      </c>
      <c r="AL148" s="2" t="s">
        <v>90</v>
      </c>
      <c r="AM148" s="5">
        <v>450</v>
      </c>
      <c r="AN148" s="2">
        <v>0</v>
      </c>
      <c r="AO148" s="2">
        <v>0</v>
      </c>
      <c r="AP148" s="2">
        <v>100</v>
      </c>
      <c r="AQ148" s="3">
        <v>100</v>
      </c>
      <c r="AR148" s="2">
        <v>0</v>
      </c>
      <c r="AS148" s="2">
        <v>0</v>
      </c>
      <c r="AT148" s="2">
        <v>0</v>
      </c>
      <c r="AU148" s="2">
        <v>40</v>
      </c>
      <c r="AV148" s="2">
        <v>60</v>
      </c>
      <c r="AW148" s="2">
        <v>0</v>
      </c>
      <c r="AX148" s="21">
        <v>0</v>
      </c>
      <c r="AY148" s="2">
        <v>0</v>
      </c>
      <c r="AZ148" s="2">
        <v>0</v>
      </c>
      <c r="BA148" s="2">
        <v>20000</v>
      </c>
      <c r="BB148" s="2">
        <v>80000</v>
      </c>
      <c r="BC148" s="2">
        <v>0</v>
      </c>
      <c r="BD148" s="2">
        <v>0</v>
      </c>
      <c r="BE148" s="2">
        <v>0</v>
      </c>
      <c r="BF148" s="2">
        <v>0</v>
      </c>
      <c r="BG148" s="2" t="s">
        <v>232</v>
      </c>
      <c r="BH148" s="2">
        <v>0</v>
      </c>
      <c r="BI148" s="2">
        <v>2</v>
      </c>
      <c r="BJ148" s="2">
        <v>1.5</v>
      </c>
      <c r="BK148" s="2">
        <v>2</v>
      </c>
      <c r="BL148" s="2">
        <v>3</v>
      </c>
      <c r="BM148" s="2">
        <v>2</v>
      </c>
      <c r="BN148" s="2" t="s">
        <v>90</v>
      </c>
      <c r="BO148" s="2">
        <v>30</v>
      </c>
      <c r="BP148" s="2" t="s">
        <v>146</v>
      </c>
      <c r="BQ148" s="2" t="s">
        <v>741</v>
      </c>
      <c r="BR148" s="2"/>
      <c r="BS148" s="2">
        <v>70</v>
      </c>
      <c r="BT148" s="2">
        <v>30</v>
      </c>
      <c r="BU148" s="2">
        <v>0</v>
      </c>
      <c r="BV148" s="2">
        <v>0</v>
      </c>
      <c r="BW148" s="46">
        <v>100</v>
      </c>
      <c r="BX148" s="48">
        <v>105</v>
      </c>
      <c r="BY148" s="48">
        <v>45</v>
      </c>
      <c r="BZ148" s="48">
        <v>0</v>
      </c>
      <c r="CA148" s="48">
        <v>0</v>
      </c>
      <c r="CB148" s="2" t="s">
        <v>148</v>
      </c>
      <c r="CC148" s="2" t="s">
        <v>90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 t="s">
        <v>102</v>
      </c>
      <c r="CP148" s="2" t="s">
        <v>357</v>
      </c>
      <c r="CQ148" s="2"/>
      <c r="CR148" s="2"/>
      <c r="CS148" s="2"/>
      <c r="CT148" s="2"/>
      <c r="CU148" s="2"/>
    </row>
    <row r="149" spans="1:99" x14ac:dyDescent="0.25">
      <c r="A149" s="2">
        <v>220</v>
      </c>
      <c r="B149" s="2">
        <v>157</v>
      </c>
      <c r="C149" s="2" t="s">
        <v>692</v>
      </c>
      <c r="D149" s="2" t="s">
        <v>730</v>
      </c>
      <c r="E149" s="2" t="s">
        <v>731</v>
      </c>
      <c r="F149" s="2">
        <v>6</v>
      </c>
      <c r="G149" s="2" t="s">
        <v>732</v>
      </c>
      <c r="H149" s="2" t="s">
        <v>695</v>
      </c>
      <c r="I149" s="2" t="s">
        <v>696</v>
      </c>
      <c r="J149" s="2" t="s">
        <v>742</v>
      </c>
      <c r="K149" s="38">
        <v>90</v>
      </c>
      <c r="L149" s="41">
        <v>6000</v>
      </c>
      <c r="M149" s="41">
        <v>0</v>
      </c>
      <c r="N149" s="51">
        <v>1</v>
      </c>
      <c r="O149" s="2">
        <v>48</v>
      </c>
      <c r="P149" s="2" t="s">
        <v>107</v>
      </c>
      <c r="Q149" s="2" t="s">
        <v>698</v>
      </c>
      <c r="R149" s="2"/>
      <c r="S149" s="2"/>
      <c r="T149" s="2" t="s">
        <v>143</v>
      </c>
      <c r="U149" s="2" t="s">
        <v>90</v>
      </c>
      <c r="V149" s="4">
        <v>5</v>
      </c>
      <c r="W149" s="2">
        <v>0</v>
      </c>
      <c r="X149" s="2">
        <v>0.15</v>
      </c>
      <c r="Y149" s="2" t="s">
        <v>92</v>
      </c>
      <c r="Z149" s="2">
        <v>1.6</v>
      </c>
      <c r="AA149" s="2">
        <v>0</v>
      </c>
      <c r="AB149" s="2">
        <v>1.6</v>
      </c>
      <c r="AC149" s="2" t="s">
        <v>130</v>
      </c>
      <c r="AD149" s="2">
        <v>5</v>
      </c>
      <c r="AE149" s="2" t="s">
        <v>713</v>
      </c>
      <c r="AF149" s="26">
        <v>4</v>
      </c>
      <c r="AG149" s="2"/>
      <c r="AH149" s="26">
        <v>0</v>
      </c>
      <c r="AI149" s="2"/>
      <c r="AJ149" s="2">
        <v>0</v>
      </c>
      <c r="AK149" s="2">
        <v>0</v>
      </c>
      <c r="AL149" s="2" t="s">
        <v>90</v>
      </c>
      <c r="AM149" s="5">
        <v>450</v>
      </c>
      <c r="AN149" s="2">
        <v>0</v>
      </c>
      <c r="AO149" s="2">
        <v>0</v>
      </c>
      <c r="AP149" s="2">
        <v>100</v>
      </c>
      <c r="AQ149" s="3">
        <v>100</v>
      </c>
      <c r="AR149" s="2">
        <v>0</v>
      </c>
      <c r="AS149" s="2">
        <v>0</v>
      </c>
      <c r="AT149" s="2">
        <v>0</v>
      </c>
      <c r="AU149" s="2">
        <v>20</v>
      </c>
      <c r="AV149" s="2">
        <v>80</v>
      </c>
      <c r="AW149" s="2">
        <v>0</v>
      </c>
      <c r="AX149" s="21">
        <v>0</v>
      </c>
      <c r="AY149" s="2">
        <v>0</v>
      </c>
      <c r="AZ149" s="2">
        <v>0</v>
      </c>
      <c r="BA149" s="2">
        <v>30000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 t="s">
        <v>99</v>
      </c>
      <c r="BH149" s="2">
        <v>0</v>
      </c>
      <c r="BI149" s="2">
        <v>2</v>
      </c>
      <c r="BJ149" s="2">
        <v>1.5</v>
      </c>
      <c r="BK149" s="2">
        <v>3</v>
      </c>
      <c r="BL149" s="2">
        <v>2</v>
      </c>
      <c r="BM149" s="2">
        <v>3</v>
      </c>
      <c r="BN149" s="2" t="s">
        <v>90</v>
      </c>
      <c r="BO149" s="2">
        <v>30</v>
      </c>
      <c r="BP149" s="2" t="s">
        <v>146</v>
      </c>
      <c r="BQ149" s="2" t="s">
        <v>741</v>
      </c>
      <c r="BR149" s="2"/>
      <c r="BS149" s="2">
        <v>70</v>
      </c>
      <c r="BT149" s="2">
        <v>30</v>
      </c>
      <c r="BU149" s="2">
        <v>0</v>
      </c>
      <c r="BV149" s="2">
        <v>0</v>
      </c>
      <c r="BW149" s="46">
        <v>100</v>
      </c>
      <c r="BX149" s="48">
        <v>63</v>
      </c>
      <c r="BY149" s="48">
        <v>27</v>
      </c>
      <c r="BZ149" s="48">
        <v>0</v>
      </c>
      <c r="CA149" s="48">
        <v>0</v>
      </c>
      <c r="CB149" s="2" t="s">
        <v>113</v>
      </c>
      <c r="CC149" s="2" t="s">
        <v>90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 t="s">
        <v>102</v>
      </c>
      <c r="CP149" s="2" t="s">
        <v>357</v>
      </c>
      <c r="CQ149" s="2"/>
      <c r="CR149" s="2"/>
      <c r="CS149" s="2"/>
      <c r="CT149" s="2"/>
      <c r="CU149" s="2"/>
    </row>
    <row r="150" spans="1:99" x14ac:dyDescent="0.25">
      <c r="A150" s="2">
        <v>221</v>
      </c>
      <c r="B150" s="2">
        <v>158</v>
      </c>
      <c r="C150" s="2" t="s">
        <v>692</v>
      </c>
      <c r="D150" s="2" t="s">
        <v>730</v>
      </c>
      <c r="E150" s="2" t="s">
        <v>731</v>
      </c>
      <c r="F150" s="2">
        <v>6</v>
      </c>
      <c r="G150" s="2" t="s">
        <v>732</v>
      </c>
      <c r="H150" s="2" t="s">
        <v>695</v>
      </c>
      <c r="I150" s="2" t="s">
        <v>696</v>
      </c>
      <c r="J150" s="2" t="s">
        <v>743</v>
      </c>
      <c r="K150" s="38">
        <v>75</v>
      </c>
      <c r="L150" s="41">
        <v>6250</v>
      </c>
      <c r="M150" s="41">
        <v>0</v>
      </c>
      <c r="N150" s="51">
        <v>1</v>
      </c>
      <c r="O150" s="2">
        <v>49</v>
      </c>
      <c r="P150" s="2" t="s">
        <v>107</v>
      </c>
      <c r="Q150" s="2" t="s">
        <v>698</v>
      </c>
      <c r="R150" s="2"/>
      <c r="S150" s="2"/>
      <c r="T150" s="2" t="s">
        <v>91</v>
      </c>
      <c r="U150" s="2" t="s">
        <v>90</v>
      </c>
      <c r="V150" s="4">
        <v>8</v>
      </c>
      <c r="W150" s="2">
        <v>0</v>
      </c>
      <c r="X150" s="2">
        <v>0.2</v>
      </c>
      <c r="Y150" s="2" t="s">
        <v>92</v>
      </c>
      <c r="Z150" s="2">
        <v>2</v>
      </c>
      <c r="AA150" s="2">
        <v>0</v>
      </c>
      <c r="AB150" s="2">
        <v>2</v>
      </c>
      <c r="AC150" s="2" t="s">
        <v>130</v>
      </c>
      <c r="AD150" s="2">
        <v>10</v>
      </c>
      <c r="AE150" s="2" t="s">
        <v>713</v>
      </c>
      <c r="AF150" s="26">
        <v>4</v>
      </c>
      <c r="AG150" s="2"/>
      <c r="AH150" s="26">
        <v>0</v>
      </c>
      <c r="AI150" s="2"/>
      <c r="AJ150" s="2">
        <v>0</v>
      </c>
      <c r="AK150" s="2">
        <v>0</v>
      </c>
      <c r="AL150" s="2" t="s">
        <v>90</v>
      </c>
      <c r="AM150" s="5">
        <v>600</v>
      </c>
      <c r="AN150" s="2">
        <v>0</v>
      </c>
      <c r="AO150" s="2">
        <v>0</v>
      </c>
      <c r="AP150" s="2">
        <v>100</v>
      </c>
      <c r="AQ150" s="3">
        <v>100</v>
      </c>
      <c r="AR150" s="2">
        <v>0</v>
      </c>
      <c r="AS150" s="2">
        <v>0</v>
      </c>
      <c r="AT150" s="2">
        <v>0</v>
      </c>
      <c r="AU150" s="2">
        <v>20</v>
      </c>
      <c r="AV150" s="2">
        <v>80</v>
      </c>
      <c r="AW150" s="2">
        <v>0</v>
      </c>
      <c r="AX150" s="21">
        <v>0</v>
      </c>
      <c r="AY150" s="2">
        <v>0</v>
      </c>
      <c r="AZ150" s="2">
        <v>0</v>
      </c>
      <c r="BA150" s="2">
        <v>50000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 t="s">
        <v>145</v>
      </c>
      <c r="BH150" s="2">
        <v>0</v>
      </c>
      <c r="BI150" s="2">
        <v>0</v>
      </c>
      <c r="BJ150" s="2">
        <v>0</v>
      </c>
      <c r="BK150" s="2">
        <v>2</v>
      </c>
      <c r="BL150" s="2">
        <v>1.5</v>
      </c>
      <c r="BM150" s="2">
        <v>1</v>
      </c>
      <c r="BN150" s="2" t="s">
        <v>90</v>
      </c>
      <c r="BO150" s="2">
        <v>30</v>
      </c>
      <c r="BP150" s="2" t="s">
        <v>146</v>
      </c>
      <c r="BQ150" s="2" t="s">
        <v>276</v>
      </c>
      <c r="BR150" s="2"/>
      <c r="BS150" s="2">
        <v>60</v>
      </c>
      <c r="BT150" s="2">
        <v>30</v>
      </c>
      <c r="BU150" s="2">
        <v>10</v>
      </c>
      <c r="BV150" s="2">
        <v>0</v>
      </c>
      <c r="BW150" s="46">
        <v>100</v>
      </c>
      <c r="BX150" s="48">
        <v>45</v>
      </c>
      <c r="BY150" s="48">
        <v>22.5</v>
      </c>
      <c r="BZ150" s="48">
        <v>7.5</v>
      </c>
      <c r="CA150" s="48">
        <v>0</v>
      </c>
      <c r="CB150" s="2" t="s">
        <v>113</v>
      </c>
      <c r="CC150" s="2" t="s">
        <v>90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 t="s">
        <v>102</v>
      </c>
      <c r="CP150" s="2" t="s">
        <v>357</v>
      </c>
      <c r="CQ150" s="2"/>
      <c r="CR150" s="2"/>
      <c r="CS150" s="2"/>
      <c r="CT150" s="2"/>
      <c r="CU150" s="2"/>
    </row>
    <row r="151" spans="1:99" x14ac:dyDescent="0.25">
      <c r="A151" s="2">
        <v>222</v>
      </c>
      <c r="B151" s="2">
        <v>159</v>
      </c>
      <c r="C151" s="2" t="s">
        <v>692</v>
      </c>
      <c r="D151" s="2" t="s">
        <v>730</v>
      </c>
      <c r="E151" s="2" t="s">
        <v>731</v>
      </c>
      <c r="F151" s="2">
        <v>6</v>
      </c>
      <c r="G151" s="2" t="s">
        <v>732</v>
      </c>
      <c r="H151" s="2" t="s">
        <v>695</v>
      </c>
      <c r="I151" s="2" t="s">
        <v>696</v>
      </c>
      <c r="J151" s="2" t="s">
        <v>745</v>
      </c>
      <c r="K151" s="38">
        <v>120</v>
      </c>
      <c r="L151" s="41">
        <v>8000</v>
      </c>
      <c r="M151" s="41">
        <v>0</v>
      </c>
      <c r="N151" s="51">
        <v>1</v>
      </c>
      <c r="O151" s="2">
        <v>35</v>
      </c>
      <c r="P151" s="2" t="s">
        <v>107</v>
      </c>
      <c r="Q151" s="2" t="s">
        <v>698</v>
      </c>
      <c r="R151" s="2"/>
      <c r="S151" s="2"/>
      <c r="T151" s="2" t="s">
        <v>143</v>
      </c>
      <c r="U151" s="2" t="s">
        <v>90</v>
      </c>
      <c r="V151" s="4">
        <v>5</v>
      </c>
      <c r="W151" s="2">
        <v>2</v>
      </c>
      <c r="X151" s="2">
        <v>0.15</v>
      </c>
      <c r="Y151" s="2" t="s">
        <v>92</v>
      </c>
      <c r="Z151" s="2">
        <v>5</v>
      </c>
      <c r="AA151" s="2">
        <v>0</v>
      </c>
      <c r="AB151" s="2">
        <v>5</v>
      </c>
      <c r="AC151" s="2" t="s">
        <v>130</v>
      </c>
      <c r="AD151" s="2">
        <v>8</v>
      </c>
      <c r="AE151" s="2" t="s">
        <v>713</v>
      </c>
      <c r="AF151" s="26">
        <v>6</v>
      </c>
      <c r="AG151" s="2"/>
      <c r="AH151" s="26">
        <v>0</v>
      </c>
      <c r="AI151" s="2"/>
      <c r="AJ151" s="2">
        <v>0</v>
      </c>
      <c r="AK151" s="2">
        <v>0</v>
      </c>
      <c r="AL151" s="2" t="s">
        <v>90</v>
      </c>
      <c r="AM151" s="5">
        <v>600</v>
      </c>
      <c r="AN151" s="2">
        <v>0</v>
      </c>
      <c r="AO151" s="2">
        <v>0</v>
      </c>
      <c r="AP151" s="2">
        <v>100</v>
      </c>
      <c r="AQ151" s="3">
        <v>100</v>
      </c>
      <c r="AR151" s="2">
        <v>0</v>
      </c>
      <c r="AS151" s="2">
        <v>0</v>
      </c>
      <c r="AT151" s="2">
        <v>0</v>
      </c>
      <c r="AU151" s="2">
        <v>30</v>
      </c>
      <c r="AV151" s="2">
        <v>70</v>
      </c>
      <c r="AW151" s="2">
        <v>0</v>
      </c>
      <c r="AX151" s="21">
        <v>0</v>
      </c>
      <c r="AY151" s="2">
        <v>0</v>
      </c>
      <c r="AZ151" s="2">
        <v>0</v>
      </c>
      <c r="BA151" s="2">
        <v>40000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 t="s">
        <v>97</v>
      </c>
      <c r="BH151" s="2" t="s">
        <v>308</v>
      </c>
      <c r="BI151" s="2">
        <v>1</v>
      </c>
      <c r="BJ151" s="2">
        <v>1</v>
      </c>
      <c r="BK151" s="2">
        <v>1</v>
      </c>
      <c r="BL151" s="2">
        <v>1</v>
      </c>
      <c r="BM151" s="2">
        <v>3.5</v>
      </c>
      <c r="BN151" s="2" t="s">
        <v>90</v>
      </c>
      <c r="BO151" s="2">
        <v>40</v>
      </c>
      <c r="BP151" s="2" t="s">
        <v>146</v>
      </c>
      <c r="BQ151" s="2" t="s">
        <v>741</v>
      </c>
      <c r="BR151" s="2"/>
      <c r="BS151" s="2">
        <v>70</v>
      </c>
      <c r="BT151" s="2">
        <v>30</v>
      </c>
      <c r="BU151" s="2">
        <v>0</v>
      </c>
      <c r="BV151" s="2">
        <v>0</v>
      </c>
      <c r="BW151" s="46">
        <v>100</v>
      </c>
      <c r="BX151" s="48">
        <v>84</v>
      </c>
      <c r="BY151" s="48">
        <v>36</v>
      </c>
      <c r="BZ151" s="48">
        <v>0</v>
      </c>
      <c r="CA151" s="48">
        <v>0</v>
      </c>
      <c r="CB151" s="2" t="s">
        <v>283</v>
      </c>
      <c r="CC151" s="2" t="s">
        <v>90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 t="s">
        <v>102</v>
      </c>
      <c r="CP151" s="2" t="s">
        <v>357</v>
      </c>
      <c r="CQ151" s="2"/>
      <c r="CR151" s="2"/>
      <c r="CS151" s="2"/>
      <c r="CT151" s="2"/>
      <c r="CU151" s="2"/>
    </row>
    <row r="152" spans="1:99" x14ac:dyDescent="0.25">
      <c r="A152" s="2">
        <v>223</v>
      </c>
      <c r="B152" s="2">
        <v>160</v>
      </c>
      <c r="C152" s="2" t="s">
        <v>692</v>
      </c>
      <c r="D152" s="2" t="s">
        <v>730</v>
      </c>
      <c r="E152" s="2" t="s">
        <v>731</v>
      </c>
      <c r="F152" s="2">
        <v>6</v>
      </c>
      <c r="G152" s="2" t="s">
        <v>732</v>
      </c>
      <c r="H152" s="2" t="s">
        <v>695</v>
      </c>
      <c r="I152" s="2" t="s">
        <v>696</v>
      </c>
      <c r="J152" s="2" t="s">
        <v>746</v>
      </c>
      <c r="K152" s="38">
        <v>112.5</v>
      </c>
      <c r="L152" s="41">
        <v>5000</v>
      </c>
      <c r="M152" s="41">
        <v>0</v>
      </c>
      <c r="N152" s="51">
        <v>1</v>
      </c>
      <c r="O152" s="2">
        <v>40</v>
      </c>
      <c r="P152" s="2" t="s">
        <v>107</v>
      </c>
      <c r="Q152" s="2" t="s">
        <v>698</v>
      </c>
      <c r="R152" s="2"/>
      <c r="S152" s="2"/>
      <c r="T152" s="2" t="s">
        <v>143</v>
      </c>
      <c r="U152" s="2" t="s">
        <v>90</v>
      </c>
      <c r="V152" s="4">
        <v>4</v>
      </c>
      <c r="W152" s="2">
        <v>0</v>
      </c>
      <c r="X152" s="2">
        <v>0.25</v>
      </c>
      <c r="Y152" s="2" t="s">
        <v>92</v>
      </c>
      <c r="Z152" s="2">
        <v>1.5</v>
      </c>
      <c r="AA152" s="2">
        <v>0</v>
      </c>
      <c r="AB152" s="2">
        <v>1.5</v>
      </c>
      <c r="AC152" s="2" t="s">
        <v>747</v>
      </c>
      <c r="AD152" s="2">
        <v>10</v>
      </c>
      <c r="AE152" s="2" t="s">
        <v>748</v>
      </c>
      <c r="AF152" s="26">
        <v>2</v>
      </c>
      <c r="AG152" s="2"/>
      <c r="AH152" s="26">
        <v>0</v>
      </c>
      <c r="AI152" s="2"/>
      <c r="AJ152" s="2">
        <v>0</v>
      </c>
      <c r="AK152" s="2">
        <v>0</v>
      </c>
      <c r="AL152" s="2" t="s">
        <v>90</v>
      </c>
      <c r="AM152" s="5">
        <v>450</v>
      </c>
      <c r="AN152" s="2">
        <v>0</v>
      </c>
      <c r="AO152" s="2">
        <v>0</v>
      </c>
      <c r="AP152" s="2">
        <v>100</v>
      </c>
      <c r="AQ152" s="3">
        <v>100</v>
      </c>
      <c r="AR152" s="2">
        <v>0</v>
      </c>
      <c r="AS152" s="2">
        <v>0</v>
      </c>
      <c r="AT152" s="2">
        <v>0</v>
      </c>
      <c r="AU152" s="2">
        <v>30</v>
      </c>
      <c r="AV152" s="2">
        <v>70</v>
      </c>
      <c r="AW152" s="2">
        <v>0</v>
      </c>
      <c r="AX152" s="21">
        <v>0</v>
      </c>
      <c r="AY152" s="2">
        <v>0</v>
      </c>
      <c r="AZ152" s="2">
        <v>0</v>
      </c>
      <c r="BA152" s="2">
        <v>20000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 t="s">
        <v>99</v>
      </c>
      <c r="BH152" s="2">
        <v>0</v>
      </c>
      <c r="BI152" s="2">
        <v>0</v>
      </c>
      <c r="BJ152" s="2">
        <v>0</v>
      </c>
      <c r="BK152" s="2">
        <v>1.5</v>
      </c>
      <c r="BL152" s="2">
        <v>1.5</v>
      </c>
      <c r="BM152" s="2">
        <v>2</v>
      </c>
      <c r="BN152" s="2" t="s">
        <v>90</v>
      </c>
      <c r="BO152" s="2">
        <v>30</v>
      </c>
      <c r="BP152" s="2" t="s">
        <v>146</v>
      </c>
      <c r="BQ152" s="2" t="s">
        <v>276</v>
      </c>
      <c r="BR152" s="2"/>
      <c r="BS152" s="2">
        <v>80</v>
      </c>
      <c r="BT152" s="2">
        <v>20</v>
      </c>
      <c r="BU152" s="2">
        <v>0</v>
      </c>
      <c r="BV152" s="2">
        <v>0</v>
      </c>
      <c r="BW152" s="46">
        <v>100</v>
      </c>
      <c r="BX152" s="48">
        <v>90</v>
      </c>
      <c r="BY152" s="48">
        <v>22.5</v>
      </c>
      <c r="BZ152" s="48">
        <v>0</v>
      </c>
      <c r="CA152" s="48">
        <v>0</v>
      </c>
      <c r="CB152" s="2" t="s">
        <v>90</v>
      </c>
      <c r="CC152" s="2" t="s">
        <v>90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 t="s">
        <v>102</v>
      </c>
      <c r="CP152" s="2" t="s">
        <v>357</v>
      </c>
      <c r="CQ152" s="2"/>
      <c r="CR152" s="2"/>
      <c r="CS152" s="2"/>
      <c r="CT152" s="2"/>
      <c r="CU152" s="2"/>
    </row>
    <row r="153" spans="1:99" x14ac:dyDescent="0.25">
      <c r="A153" s="2">
        <v>224</v>
      </c>
      <c r="B153" s="2">
        <v>161</v>
      </c>
      <c r="C153" s="2" t="s">
        <v>692</v>
      </c>
      <c r="D153" s="2" t="s">
        <v>730</v>
      </c>
      <c r="E153" s="2" t="s">
        <v>731</v>
      </c>
      <c r="F153" s="2">
        <v>6</v>
      </c>
      <c r="G153" s="2" t="s">
        <v>732</v>
      </c>
      <c r="H153" s="2" t="s">
        <v>695</v>
      </c>
      <c r="I153" s="2" t="s">
        <v>696</v>
      </c>
      <c r="J153" s="2" t="s">
        <v>749</v>
      </c>
      <c r="K153" s="38">
        <v>150</v>
      </c>
      <c r="L153" s="41">
        <v>3750</v>
      </c>
      <c r="M153" s="41">
        <v>0</v>
      </c>
      <c r="N153" s="51">
        <v>1</v>
      </c>
      <c r="O153" s="2">
        <v>45</v>
      </c>
      <c r="P153" s="2" t="s">
        <v>107</v>
      </c>
      <c r="Q153" s="2" t="s">
        <v>698</v>
      </c>
      <c r="R153" s="2"/>
      <c r="S153" s="2"/>
      <c r="T153" s="2" t="s">
        <v>143</v>
      </c>
      <c r="U153" s="2" t="s">
        <v>90</v>
      </c>
      <c r="V153" s="4">
        <v>4</v>
      </c>
      <c r="W153" s="2">
        <v>0</v>
      </c>
      <c r="X153" s="2">
        <v>0.1</v>
      </c>
      <c r="Y153" s="2" t="s">
        <v>92</v>
      </c>
      <c r="Z153" s="2">
        <v>1.5</v>
      </c>
      <c r="AA153" s="2">
        <v>0</v>
      </c>
      <c r="AB153" s="2">
        <v>1.5</v>
      </c>
      <c r="AC153" s="2" t="s">
        <v>130</v>
      </c>
      <c r="AD153" s="2">
        <v>6</v>
      </c>
      <c r="AE153" s="2"/>
      <c r="AF153" s="26">
        <v>4</v>
      </c>
      <c r="AG153" s="2"/>
      <c r="AH153" s="26">
        <v>0</v>
      </c>
      <c r="AI153" s="2"/>
      <c r="AJ153" s="2">
        <v>0</v>
      </c>
      <c r="AK153" s="2">
        <v>0</v>
      </c>
      <c r="AL153" s="2" t="s">
        <v>90</v>
      </c>
      <c r="AM153" s="5">
        <v>600</v>
      </c>
      <c r="AN153" s="2">
        <v>0</v>
      </c>
      <c r="AO153" s="2">
        <v>0</v>
      </c>
      <c r="AP153" s="2">
        <v>100</v>
      </c>
      <c r="AQ153" s="3">
        <v>100</v>
      </c>
      <c r="AR153" s="2">
        <v>0</v>
      </c>
      <c r="AS153" s="2">
        <v>0</v>
      </c>
      <c r="AT153" s="2">
        <v>0</v>
      </c>
      <c r="AU153" s="2">
        <v>30</v>
      </c>
      <c r="AV153" s="2">
        <v>70</v>
      </c>
      <c r="AW153" s="2">
        <v>0</v>
      </c>
      <c r="AX153" s="21">
        <v>0</v>
      </c>
      <c r="AY153" s="2">
        <v>0</v>
      </c>
      <c r="AZ153" s="2">
        <v>0</v>
      </c>
      <c r="BA153" s="2">
        <v>15000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 t="s">
        <v>99</v>
      </c>
      <c r="BH153" s="2">
        <v>0</v>
      </c>
      <c r="BI153" s="2">
        <v>1.5</v>
      </c>
      <c r="BJ153" s="2">
        <v>1</v>
      </c>
      <c r="BK153" s="2">
        <v>1</v>
      </c>
      <c r="BL153" s="2">
        <v>0.5</v>
      </c>
      <c r="BM153" s="2">
        <v>2</v>
      </c>
      <c r="BN153" s="2" t="s">
        <v>90</v>
      </c>
      <c r="BO153" s="2">
        <v>30</v>
      </c>
      <c r="BP153" s="2" t="s">
        <v>99</v>
      </c>
      <c r="BQ153" s="2" t="s">
        <v>741</v>
      </c>
      <c r="BR153" s="2"/>
      <c r="BS153" s="2">
        <v>80</v>
      </c>
      <c r="BT153" s="2">
        <v>0</v>
      </c>
      <c r="BU153" s="2">
        <v>10</v>
      </c>
      <c r="BV153" s="2">
        <v>10</v>
      </c>
      <c r="BW153" s="46">
        <v>100</v>
      </c>
      <c r="BX153" s="48">
        <v>120</v>
      </c>
      <c r="BY153" s="48">
        <v>0</v>
      </c>
      <c r="BZ153" s="48">
        <v>15</v>
      </c>
      <c r="CA153" s="48">
        <v>15</v>
      </c>
      <c r="CB153" s="2" t="s">
        <v>148</v>
      </c>
      <c r="CC153" s="2" t="s">
        <v>90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 t="s">
        <v>102</v>
      </c>
      <c r="CP153" s="2" t="s">
        <v>357</v>
      </c>
      <c r="CQ153" s="2"/>
      <c r="CR153" s="2"/>
      <c r="CS153" s="2"/>
      <c r="CT153" s="2"/>
      <c r="CU153" s="2"/>
    </row>
    <row r="154" spans="1:99" x14ac:dyDescent="0.25">
      <c r="A154" s="2">
        <v>225</v>
      </c>
      <c r="B154" s="2">
        <v>162</v>
      </c>
      <c r="C154" s="2" t="s">
        <v>692</v>
      </c>
      <c r="D154" s="2" t="s">
        <v>730</v>
      </c>
      <c r="E154" s="2" t="s">
        <v>731</v>
      </c>
      <c r="F154" s="2">
        <v>6</v>
      </c>
      <c r="G154" s="2" t="s">
        <v>732</v>
      </c>
      <c r="H154" s="2" t="s">
        <v>695</v>
      </c>
      <c r="I154" s="2" t="s">
        <v>696</v>
      </c>
      <c r="J154" s="2" t="s">
        <v>750</v>
      </c>
      <c r="K154" s="38">
        <v>60</v>
      </c>
      <c r="L154" s="41">
        <v>5000</v>
      </c>
      <c r="M154" s="41">
        <v>0</v>
      </c>
      <c r="N154" s="51">
        <v>0</v>
      </c>
      <c r="O154" s="2">
        <v>50</v>
      </c>
      <c r="P154" s="2" t="s">
        <v>88</v>
      </c>
      <c r="Q154" s="2" t="s">
        <v>751</v>
      </c>
      <c r="R154" s="2">
        <v>43</v>
      </c>
      <c r="S154" s="2" t="s">
        <v>107</v>
      </c>
      <c r="T154" s="2" t="s">
        <v>143</v>
      </c>
      <c r="U154" s="2" t="s">
        <v>90</v>
      </c>
      <c r="V154" s="4">
        <v>4</v>
      </c>
      <c r="W154" s="2">
        <v>0</v>
      </c>
      <c r="X154" s="2">
        <v>0.1</v>
      </c>
      <c r="Y154" s="2" t="s">
        <v>92</v>
      </c>
      <c r="Z154" s="2">
        <v>0</v>
      </c>
      <c r="AA154" s="2">
        <v>0</v>
      </c>
      <c r="AB154" s="2">
        <v>0</v>
      </c>
      <c r="AC154" s="2"/>
      <c r="AD154" s="2"/>
      <c r="AE154" s="2" t="s">
        <v>748</v>
      </c>
      <c r="AF154" s="26">
        <v>0</v>
      </c>
      <c r="AG154" s="2"/>
      <c r="AH154" s="26">
        <v>0</v>
      </c>
      <c r="AI154" s="2"/>
      <c r="AJ154" s="2">
        <v>0</v>
      </c>
      <c r="AK154" s="2">
        <v>0</v>
      </c>
      <c r="AL154" s="2">
        <v>1350000</v>
      </c>
      <c r="AM154" s="5">
        <v>240</v>
      </c>
      <c r="AN154" s="2">
        <v>0</v>
      </c>
      <c r="AO154" s="2">
        <v>20</v>
      </c>
      <c r="AP154" s="2">
        <v>80</v>
      </c>
      <c r="AQ154" s="3">
        <v>100</v>
      </c>
      <c r="AR154" s="2">
        <v>0</v>
      </c>
      <c r="AS154" s="2">
        <v>0</v>
      </c>
      <c r="AT154" s="2">
        <v>0</v>
      </c>
      <c r="AU154" s="2">
        <v>100</v>
      </c>
      <c r="AV154" s="2">
        <v>0</v>
      </c>
      <c r="AW154" s="2">
        <v>0</v>
      </c>
      <c r="AX154" s="21">
        <v>0</v>
      </c>
      <c r="AY154" s="2">
        <v>0</v>
      </c>
      <c r="AZ154" s="2">
        <v>0</v>
      </c>
      <c r="BA154" s="2">
        <v>20000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 t="s">
        <v>232</v>
      </c>
      <c r="BH154" s="2">
        <v>0</v>
      </c>
      <c r="BI154" s="2">
        <v>0</v>
      </c>
      <c r="BJ154" s="2">
        <v>0</v>
      </c>
      <c r="BK154" s="2">
        <v>1</v>
      </c>
      <c r="BL154" s="2">
        <v>0.5</v>
      </c>
      <c r="BM154" s="2">
        <v>1</v>
      </c>
      <c r="BN154" s="2" t="s">
        <v>90</v>
      </c>
      <c r="BO154" s="2">
        <v>25</v>
      </c>
      <c r="BP154" s="2" t="s">
        <v>146</v>
      </c>
      <c r="BQ154" s="2" t="s">
        <v>124</v>
      </c>
      <c r="BR154" s="2"/>
      <c r="BS154" s="2">
        <v>80</v>
      </c>
      <c r="BT154" s="2">
        <v>20</v>
      </c>
      <c r="BU154" s="2">
        <v>0</v>
      </c>
      <c r="BV154" s="2">
        <v>0</v>
      </c>
      <c r="BW154" s="46">
        <v>100</v>
      </c>
      <c r="BX154" s="48">
        <v>48</v>
      </c>
      <c r="BY154" s="48">
        <v>12</v>
      </c>
      <c r="BZ154" s="48">
        <v>0</v>
      </c>
      <c r="CA154" s="48">
        <v>0</v>
      </c>
      <c r="CB154" s="2" t="s">
        <v>90</v>
      </c>
      <c r="CC154" s="2" t="s">
        <v>90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 t="s">
        <v>102</v>
      </c>
      <c r="CP154" s="2"/>
      <c r="CQ154" s="2" t="s">
        <v>171</v>
      </c>
      <c r="CR154" s="2"/>
      <c r="CS154" s="2"/>
      <c r="CT154" s="2"/>
      <c r="CU154" s="2"/>
    </row>
    <row r="155" spans="1:99" x14ac:dyDescent="0.25">
      <c r="A155" s="2">
        <v>226</v>
      </c>
      <c r="B155" s="2">
        <v>163</v>
      </c>
      <c r="C155" s="2" t="s">
        <v>692</v>
      </c>
      <c r="D155" s="2" t="s">
        <v>730</v>
      </c>
      <c r="E155" s="2" t="s">
        <v>731</v>
      </c>
      <c r="F155" s="2">
        <v>6</v>
      </c>
      <c r="G155" s="2" t="s">
        <v>732</v>
      </c>
      <c r="H155" s="2" t="s">
        <v>695</v>
      </c>
      <c r="I155" s="2" t="s">
        <v>696</v>
      </c>
      <c r="J155" s="2" t="s">
        <v>752</v>
      </c>
      <c r="K155" s="38">
        <v>30</v>
      </c>
      <c r="L155" s="41">
        <v>2000</v>
      </c>
      <c r="M155" s="41">
        <v>6000</v>
      </c>
      <c r="N155" s="51">
        <v>0</v>
      </c>
      <c r="O155" s="2">
        <v>29</v>
      </c>
      <c r="P155" s="2" t="s">
        <v>107</v>
      </c>
      <c r="Q155" s="2" t="s">
        <v>698</v>
      </c>
      <c r="R155" s="2"/>
      <c r="S155" s="2"/>
      <c r="T155" s="2" t="s">
        <v>143</v>
      </c>
      <c r="U155" s="2" t="s">
        <v>90</v>
      </c>
      <c r="V155" s="4">
        <v>5</v>
      </c>
      <c r="W155" s="2">
        <v>0</v>
      </c>
      <c r="X155" s="2">
        <v>0.15</v>
      </c>
      <c r="Y155" s="2" t="s">
        <v>92</v>
      </c>
      <c r="Z155" s="2">
        <v>3</v>
      </c>
      <c r="AA155" s="2">
        <v>0</v>
      </c>
      <c r="AB155" s="2">
        <v>3</v>
      </c>
      <c r="AC155" s="2" t="s">
        <v>130</v>
      </c>
      <c r="AD155" s="2">
        <v>7</v>
      </c>
      <c r="AE155" s="2" t="s">
        <v>715</v>
      </c>
      <c r="AF155" s="26">
        <v>0</v>
      </c>
      <c r="AG155" s="2"/>
      <c r="AH155" s="26">
        <v>0</v>
      </c>
      <c r="AI155" s="2"/>
      <c r="AJ155" s="2">
        <v>0</v>
      </c>
      <c r="AK155" s="2" t="s">
        <v>753</v>
      </c>
      <c r="AL155" s="2">
        <v>1000000</v>
      </c>
      <c r="AM155" s="5">
        <v>150</v>
      </c>
      <c r="AN155" s="2">
        <v>0</v>
      </c>
      <c r="AO155" s="2">
        <v>80</v>
      </c>
      <c r="AP155" s="2">
        <v>20</v>
      </c>
      <c r="AQ155" s="3">
        <v>100</v>
      </c>
      <c r="AR155" s="2">
        <v>0</v>
      </c>
      <c r="AS155" s="2">
        <v>0</v>
      </c>
      <c r="AT155" s="2">
        <v>0</v>
      </c>
      <c r="AU155" s="2">
        <v>100</v>
      </c>
      <c r="AV155" s="2">
        <v>0</v>
      </c>
      <c r="AW155" s="2">
        <v>0</v>
      </c>
      <c r="AX155" s="21">
        <v>0</v>
      </c>
      <c r="AY155" s="2">
        <v>0</v>
      </c>
      <c r="AZ155" s="2">
        <v>0</v>
      </c>
      <c r="BA155" s="2">
        <v>10000</v>
      </c>
      <c r="BB155" s="2">
        <v>30000</v>
      </c>
      <c r="BC155" s="2">
        <v>0</v>
      </c>
      <c r="BD155" s="2">
        <v>0</v>
      </c>
      <c r="BE155" s="2">
        <v>0</v>
      </c>
      <c r="BF155" s="2">
        <v>0</v>
      </c>
      <c r="BG155" s="2" t="s">
        <v>97</v>
      </c>
      <c r="BH155" s="2">
        <v>0</v>
      </c>
      <c r="BI155" s="2">
        <v>2</v>
      </c>
      <c r="BJ155" s="2">
        <v>1</v>
      </c>
      <c r="BK155" s="2">
        <v>1</v>
      </c>
      <c r="BL155" s="2">
        <v>0.5</v>
      </c>
      <c r="BM155" s="2">
        <v>1</v>
      </c>
      <c r="BN155" s="2" t="s">
        <v>90</v>
      </c>
      <c r="BO155" s="2">
        <v>20</v>
      </c>
      <c r="BP155" s="2" t="s">
        <v>146</v>
      </c>
      <c r="BQ155" s="2" t="s">
        <v>276</v>
      </c>
      <c r="BR155" s="2"/>
      <c r="BS155" s="2">
        <v>90</v>
      </c>
      <c r="BT155" s="2">
        <v>10</v>
      </c>
      <c r="BU155" s="2">
        <v>0</v>
      </c>
      <c r="BV155" s="2">
        <v>0</v>
      </c>
      <c r="BW155" s="46">
        <v>100</v>
      </c>
      <c r="BX155" s="48">
        <v>27</v>
      </c>
      <c r="BY155" s="48">
        <v>3</v>
      </c>
      <c r="BZ155" s="48">
        <v>0</v>
      </c>
      <c r="CA155" s="48">
        <v>0</v>
      </c>
      <c r="CB155" s="2" t="s">
        <v>101</v>
      </c>
      <c r="CC155" s="2" t="s">
        <v>90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 t="s">
        <v>102</v>
      </c>
      <c r="CP155" s="2"/>
      <c r="CQ155" s="2" t="s">
        <v>171</v>
      </c>
      <c r="CR155" s="2"/>
      <c r="CS155" s="2"/>
      <c r="CT155" s="2"/>
      <c r="CU155" s="2"/>
    </row>
    <row r="156" spans="1:99" x14ac:dyDescent="0.25">
      <c r="A156" s="2">
        <v>227</v>
      </c>
      <c r="B156" s="2">
        <v>164</v>
      </c>
      <c r="C156" s="2" t="s">
        <v>692</v>
      </c>
      <c r="D156" s="2" t="s">
        <v>730</v>
      </c>
      <c r="E156" s="2" t="s">
        <v>731</v>
      </c>
      <c r="F156" s="2">
        <v>6</v>
      </c>
      <c r="G156" s="2" t="s">
        <v>732</v>
      </c>
      <c r="H156" s="2" t="s">
        <v>695</v>
      </c>
      <c r="I156" s="2" t="s">
        <v>696</v>
      </c>
      <c r="J156" s="2" t="s">
        <v>754</v>
      </c>
      <c r="K156" s="38">
        <v>200</v>
      </c>
      <c r="L156" s="41">
        <v>5000</v>
      </c>
      <c r="M156" s="41">
        <v>26666.666666666668</v>
      </c>
      <c r="N156" s="51">
        <v>1</v>
      </c>
      <c r="O156" s="2">
        <v>42</v>
      </c>
      <c r="P156" s="2" t="s">
        <v>107</v>
      </c>
      <c r="Q156" s="2" t="s">
        <v>698</v>
      </c>
      <c r="R156" s="2"/>
      <c r="S156" s="2"/>
      <c r="T156" s="2" t="s">
        <v>143</v>
      </c>
      <c r="U156" s="2" t="s">
        <v>90</v>
      </c>
      <c r="V156" s="4">
        <v>3</v>
      </c>
      <c r="W156" s="2">
        <v>0</v>
      </c>
      <c r="X156" s="2">
        <v>0.15</v>
      </c>
      <c r="Y156" s="2" t="s">
        <v>92</v>
      </c>
      <c r="Z156" s="2">
        <v>4</v>
      </c>
      <c r="AA156" s="2">
        <v>0</v>
      </c>
      <c r="AB156" s="2">
        <v>4</v>
      </c>
      <c r="AC156" s="2" t="s">
        <v>130</v>
      </c>
      <c r="AD156" s="2">
        <v>10</v>
      </c>
      <c r="AE156" s="2" t="s">
        <v>715</v>
      </c>
      <c r="AF156" s="26">
        <v>0</v>
      </c>
      <c r="AG156" s="2"/>
      <c r="AH156" s="26">
        <v>30</v>
      </c>
      <c r="AI156" s="2"/>
      <c r="AJ156" s="2">
        <v>0</v>
      </c>
      <c r="AK156" s="2" t="s">
        <v>755</v>
      </c>
      <c r="AL156" s="2" t="s">
        <v>90</v>
      </c>
      <c r="AM156" s="5">
        <v>600</v>
      </c>
      <c r="AN156" s="2">
        <v>0</v>
      </c>
      <c r="AO156" s="2">
        <v>20</v>
      </c>
      <c r="AP156" s="2">
        <v>80</v>
      </c>
      <c r="AQ156" s="3">
        <v>100</v>
      </c>
      <c r="AR156" s="2">
        <v>0</v>
      </c>
      <c r="AS156" s="2">
        <v>0</v>
      </c>
      <c r="AT156" s="2">
        <v>0</v>
      </c>
      <c r="AU156" s="2">
        <v>20</v>
      </c>
      <c r="AV156" s="2">
        <v>80</v>
      </c>
      <c r="AW156" s="2">
        <v>0</v>
      </c>
      <c r="AX156" s="21">
        <v>0</v>
      </c>
      <c r="AY156" s="2">
        <v>0</v>
      </c>
      <c r="AZ156" s="2">
        <v>0</v>
      </c>
      <c r="BA156" s="2">
        <v>15000</v>
      </c>
      <c r="BB156" s="2">
        <v>80000</v>
      </c>
      <c r="BC156" s="2">
        <v>0</v>
      </c>
      <c r="BD156" s="2">
        <v>0</v>
      </c>
      <c r="BE156" s="2">
        <v>0</v>
      </c>
      <c r="BF156" s="2">
        <v>0</v>
      </c>
      <c r="BG156" s="2" t="s">
        <v>756</v>
      </c>
      <c r="BH156" s="2">
        <v>0</v>
      </c>
      <c r="BI156" s="2">
        <v>3</v>
      </c>
      <c r="BJ156" s="2">
        <v>1</v>
      </c>
      <c r="BK156" s="2">
        <v>2</v>
      </c>
      <c r="BL156" s="2">
        <v>1</v>
      </c>
      <c r="BM156" s="2">
        <v>2</v>
      </c>
      <c r="BN156" s="2" t="s">
        <v>90</v>
      </c>
      <c r="BO156" s="2">
        <v>40</v>
      </c>
      <c r="BP156" s="2" t="s">
        <v>146</v>
      </c>
      <c r="BQ156" s="2" t="s">
        <v>757</v>
      </c>
      <c r="BR156" s="2"/>
      <c r="BS156" s="2">
        <v>100</v>
      </c>
      <c r="BT156" s="2">
        <v>0</v>
      </c>
      <c r="BU156" s="2">
        <v>0</v>
      </c>
      <c r="BV156" s="2">
        <v>0</v>
      </c>
      <c r="BW156" s="46">
        <v>100</v>
      </c>
      <c r="BX156" s="48">
        <v>200</v>
      </c>
      <c r="BY156" s="48">
        <v>0</v>
      </c>
      <c r="BZ156" s="48">
        <v>0</v>
      </c>
      <c r="CA156" s="48">
        <v>0</v>
      </c>
      <c r="CB156" s="2" t="s">
        <v>90</v>
      </c>
      <c r="CC156" s="2" t="s">
        <v>90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 t="s">
        <v>102</v>
      </c>
      <c r="CP156" s="2"/>
      <c r="CQ156" s="2"/>
      <c r="CR156" s="2"/>
      <c r="CS156" s="2"/>
      <c r="CT156" s="2"/>
      <c r="CU156" s="2"/>
    </row>
    <row r="157" spans="1:99" x14ac:dyDescent="0.25">
      <c r="A157" s="2">
        <v>228</v>
      </c>
      <c r="B157" s="2">
        <v>165</v>
      </c>
      <c r="C157" s="2" t="s">
        <v>692</v>
      </c>
      <c r="D157" s="2" t="s">
        <v>730</v>
      </c>
      <c r="E157" s="2" t="s">
        <v>731</v>
      </c>
      <c r="F157" s="2">
        <v>6</v>
      </c>
      <c r="G157" s="2" t="s">
        <v>732</v>
      </c>
      <c r="H157" s="2" t="s">
        <v>695</v>
      </c>
      <c r="I157" s="2" t="s">
        <v>696</v>
      </c>
      <c r="J157" s="2" t="s">
        <v>758</v>
      </c>
      <c r="K157" s="38">
        <v>150</v>
      </c>
      <c r="L157" s="41">
        <v>12500</v>
      </c>
      <c r="M157" s="41">
        <v>7500</v>
      </c>
      <c r="N157" s="51">
        <v>1</v>
      </c>
      <c r="O157" s="2">
        <v>54</v>
      </c>
      <c r="P157" s="2" t="s">
        <v>107</v>
      </c>
      <c r="Q157" s="2" t="s">
        <v>698</v>
      </c>
      <c r="R157" s="2"/>
      <c r="S157" s="2"/>
      <c r="T157" s="2" t="s">
        <v>143</v>
      </c>
      <c r="U157" s="2" t="s">
        <v>174</v>
      </c>
      <c r="V157" s="4">
        <v>4</v>
      </c>
      <c r="W157" s="2">
        <v>0</v>
      </c>
      <c r="X157" s="2">
        <v>0.3</v>
      </c>
      <c r="Y157" s="2" t="s">
        <v>92</v>
      </c>
      <c r="Z157" s="2">
        <v>0</v>
      </c>
      <c r="AA157" s="2">
        <v>0</v>
      </c>
      <c r="AB157" s="2">
        <v>0</v>
      </c>
      <c r="AC157" s="2"/>
      <c r="AD157" s="2"/>
      <c r="AE157" s="2" t="s">
        <v>715</v>
      </c>
      <c r="AF157" s="26">
        <v>18</v>
      </c>
      <c r="AG157" s="2"/>
      <c r="AH157" s="26">
        <v>15</v>
      </c>
      <c r="AI157" s="2"/>
      <c r="AJ157" s="2">
        <v>0</v>
      </c>
      <c r="AK157" s="2" t="s">
        <v>755</v>
      </c>
      <c r="AL157" s="2" t="s">
        <v>90</v>
      </c>
      <c r="AM157" s="5">
        <v>600</v>
      </c>
      <c r="AN157" s="2">
        <v>0</v>
      </c>
      <c r="AO157" s="2">
        <v>20</v>
      </c>
      <c r="AP157" s="2">
        <v>80</v>
      </c>
      <c r="AQ157" s="3">
        <v>100</v>
      </c>
      <c r="AR157" s="2">
        <v>0</v>
      </c>
      <c r="AS157" s="2">
        <v>0</v>
      </c>
      <c r="AT157" s="2">
        <v>0</v>
      </c>
      <c r="AU157" s="2">
        <v>0</v>
      </c>
      <c r="AV157" s="2">
        <v>60</v>
      </c>
      <c r="AW157" s="2">
        <v>40</v>
      </c>
      <c r="AX157" s="21">
        <v>0</v>
      </c>
      <c r="AY157" s="2">
        <v>0</v>
      </c>
      <c r="AZ157" s="2">
        <v>0</v>
      </c>
      <c r="BA157" s="2">
        <v>50000</v>
      </c>
      <c r="BB157" s="2">
        <v>30000</v>
      </c>
      <c r="BC157" s="2">
        <v>0</v>
      </c>
      <c r="BD157" s="2">
        <v>0</v>
      </c>
      <c r="BE157" s="2">
        <v>0</v>
      </c>
      <c r="BF157" s="2">
        <v>0</v>
      </c>
      <c r="BG157" s="2" t="s">
        <v>759</v>
      </c>
      <c r="BH157" s="2">
        <v>0</v>
      </c>
      <c r="BI157" s="2">
        <v>3</v>
      </c>
      <c r="BJ157" s="2">
        <v>1</v>
      </c>
      <c r="BK157" s="2">
        <v>0</v>
      </c>
      <c r="BL157" s="2">
        <v>0</v>
      </c>
      <c r="BM157" s="2">
        <v>2</v>
      </c>
      <c r="BN157" s="2" t="s">
        <v>90</v>
      </c>
      <c r="BO157" s="2">
        <v>35</v>
      </c>
      <c r="BP157" s="2" t="s">
        <v>146</v>
      </c>
      <c r="BQ157" s="2" t="s">
        <v>741</v>
      </c>
      <c r="BR157" s="2"/>
      <c r="BS157" s="2">
        <v>80</v>
      </c>
      <c r="BT157" s="2">
        <v>10</v>
      </c>
      <c r="BU157" s="2">
        <v>10</v>
      </c>
      <c r="BV157" s="2">
        <v>0</v>
      </c>
      <c r="BW157" s="46">
        <v>100</v>
      </c>
      <c r="BX157" s="48">
        <v>120</v>
      </c>
      <c r="BY157" s="48">
        <v>15</v>
      </c>
      <c r="BZ157" s="48">
        <v>15</v>
      </c>
      <c r="CA157" s="48">
        <v>0</v>
      </c>
      <c r="CB157" s="2" t="s">
        <v>101</v>
      </c>
      <c r="CC157" s="2" t="s">
        <v>90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 t="s">
        <v>102</v>
      </c>
      <c r="CP157" s="2" t="s">
        <v>357</v>
      </c>
      <c r="CQ157" s="2" t="s">
        <v>760</v>
      </c>
      <c r="CR157" s="2"/>
      <c r="CS157" s="2"/>
      <c r="CT157" s="2"/>
      <c r="CU157" s="2"/>
    </row>
    <row r="158" spans="1:99" x14ac:dyDescent="0.25">
      <c r="A158" s="2">
        <v>229</v>
      </c>
      <c r="B158" s="2">
        <v>166</v>
      </c>
      <c r="C158" s="2" t="s">
        <v>692</v>
      </c>
      <c r="D158" s="2" t="s">
        <v>730</v>
      </c>
      <c r="E158" s="2" t="s">
        <v>731</v>
      </c>
      <c r="F158" s="2">
        <v>6</v>
      </c>
      <c r="G158" s="2" t="s">
        <v>732</v>
      </c>
      <c r="H158" s="2" t="s">
        <v>695</v>
      </c>
      <c r="I158" s="2" t="s">
        <v>696</v>
      </c>
      <c r="J158" s="2" t="s">
        <v>761</v>
      </c>
      <c r="K158" s="38">
        <v>60</v>
      </c>
      <c r="L158" s="41">
        <v>13333.333333333334</v>
      </c>
      <c r="M158" s="41">
        <v>0</v>
      </c>
      <c r="N158" s="51">
        <v>0</v>
      </c>
      <c r="O158" s="2">
        <v>53</v>
      </c>
      <c r="P158" s="2" t="s">
        <v>107</v>
      </c>
      <c r="Q158" s="2" t="s">
        <v>698</v>
      </c>
      <c r="R158" s="2"/>
      <c r="S158" s="2"/>
      <c r="T158" s="2" t="s">
        <v>143</v>
      </c>
      <c r="U158" s="2" t="s">
        <v>90</v>
      </c>
      <c r="V158" s="4">
        <v>3</v>
      </c>
      <c r="W158" s="2">
        <v>1</v>
      </c>
      <c r="X158" s="2">
        <v>0.2</v>
      </c>
      <c r="Y158" s="2" t="s">
        <v>92</v>
      </c>
      <c r="Z158" s="2">
        <v>3</v>
      </c>
      <c r="AA158" s="2">
        <v>0</v>
      </c>
      <c r="AB158" s="2">
        <v>3</v>
      </c>
      <c r="AC158" s="2" t="s">
        <v>130</v>
      </c>
      <c r="AD158" s="2">
        <v>7</v>
      </c>
      <c r="AE158" s="2"/>
      <c r="AF158" s="26">
        <v>0</v>
      </c>
      <c r="AG158" s="2"/>
      <c r="AH158" s="26">
        <v>0</v>
      </c>
      <c r="AI158" s="2"/>
      <c r="AJ158" s="2">
        <v>0</v>
      </c>
      <c r="AK158" s="2">
        <v>0</v>
      </c>
      <c r="AL158" s="2" t="s">
        <v>90</v>
      </c>
      <c r="AM158" s="5">
        <v>180</v>
      </c>
      <c r="AN158" s="2">
        <v>0</v>
      </c>
      <c r="AO158" s="2">
        <v>0</v>
      </c>
      <c r="AP158" s="2">
        <v>100</v>
      </c>
      <c r="AQ158" s="3">
        <v>100</v>
      </c>
      <c r="AR158" s="2">
        <v>0</v>
      </c>
      <c r="AS158" s="2">
        <v>0</v>
      </c>
      <c r="AT158" s="2">
        <v>0</v>
      </c>
      <c r="AU158" s="2">
        <v>100</v>
      </c>
      <c r="AV158" s="2">
        <v>0</v>
      </c>
      <c r="AW158" s="2">
        <v>0</v>
      </c>
      <c r="AX158" s="21">
        <v>0</v>
      </c>
      <c r="AY158" s="2">
        <v>0</v>
      </c>
      <c r="AZ158" s="2">
        <v>0</v>
      </c>
      <c r="BA158" s="2">
        <v>40000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 t="s">
        <v>97</v>
      </c>
      <c r="BH158" s="2">
        <v>0</v>
      </c>
      <c r="BI158" s="2">
        <v>3</v>
      </c>
      <c r="BJ158" s="2">
        <v>1.5</v>
      </c>
      <c r="BK158" s="2">
        <v>1</v>
      </c>
      <c r="BL158" s="2">
        <v>0.5</v>
      </c>
      <c r="BM158" s="2">
        <v>3</v>
      </c>
      <c r="BN158" s="2" t="s">
        <v>90</v>
      </c>
      <c r="BO158" s="2">
        <v>35</v>
      </c>
      <c r="BP158" s="2" t="s">
        <v>146</v>
      </c>
      <c r="BQ158" s="2" t="s">
        <v>741</v>
      </c>
      <c r="BR158" s="2"/>
      <c r="BS158" s="2">
        <v>80</v>
      </c>
      <c r="BT158" s="2">
        <v>20</v>
      </c>
      <c r="BU158" s="2">
        <v>0</v>
      </c>
      <c r="BV158" s="2">
        <v>0</v>
      </c>
      <c r="BW158" s="46">
        <v>100</v>
      </c>
      <c r="BX158" s="48">
        <v>48</v>
      </c>
      <c r="BY158" s="48">
        <v>12</v>
      </c>
      <c r="BZ158" s="48">
        <v>0</v>
      </c>
      <c r="CA158" s="48">
        <v>0</v>
      </c>
      <c r="CB158" s="2" t="s">
        <v>90</v>
      </c>
      <c r="CC158" s="2" t="s">
        <v>90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 t="s">
        <v>102</v>
      </c>
      <c r="CP158" s="2"/>
      <c r="CQ158" s="2" t="s">
        <v>171</v>
      </c>
      <c r="CR158" s="2"/>
      <c r="CS158" s="2"/>
      <c r="CT158" s="2"/>
      <c r="CU158" s="2"/>
    </row>
    <row r="159" spans="1:99" x14ac:dyDescent="0.25">
      <c r="A159" s="2">
        <v>230</v>
      </c>
      <c r="B159" s="2">
        <v>167</v>
      </c>
      <c r="C159" s="2" t="s">
        <v>692</v>
      </c>
      <c r="D159" s="2" t="s">
        <v>730</v>
      </c>
      <c r="E159" s="2" t="s">
        <v>731</v>
      </c>
      <c r="F159" s="2">
        <v>6</v>
      </c>
      <c r="G159" s="2" t="s">
        <v>732</v>
      </c>
      <c r="H159" s="2" t="s">
        <v>695</v>
      </c>
      <c r="I159" s="2" t="s">
        <v>696</v>
      </c>
      <c r="J159" s="2" t="s">
        <v>762</v>
      </c>
      <c r="K159" s="38">
        <v>37.5</v>
      </c>
      <c r="L159" s="41">
        <v>3750</v>
      </c>
      <c r="M159" s="41">
        <v>0</v>
      </c>
      <c r="N159" s="51">
        <v>0</v>
      </c>
      <c r="O159" s="2">
        <v>24</v>
      </c>
      <c r="P159" s="2" t="s">
        <v>107</v>
      </c>
      <c r="Q159" s="2" t="s">
        <v>698</v>
      </c>
      <c r="R159" s="2"/>
      <c r="S159" s="2"/>
      <c r="T159" s="2" t="s">
        <v>143</v>
      </c>
      <c r="U159" s="2" t="s">
        <v>174</v>
      </c>
      <c r="V159" s="4">
        <v>4</v>
      </c>
      <c r="W159" s="2">
        <v>2</v>
      </c>
      <c r="X159" s="2">
        <v>0.1</v>
      </c>
      <c r="Y159" s="2" t="s">
        <v>92</v>
      </c>
      <c r="Z159" s="2">
        <v>0</v>
      </c>
      <c r="AA159" s="2">
        <v>0</v>
      </c>
      <c r="AB159" s="2">
        <v>0</v>
      </c>
      <c r="AC159" s="2"/>
      <c r="AD159" s="2"/>
      <c r="AE159" s="2" t="s">
        <v>713</v>
      </c>
      <c r="AF159" s="26">
        <v>0</v>
      </c>
      <c r="AG159" s="2"/>
      <c r="AH159" s="26">
        <v>0</v>
      </c>
      <c r="AI159" s="2"/>
      <c r="AJ159" s="2">
        <v>0</v>
      </c>
      <c r="AK159" s="2" t="s">
        <v>755</v>
      </c>
      <c r="AL159" s="2" t="s">
        <v>90</v>
      </c>
      <c r="AM159" s="5">
        <v>150</v>
      </c>
      <c r="AN159" s="2">
        <v>0</v>
      </c>
      <c r="AO159" s="2">
        <v>20</v>
      </c>
      <c r="AP159" s="2">
        <v>80</v>
      </c>
      <c r="AQ159" s="3">
        <v>100</v>
      </c>
      <c r="AR159" s="2">
        <v>0</v>
      </c>
      <c r="AS159" s="2">
        <v>0</v>
      </c>
      <c r="AT159" s="2">
        <v>0</v>
      </c>
      <c r="AU159" s="2">
        <v>100</v>
      </c>
      <c r="AV159" s="2">
        <v>0</v>
      </c>
      <c r="AW159" s="2">
        <v>0</v>
      </c>
      <c r="AX159" s="21">
        <v>0</v>
      </c>
      <c r="AY159" s="2">
        <v>0</v>
      </c>
      <c r="AZ159" s="2">
        <v>0</v>
      </c>
      <c r="BA159" s="2">
        <v>15000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 t="s">
        <v>97</v>
      </c>
      <c r="BH159" s="2" t="s">
        <v>308</v>
      </c>
      <c r="BI159" s="2">
        <v>3</v>
      </c>
      <c r="BJ159" s="2">
        <v>1.5</v>
      </c>
      <c r="BK159" s="2">
        <v>1</v>
      </c>
      <c r="BL159" s="2">
        <v>1</v>
      </c>
      <c r="BM159" s="2">
        <v>2</v>
      </c>
      <c r="BN159" s="2" t="s">
        <v>90</v>
      </c>
      <c r="BO159" s="2">
        <v>30</v>
      </c>
      <c r="BP159" s="2" t="s">
        <v>146</v>
      </c>
      <c r="BQ159" s="2" t="s">
        <v>741</v>
      </c>
      <c r="BR159" s="2"/>
      <c r="BS159" s="2">
        <v>60</v>
      </c>
      <c r="BT159" s="2">
        <v>20</v>
      </c>
      <c r="BU159" s="2">
        <v>20</v>
      </c>
      <c r="BV159" s="2">
        <v>0</v>
      </c>
      <c r="BW159" s="46">
        <v>100</v>
      </c>
      <c r="BX159" s="48">
        <v>22.5</v>
      </c>
      <c r="BY159" s="48">
        <v>7.5</v>
      </c>
      <c r="BZ159" s="48">
        <v>7.5</v>
      </c>
      <c r="CA159" s="48">
        <v>0</v>
      </c>
      <c r="CB159" s="2" t="s">
        <v>148</v>
      </c>
      <c r="CC159" s="2" t="s">
        <v>90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 t="s">
        <v>102</v>
      </c>
      <c r="CP159" s="2"/>
      <c r="CQ159" s="2" t="s">
        <v>171</v>
      </c>
      <c r="CR159" s="2"/>
      <c r="CS159" s="2"/>
      <c r="CT159" s="2"/>
      <c r="CU159" s="2"/>
    </row>
    <row r="160" spans="1:99" x14ac:dyDescent="0.25">
      <c r="A160" s="2">
        <v>231</v>
      </c>
      <c r="B160" s="2">
        <v>168</v>
      </c>
      <c r="C160" s="2" t="s">
        <v>692</v>
      </c>
      <c r="D160" s="2" t="s">
        <v>730</v>
      </c>
      <c r="E160" s="2" t="s">
        <v>731</v>
      </c>
      <c r="F160" s="2">
        <v>6</v>
      </c>
      <c r="G160" s="2" t="s">
        <v>732</v>
      </c>
      <c r="H160" s="2" t="s">
        <v>695</v>
      </c>
      <c r="I160" s="2" t="s">
        <v>696</v>
      </c>
      <c r="J160" s="2" t="s">
        <v>763</v>
      </c>
      <c r="K160" s="38">
        <v>90</v>
      </c>
      <c r="L160" s="41">
        <v>3000</v>
      </c>
      <c r="M160" s="41">
        <v>0</v>
      </c>
      <c r="N160" s="51">
        <v>1</v>
      </c>
      <c r="O160" s="2">
        <v>38</v>
      </c>
      <c r="P160" s="2" t="s">
        <v>107</v>
      </c>
      <c r="Q160" s="2" t="s">
        <v>698</v>
      </c>
      <c r="R160" s="2"/>
      <c r="S160" s="2"/>
      <c r="T160" s="2" t="s">
        <v>143</v>
      </c>
      <c r="U160" s="2" t="s">
        <v>174</v>
      </c>
      <c r="V160" s="4">
        <v>5</v>
      </c>
      <c r="W160" s="2">
        <v>0</v>
      </c>
      <c r="X160" s="2">
        <v>0.1</v>
      </c>
      <c r="Y160" s="2" t="s">
        <v>92</v>
      </c>
      <c r="Z160" s="2">
        <v>2</v>
      </c>
      <c r="AA160" s="2">
        <v>0</v>
      </c>
      <c r="AB160" s="2">
        <v>2</v>
      </c>
      <c r="AC160" s="2" t="s">
        <v>130</v>
      </c>
      <c r="AD160" s="2">
        <v>10</v>
      </c>
      <c r="AE160" s="2" t="s">
        <v>713</v>
      </c>
      <c r="AF160" s="26">
        <v>2</v>
      </c>
      <c r="AG160" s="2"/>
      <c r="AH160" s="26">
        <v>0</v>
      </c>
      <c r="AI160" s="2"/>
      <c r="AJ160" s="2">
        <v>0</v>
      </c>
      <c r="AK160" s="2" t="s">
        <v>764</v>
      </c>
      <c r="AL160" s="2" t="s">
        <v>90</v>
      </c>
      <c r="AM160" s="5">
        <v>450</v>
      </c>
      <c r="AN160" s="2">
        <v>50</v>
      </c>
      <c r="AO160" s="2">
        <v>0</v>
      </c>
      <c r="AP160" s="2">
        <v>50</v>
      </c>
      <c r="AQ160" s="3">
        <v>100</v>
      </c>
      <c r="AR160" s="2">
        <v>0</v>
      </c>
      <c r="AS160" s="2">
        <v>0</v>
      </c>
      <c r="AT160" s="2">
        <v>0</v>
      </c>
      <c r="AU160" s="2">
        <v>100</v>
      </c>
      <c r="AV160" s="2">
        <v>0</v>
      </c>
      <c r="AW160" s="2">
        <v>0</v>
      </c>
      <c r="AX160" s="21">
        <v>0</v>
      </c>
      <c r="AY160" s="2">
        <v>0</v>
      </c>
      <c r="AZ160" s="2">
        <v>0</v>
      </c>
      <c r="BA160" s="2">
        <v>15000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 t="s">
        <v>759</v>
      </c>
      <c r="BH160" s="2">
        <v>0</v>
      </c>
      <c r="BI160" s="2">
        <v>2</v>
      </c>
      <c r="BJ160" s="2">
        <v>1</v>
      </c>
      <c r="BK160" s="2">
        <v>2</v>
      </c>
      <c r="BL160" s="2">
        <v>0.5</v>
      </c>
      <c r="BM160" s="2">
        <v>2</v>
      </c>
      <c r="BN160" s="2" t="s">
        <v>90</v>
      </c>
      <c r="BO160" s="2">
        <v>30</v>
      </c>
      <c r="BP160" s="2" t="s">
        <v>99</v>
      </c>
      <c r="BQ160" s="2" t="s">
        <v>741</v>
      </c>
      <c r="BR160" s="2"/>
      <c r="BS160" s="2">
        <v>90</v>
      </c>
      <c r="BT160" s="2">
        <v>10</v>
      </c>
      <c r="BU160" s="2">
        <v>0</v>
      </c>
      <c r="BV160" s="2">
        <v>0</v>
      </c>
      <c r="BW160" s="46">
        <v>100</v>
      </c>
      <c r="BX160" s="48">
        <v>81</v>
      </c>
      <c r="BY160" s="48">
        <v>9</v>
      </c>
      <c r="BZ160" s="48">
        <v>0</v>
      </c>
      <c r="CA160" s="48">
        <v>0</v>
      </c>
      <c r="CB160" s="2" t="s">
        <v>101</v>
      </c>
      <c r="CC160" s="2" t="s">
        <v>90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 t="s">
        <v>102</v>
      </c>
      <c r="CP160" s="2" t="s">
        <v>357</v>
      </c>
      <c r="CQ160" s="2" t="s">
        <v>171</v>
      </c>
      <c r="CR160" s="2"/>
      <c r="CS160" s="2" t="s">
        <v>765</v>
      </c>
      <c r="CT160" s="2"/>
      <c r="CU160" s="2"/>
    </row>
    <row r="161" spans="1:99" x14ac:dyDescent="0.25">
      <c r="A161" s="2">
        <v>247</v>
      </c>
      <c r="B161" s="2">
        <v>169</v>
      </c>
      <c r="C161" s="2" t="s">
        <v>692</v>
      </c>
      <c r="D161" s="2" t="s">
        <v>442</v>
      </c>
      <c r="E161" s="2" t="s">
        <v>766</v>
      </c>
      <c r="F161" s="2">
        <v>3</v>
      </c>
      <c r="G161" s="2" t="s">
        <v>767</v>
      </c>
      <c r="H161" s="2" t="s">
        <v>768</v>
      </c>
      <c r="I161" s="2" t="s">
        <v>696</v>
      </c>
      <c r="J161" s="2" t="s">
        <v>769</v>
      </c>
      <c r="K161" s="38">
        <v>240</v>
      </c>
      <c r="L161" s="41">
        <v>0</v>
      </c>
      <c r="M161" s="41">
        <v>24000</v>
      </c>
      <c r="N161" s="51">
        <v>1</v>
      </c>
      <c r="O161" s="2">
        <v>60</v>
      </c>
      <c r="P161" s="2" t="s">
        <v>88</v>
      </c>
      <c r="Q161" s="2" t="s">
        <v>698</v>
      </c>
      <c r="R161" s="2"/>
      <c r="S161" s="2"/>
      <c r="T161" s="2" t="s">
        <v>273</v>
      </c>
      <c r="U161" s="2" t="s">
        <v>129</v>
      </c>
      <c r="V161" s="4">
        <v>5</v>
      </c>
      <c r="W161" s="2">
        <v>2</v>
      </c>
      <c r="X161" s="2">
        <v>0.2</v>
      </c>
      <c r="Y161" s="2" t="s">
        <v>770</v>
      </c>
      <c r="Z161" s="2">
        <v>0</v>
      </c>
      <c r="AA161" s="2">
        <v>0</v>
      </c>
      <c r="AB161" s="2">
        <v>0</v>
      </c>
      <c r="AC161" s="2"/>
      <c r="AD161" s="2"/>
      <c r="AE161" s="2" t="s">
        <v>771</v>
      </c>
      <c r="AF161" s="26">
        <v>18</v>
      </c>
      <c r="AG161" s="2"/>
      <c r="AH161" s="26">
        <v>0</v>
      </c>
      <c r="AI161" s="2"/>
      <c r="AJ161" s="2" t="s">
        <v>772</v>
      </c>
      <c r="AK161" s="2">
        <v>0</v>
      </c>
      <c r="AL161" s="2" t="s">
        <v>90</v>
      </c>
      <c r="AM161" s="5">
        <v>1200</v>
      </c>
      <c r="AN161" s="2">
        <v>0</v>
      </c>
      <c r="AO161" s="2">
        <v>100</v>
      </c>
      <c r="AP161" s="2">
        <v>0</v>
      </c>
      <c r="AQ161" s="3">
        <v>100</v>
      </c>
      <c r="AR161" s="2">
        <v>0</v>
      </c>
      <c r="AS161" s="2">
        <v>0</v>
      </c>
      <c r="AT161" s="2">
        <v>0</v>
      </c>
      <c r="AU161" s="2">
        <v>10</v>
      </c>
      <c r="AV161" s="2">
        <v>60</v>
      </c>
      <c r="AW161" s="2">
        <v>0</v>
      </c>
      <c r="AX161" s="21">
        <v>30</v>
      </c>
      <c r="AY161" s="2">
        <v>0</v>
      </c>
      <c r="AZ161" s="2">
        <v>600000</v>
      </c>
      <c r="BA161" s="2">
        <v>0</v>
      </c>
      <c r="BB161" s="2">
        <v>120000</v>
      </c>
      <c r="BC161" s="2">
        <v>0</v>
      </c>
      <c r="BD161" s="2">
        <v>0</v>
      </c>
      <c r="BE161" s="2">
        <v>0</v>
      </c>
      <c r="BF161" s="2">
        <v>0</v>
      </c>
      <c r="BG161" s="2" t="s">
        <v>145</v>
      </c>
      <c r="BH161" s="2" t="s">
        <v>98</v>
      </c>
      <c r="BI161" s="2">
        <v>4</v>
      </c>
      <c r="BJ161" s="2">
        <v>2</v>
      </c>
      <c r="BK161" s="2">
        <v>0</v>
      </c>
      <c r="BL161" s="2">
        <v>0</v>
      </c>
      <c r="BM161" s="2">
        <v>3</v>
      </c>
      <c r="BN161" s="2" t="s">
        <v>90</v>
      </c>
      <c r="BO161" s="2">
        <v>40</v>
      </c>
      <c r="BP161" s="2" t="s">
        <v>99</v>
      </c>
      <c r="BQ161" s="2" t="s">
        <v>147</v>
      </c>
      <c r="BR161" s="2" t="s">
        <v>915</v>
      </c>
      <c r="BS161" s="2">
        <v>20</v>
      </c>
      <c r="BT161" s="2">
        <v>30</v>
      </c>
      <c r="BU161" s="2">
        <v>0</v>
      </c>
      <c r="BV161" s="2">
        <v>50</v>
      </c>
      <c r="BW161" s="46">
        <v>100</v>
      </c>
      <c r="BX161" s="48">
        <v>48</v>
      </c>
      <c r="BY161" s="48">
        <v>72</v>
      </c>
      <c r="BZ161" s="48">
        <v>0</v>
      </c>
      <c r="CA161" s="48">
        <v>120</v>
      </c>
      <c r="CB161" s="2" t="s">
        <v>113</v>
      </c>
      <c r="CC161" s="2" t="s">
        <v>90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 t="s">
        <v>773</v>
      </c>
      <c r="CP161" s="2"/>
      <c r="CQ161" s="2"/>
      <c r="CR161" s="2"/>
      <c r="CS161" s="2"/>
      <c r="CT161" s="2"/>
      <c r="CU161" s="2" t="s">
        <v>774</v>
      </c>
    </row>
    <row r="162" spans="1:99" x14ac:dyDescent="0.25">
      <c r="A162" s="2">
        <v>248</v>
      </c>
      <c r="B162" s="2">
        <v>170</v>
      </c>
      <c r="C162" s="2" t="s">
        <v>692</v>
      </c>
      <c r="D162" s="2" t="s">
        <v>442</v>
      </c>
      <c r="E162" s="2" t="s">
        <v>766</v>
      </c>
      <c r="F162" s="2">
        <v>3</v>
      </c>
      <c r="G162" s="2" t="s">
        <v>767</v>
      </c>
      <c r="H162" s="2" t="s">
        <v>768</v>
      </c>
      <c r="I162" s="2" t="s">
        <v>696</v>
      </c>
      <c r="J162" s="2" t="s">
        <v>775</v>
      </c>
      <c r="K162" s="38">
        <v>20</v>
      </c>
      <c r="L162" s="41">
        <v>0</v>
      </c>
      <c r="M162" s="41">
        <v>40000</v>
      </c>
      <c r="N162" s="51">
        <v>0</v>
      </c>
      <c r="O162" s="2">
        <v>32</v>
      </c>
      <c r="P162" s="2" t="s">
        <v>107</v>
      </c>
      <c r="Q162" s="2" t="s">
        <v>698</v>
      </c>
      <c r="R162" s="2"/>
      <c r="S162" s="2"/>
      <c r="T162" s="2" t="s">
        <v>273</v>
      </c>
      <c r="U162" s="2" t="s">
        <v>129</v>
      </c>
      <c r="V162" s="4">
        <v>3</v>
      </c>
      <c r="W162" s="2">
        <v>1</v>
      </c>
      <c r="X162" s="2">
        <v>1</v>
      </c>
      <c r="Y162" s="2" t="s">
        <v>770</v>
      </c>
      <c r="Z162" s="2">
        <v>1</v>
      </c>
      <c r="AA162" s="2">
        <v>0</v>
      </c>
      <c r="AB162" s="2">
        <v>1</v>
      </c>
      <c r="AC162" s="2" t="s">
        <v>236</v>
      </c>
      <c r="AD162" s="2"/>
      <c r="AE162" s="2" t="s">
        <v>715</v>
      </c>
      <c r="AF162" s="26">
        <v>0</v>
      </c>
      <c r="AG162" s="2"/>
      <c r="AH162" s="26">
        <v>0</v>
      </c>
      <c r="AI162" s="2"/>
      <c r="AJ162" s="2">
        <v>0</v>
      </c>
      <c r="AK162" s="2">
        <v>0</v>
      </c>
      <c r="AL162" s="2" t="s">
        <v>90</v>
      </c>
      <c r="AM162" s="5">
        <v>60</v>
      </c>
      <c r="AN162" s="2">
        <v>0</v>
      </c>
      <c r="AO162" s="2">
        <v>0</v>
      </c>
      <c r="AP162" s="2">
        <v>100</v>
      </c>
      <c r="AQ162" s="3">
        <v>100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1">
        <v>0</v>
      </c>
      <c r="AY162" s="2">
        <v>0</v>
      </c>
      <c r="AZ162" s="2">
        <v>100000</v>
      </c>
      <c r="BA162" s="2">
        <v>0</v>
      </c>
      <c r="BB162" s="2">
        <v>120000</v>
      </c>
      <c r="BC162" s="2">
        <v>0</v>
      </c>
      <c r="BD162" s="2">
        <v>0</v>
      </c>
      <c r="BE162" s="2">
        <v>0</v>
      </c>
      <c r="BF162" s="2">
        <v>0</v>
      </c>
      <c r="BG162" s="2" t="s">
        <v>145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 t="s">
        <v>99</v>
      </c>
      <c r="BQ162" s="2" t="s">
        <v>776</v>
      </c>
      <c r="BR162" s="2" t="s">
        <v>916</v>
      </c>
      <c r="BS162" s="2">
        <v>0</v>
      </c>
      <c r="BT162" s="2">
        <v>0</v>
      </c>
      <c r="BU162" s="2">
        <v>0</v>
      </c>
      <c r="BV162" s="2">
        <v>100</v>
      </c>
      <c r="BW162" s="46">
        <v>100</v>
      </c>
      <c r="BX162" s="48">
        <v>0</v>
      </c>
      <c r="BY162" s="48">
        <v>0</v>
      </c>
      <c r="BZ162" s="48">
        <v>0</v>
      </c>
      <c r="CA162" s="48">
        <v>20</v>
      </c>
      <c r="CB162" s="2" t="s">
        <v>90</v>
      </c>
      <c r="CC162" s="2" t="s">
        <v>90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 t="s">
        <v>357</v>
      </c>
      <c r="CP162" s="2" t="s">
        <v>357</v>
      </c>
      <c r="CQ162" s="2" t="s">
        <v>777</v>
      </c>
      <c r="CR162" s="2"/>
      <c r="CS162" s="2" t="s">
        <v>778</v>
      </c>
      <c r="CT162" s="2"/>
      <c r="CU162" s="2"/>
    </row>
    <row r="163" spans="1:99" x14ac:dyDescent="0.25">
      <c r="A163" s="2">
        <v>249</v>
      </c>
      <c r="B163" s="2">
        <v>171</v>
      </c>
      <c r="C163" s="2" t="s">
        <v>692</v>
      </c>
      <c r="D163" s="2" t="s">
        <v>442</v>
      </c>
      <c r="E163" s="2" t="s">
        <v>766</v>
      </c>
      <c r="F163" s="2">
        <v>3</v>
      </c>
      <c r="G163" s="2" t="s">
        <v>767</v>
      </c>
      <c r="H163" s="2" t="s">
        <v>768</v>
      </c>
      <c r="I163" s="2" t="s">
        <v>696</v>
      </c>
      <c r="J163" s="2" t="s">
        <v>779</v>
      </c>
      <c r="K163" s="38">
        <v>225</v>
      </c>
      <c r="L163" s="41">
        <v>0</v>
      </c>
      <c r="M163" s="41">
        <v>25000</v>
      </c>
      <c r="N163" s="51">
        <v>1</v>
      </c>
      <c r="O163" s="2">
        <v>53</v>
      </c>
      <c r="P163" s="2" t="s">
        <v>88</v>
      </c>
      <c r="Q163" s="2" t="s">
        <v>698</v>
      </c>
      <c r="R163" s="2"/>
      <c r="S163" s="2"/>
      <c r="T163" s="2" t="s">
        <v>273</v>
      </c>
      <c r="U163" s="2" t="s">
        <v>780</v>
      </c>
      <c r="V163" s="4">
        <v>4</v>
      </c>
      <c r="W163" s="2">
        <v>0</v>
      </c>
      <c r="X163" s="2">
        <v>0.4</v>
      </c>
      <c r="Y163" s="2" t="s">
        <v>770</v>
      </c>
      <c r="Z163" s="2">
        <v>0</v>
      </c>
      <c r="AA163" s="2">
        <v>0</v>
      </c>
      <c r="AB163" s="2">
        <v>0</v>
      </c>
      <c r="AC163" s="2"/>
      <c r="AD163" s="2"/>
      <c r="AE163" s="2" t="s">
        <v>715</v>
      </c>
      <c r="AF163" s="26">
        <v>20</v>
      </c>
      <c r="AG163" s="2"/>
      <c r="AH163" s="26">
        <v>730</v>
      </c>
      <c r="AI163" s="2"/>
      <c r="AJ163" s="2">
        <v>0</v>
      </c>
      <c r="AK163" s="2">
        <v>0</v>
      </c>
      <c r="AL163" s="2" t="s">
        <v>90</v>
      </c>
      <c r="AM163" s="5">
        <v>900</v>
      </c>
      <c r="AN163" s="2">
        <v>0</v>
      </c>
      <c r="AO163" s="2">
        <v>100</v>
      </c>
      <c r="AP163" s="2">
        <v>0</v>
      </c>
      <c r="AQ163" s="3">
        <v>100</v>
      </c>
      <c r="AR163" s="2">
        <v>0</v>
      </c>
      <c r="AS163" s="2">
        <v>0</v>
      </c>
      <c r="AT163" s="2">
        <v>0</v>
      </c>
      <c r="AU163" s="2">
        <v>0</v>
      </c>
      <c r="AV163" s="2">
        <v>40</v>
      </c>
      <c r="AW163" s="2">
        <v>0</v>
      </c>
      <c r="AX163" s="21">
        <v>60</v>
      </c>
      <c r="AY163" s="2">
        <v>0</v>
      </c>
      <c r="AZ163" s="2">
        <v>500000</v>
      </c>
      <c r="BA163" s="2">
        <v>0</v>
      </c>
      <c r="BB163" s="2">
        <v>100000</v>
      </c>
      <c r="BC163" s="2">
        <v>0</v>
      </c>
      <c r="BD163" s="2">
        <v>0</v>
      </c>
      <c r="BE163" s="2">
        <v>0</v>
      </c>
      <c r="BF163" s="2">
        <v>0</v>
      </c>
      <c r="BG163" s="2" t="s">
        <v>145</v>
      </c>
      <c r="BH163" s="2" t="s">
        <v>98</v>
      </c>
      <c r="BI163" s="2">
        <v>0</v>
      </c>
      <c r="BJ163" s="2">
        <v>0</v>
      </c>
      <c r="BK163" s="2">
        <v>5</v>
      </c>
      <c r="BL163" s="2">
        <v>2.5</v>
      </c>
      <c r="BM163" s="2">
        <v>3</v>
      </c>
      <c r="BN163" s="2" t="s">
        <v>90</v>
      </c>
      <c r="BO163" s="2">
        <v>45</v>
      </c>
      <c r="BP163" s="2" t="s">
        <v>99</v>
      </c>
      <c r="BQ163" s="2" t="s">
        <v>919</v>
      </c>
      <c r="BR163" s="2" t="s">
        <v>920</v>
      </c>
      <c r="BS163" s="2">
        <v>0</v>
      </c>
      <c r="BT163" s="2">
        <v>30</v>
      </c>
      <c r="BU163" s="2">
        <v>0</v>
      </c>
      <c r="BV163" s="2">
        <v>70</v>
      </c>
      <c r="BW163" s="46">
        <v>100</v>
      </c>
      <c r="BX163" s="48">
        <v>0</v>
      </c>
      <c r="BY163" s="48">
        <v>67.5</v>
      </c>
      <c r="BZ163" s="48">
        <v>0</v>
      </c>
      <c r="CA163" s="48">
        <v>157.5</v>
      </c>
      <c r="CB163" s="2" t="s">
        <v>113</v>
      </c>
      <c r="CC163" s="2" t="s">
        <v>90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 t="s">
        <v>773</v>
      </c>
      <c r="CP163" s="2" t="s">
        <v>773</v>
      </c>
      <c r="CQ163" s="2" t="s">
        <v>171</v>
      </c>
      <c r="CR163" s="2"/>
      <c r="CS163" s="2"/>
      <c r="CT163" s="2"/>
      <c r="CU163" s="2"/>
    </row>
    <row r="164" spans="1:99" x14ac:dyDescent="0.25">
      <c r="A164" s="2">
        <v>250</v>
      </c>
      <c r="B164" s="2">
        <v>172</v>
      </c>
      <c r="C164" s="2" t="s">
        <v>692</v>
      </c>
      <c r="D164" s="2" t="s">
        <v>442</v>
      </c>
      <c r="E164" s="2" t="s">
        <v>766</v>
      </c>
      <c r="F164" s="2">
        <v>3</v>
      </c>
      <c r="G164" s="2" t="s">
        <v>767</v>
      </c>
      <c r="H164" s="2" t="s">
        <v>768</v>
      </c>
      <c r="I164" s="2" t="s">
        <v>696</v>
      </c>
      <c r="J164" s="2" t="s">
        <v>781</v>
      </c>
      <c r="K164" s="38">
        <v>225</v>
      </c>
      <c r="L164" s="41">
        <v>0</v>
      </c>
      <c r="M164" s="41">
        <v>25000</v>
      </c>
      <c r="N164" s="51">
        <v>1</v>
      </c>
      <c r="O164" s="2">
        <v>35</v>
      </c>
      <c r="P164" s="2" t="s">
        <v>88</v>
      </c>
      <c r="Q164" s="2" t="s">
        <v>698</v>
      </c>
      <c r="R164" s="2"/>
      <c r="S164" s="2"/>
      <c r="T164" s="2" t="s">
        <v>273</v>
      </c>
      <c r="U164" s="2" t="s">
        <v>129</v>
      </c>
      <c r="V164" s="4">
        <v>4</v>
      </c>
      <c r="W164" s="2">
        <v>2</v>
      </c>
      <c r="X164" s="2">
        <v>1.5</v>
      </c>
      <c r="Y164" s="2" t="s">
        <v>770</v>
      </c>
      <c r="Z164" s="2">
        <v>0</v>
      </c>
      <c r="AA164" s="2">
        <v>0</v>
      </c>
      <c r="AB164" s="2">
        <v>0</v>
      </c>
      <c r="AC164" s="2"/>
      <c r="AD164" s="2"/>
      <c r="AE164" s="2" t="s">
        <v>715</v>
      </c>
      <c r="AF164" s="26">
        <v>25</v>
      </c>
      <c r="AG164" s="2"/>
      <c r="AH164" s="26">
        <v>2555</v>
      </c>
      <c r="AI164" s="2"/>
      <c r="AJ164" s="2" t="s">
        <v>782</v>
      </c>
      <c r="AK164" s="2">
        <v>0</v>
      </c>
      <c r="AL164" s="2">
        <v>2500000</v>
      </c>
      <c r="AM164" s="5">
        <v>900</v>
      </c>
      <c r="AN164" s="2">
        <v>0</v>
      </c>
      <c r="AO164" s="2">
        <v>90</v>
      </c>
      <c r="AP164" s="2">
        <v>10</v>
      </c>
      <c r="AQ164" s="3">
        <v>100</v>
      </c>
      <c r="AR164" s="2">
        <v>0</v>
      </c>
      <c r="AS164" s="2">
        <v>0</v>
      </c>
      <c r="AT164" s="2">
        <v>0</v>
      </c>
      <c r="AU164" s="2">
        <v>10</v>
      </c>
      <c r="AV164" s="2">
        <v>30</v>
      </c>
      <c r="AW164" s="2">
        <v>0</v>
      </c>
      <c r="AX164" s="21">
        <v>60</v>
      </c>
      <c r="AY164" s="2">
        <v>0</v>
      </c>
      <c r="AZ164" s="2">
        <v>600000</v>
      </c>
      <c r="BA164" s="2">
        <v>0</v>
      </c>
      <c r="BB164" s="2">
        <v>100000</v>
      </c>
      <c r="BC164" s="2">
        <v>0</v>
      </c>
      <c r="BD164" s="2">
        <v>0</v>
      </c>
      <c r="BE164" s="2">
        <v>0</v>
      </c>
      <c r="BF164" s="2">
        <v>0</v>
      </c>
      <c r="BG164" s="2" t="s">
        <v>759</v>
      </c>
      <c r="BH164" s="2" t="s">
        <v>98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 t="s">
        <v>99</v>
      </c>
      <c r="BQ164" s="2" t="s">
        <v>776</v>
      </c>
      <c r="BR164" s="2" t="s">
        <v>921</v>
      </c>
      <c r="BS164" s="2">
        <v>0</v>
      </c>
      <c r="BT164" s="2">
        <v>0</v>
      </c>
      <c r="BU164" s="2">
        <v>0</v>
      </c>
      <c r="BV164" s="2">
        <v>100</v>
      </c>
      <c r="BW164" s="46">
        <v>100</v>
      </c>
      <c r="BX164" s="48">
        <v>0</v>
      </c>
      <c r="BY164" s="48">
        <v>0</v>
      </c>
      <c r="BZ164" s="48">
        <v>0</v>
      </c>
      <c r="CA164" s="48">
        <v>225</v>
      </c>
      <c r="CB164" s="2" t="s">
        <v>90</v>
      </c>
      <c r="CC164" s="2" t="s">
        <v>90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 t="s">
        <v>773</v>
      </c>
      <c r="CP164" s="2" t="s">
        <v>773</v>
      </c>
      <c r="CQ164" s="2" t="s">
        <v>171</v>
      </c>
      <c r="CR164" s="2"/>
      <c r="CS164" s="2"/>
      <c r="CT164" s="2"/>
      <c r="CU164" s="2" t="s">
        <v>774</v>
      </c>
    </row>
    <row r="165" spans="1:99" x14ac:dyDescent="0.25">
      <c r="A165" s="2">
        <v>251</v>
      </c>
      <c r="B165" s="2">
        <v>173</v>
      </c>
      <c r="C165" s="2" t="s">
        <v>692</v>
      </c>
      <c r="D165" s="2" t="s">
        <v>442</v>
      </c>
      <c r="E165" s="2" t="s">
        <v>766</v>
      </c>
      <c r="F165" s="2">
        <v>3</v>
      </c>
      <c r="G165" s="2" t="s">
        <v>767</v>
      </c>
      <c r="H165" s="2" t="s">
        <v>768</v>
      </c>
      <c r="I165" s="2" t="s">
        <v>696</v>
      </c>
      <c r="J165" s="2" t="s">
        <v>783</v>
      </c>
      <c r="K165" s="38">
        <v>30</v>
      </c>
      <c r="L165" s="41">
        <v>0</v>
      </c>
      <c r="M165" s="41">
        <v>0</v>
      </c>
      <c r="N165" s="51">
        <v>0</v>
      </c>
      <c r="O165" s="2">
        <v>45</v>
      </c>
      <c r="P165" s="2" t="s">
        <v>88</v>
      </c>
      <c r="Q165" s="2" t="s">
        <v>698</v>
      </c>
      <c r="R165" s="2"/>
      <c r="S165" s="2"/>
      <c r="T165" s="2" t="s">
        <v>273</v>
      </c>
      <c r="U165" s="2" t="s">
        <v>129</v>
      </c>
      <c r="V165" s="4">
        <v>5</v>
      </c>
      <c r="W165" s="2">
        <v>1</v>
      </c>
      <c r="X165" s="2">
        <v>0.5</v>
      </c>
      <c r="Y165" s="2" t="s">
        <v>784</v>
      </c>
      <c r="Z165" s="2">
        <v>4.5999999999999996</v>
      </c>
      <c r="AA165" s="2">
        <v>0</v>
      </c>
      <c r="AB165" s="2">
        <v>4.5999999999999996</v>
      </c>
      <c r="AC165" s="2" t="s">
        <v>747</v>
      </c>
      <c r="AD165" s="2"/>
      <c r="AE165" s="2" t="s">
        <v>715</v>
      </c>
      <c r="AF165" s="26">
        <v>0</v>
      </c>
      <c r="AG165" s="2"/>
      <c r="AH165" s="26">
        <v>0</v>
      </c>
      <c r="AI165" s="2"/>
      <c r="AJ165" s="2">
        <v>0</v>
      </c>
      <c r="AK165" s="2">
        <v>0</v>
      </c>
      <c r="AL165" s="2" t="s">
        <v>90</v>
      </c>
      <c r="AM165" s="5">
        <v>150</v>
      </c>
      <c r="AN165" s="2">
        <v>0</v>
      </c>
      <c r="AO165" s="2">
        <v>0</v>
      </c>
      <c r="AP165" s="2">
        <v>100</v>
      </c>
      <c r="AQ165" s="3">
        <v>100</v>
      </c>
      <c r="AR165" s="2">
        <v>0</v>
      </c>
      <c r="AS165" s="2">
        <v>0</v>
      </c>
      <c r="AT165" s="2">
        <v>0</v>
      </c>
      <c r="AU165" s="2">
        <v>100</v>
      </c>
      <c r="AV165" s="2">
        <v>0</v>
      </c>
      <c r="AW165" s="2">
        <v>0</v>
      </c>
      <c r="AX165" s="21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 t="s">
        <v>785</v>
      </c>
      <c r="BH165" s="2" t="s">
        <v>786</v>
      </c>
      <c r="BI165" s="2">
        <v>0</v>
      </c>
      <c r="BJ165" s="2">
        <v>0</v>
      </c>
      <c r="BK165" s="2">
        <v>1.5</v>
      </c>
      <c r="BL165" s="2">
        <v>1</v>
      </c>
      <c r="BM165" s="2">
        <v>15</v>
      </c>
      <c r="BN165" s="2" t="s">
        <v>90</v>
      </c>
      <c r="BO165" s="2">
        <v>50</v>
      </c>
      <c r="BP165" s="2" t="s">
        <v>99</v>
      </c>
      <c r="BQ165" s="2" t="s">
        <v>787</v>
      </c>
      <c r="BR165" s="2" t="s">
        <v>910</v>
      </c>
      <c r="BS165" s="2">
        <v>0</v>
      </c>
      <c r="BT165" s="2">
        <v>100</v>
      </c>
      <c r="BU165" s="2">
        <v>0</v>
      </c>
      <c r="BV165" s="2">
        <v>0</v>
      </c>
      <c r="BW165" s="46">
        <v>100</v>
      </c>
      <c r="BX165" s="48">
        <v>0</v>
      </c>
      <c r="BY165" s="48">
        <v>30</v>
      </c>
      <c r="BZ165" s="48">
        <v>0</v>
      </c>
      <c r="CA165" s="48">
        <v>0</v>
      </c>
      <c r="CB165" s="2" t="s">
        <v>113</v>
      </c>
      <c r="CC165" s="2" t="s">
        <v>90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 t="s">
        <v>102</v>
      </c>
      <c r="CP165" s="2"/>
      <c r="CQ165" s="2"/>
      <c r="CR165" s="2"/>
      <c r="CS165" s="2"/>
      <c r="CT165" s="2"/>
      <c r="CU165" s="2" t="s">
        <v>774</v>
      </c>
    </row>
    <row r="166" spans="1:99" x14ac:dyDescent="0.25">
      <c r="A166" s="2">
        <v>252</v>
      </c>
      <c r="B166" s="2">
        <v>174</v>
      </c>
      <c r="C166" s="2" t="s">
        <v>692</v>
      </c>
      <c r="D166" s="2" t="s">
        <v>442</v>
      </c>
      <c r="E166" s="2" t="s">
        <v>766</v>
      </c>
      <c r="F166" s="2">
        <v>3</v>
      </c>
      <c r="G166" s="2" t="s">
        <v>767</v>
      </c>
      <c r="H166" s="2" t="s">
        <v>768</v>
      </c>
      <c r="I166" s="2" t="s">
        <v>696</v>
      </c>
      <c r="J166" s="2" t="s">
        <v>788</v>
      </c>
      <c r="K166" s="38">
        <v>180</v>
      </c>
      <c r="L166" s="41">
        <v>0</v>
      </c>
      <c r="M166" s="41">
        <v>24000</v>
      </c>
      <c r="N166" s="51">
        <v>1</v>
      </c>
      <c r="O166" s="2">
        <v>39</v>
      </c>
      <c r="P166" s="2" t="s">
        <v>88</v>
      </c>
      <c r="Q166" s="2" t="s">
        <v>698</v>
      </c>
      <c r="R166" s="2"/>
      <c r="S166" s="2"/>
      <c r="T166" s="2" t="s">
        <v>273</v>
      </c>
      <c r="U166" s="2" t="s">
        <v>129</v>
      </c>
      <c r="V166" s="4">
        <v>5</v>
      </c>
      <c r="W166" s="2">
        <v>2</v>
      </c>
      <c r="X166" s="2">
        <v>0.1</v>
      </c>
      <c r="Y166" s="2" t="s">
        <v>789</v>
      </c>
      <c r="Z166" s="2">
        <v>0</v>
      </c>
      <c r="AA166" s="2">
        <v>0</v>
      </c>
      <c r="AB166" s="2">
        <v>0</v>
      </c>
      <c r="AC166" s="2"/>
      <c r="AD166" s="2"/>
      <c r="AE166" s="2"/>
      <c r="AF166" s="26">
        <v>25</v>
      </c>
      <c r="AG166" s="2"/>
      <c r="AH166" s="26">
        <v>273</v>
      </c>
      <c r="AI166" s="2"/>
      <c r="AJ166" s="2" t="s">
        <v>790</v>
      </c>
      <c r="AK166" s="2">
        <v>0</v>
      </c>
      <c r="AL166" s="2" t="s">
        <v>90</v>
      </c>
      <c r="AM166" s="5">
        <v>900</v>
      </c>
      <c r="AN166" s="2">
        <v>0</v>
      </c>
      <c r="AO166" s="2">
        <v>90</v>
      </c>
      <c r="AP166" s="2">
        <v>10</v>
      </c>
      <c r="AQ166" s="3">
        <v>100</v>
      </c>
      <c r="AR166" s="2">
        <v>0</v>
      </c>
      <c r="AS166" s="2">
        <v>0</v>
      </c>
      <c r="AT166" s="2">
        <v>0</v>
      </c>
      <c r="AU166" s="2">
        <v>10</v>
      </c>
      <c r="AV166" s="2">
        <v>0</v>
      </c>
      <c r="AW166" s="2">
        <v>0</v>
      </c>
      <c r="AX166" s="21">
        <v>90</v>
      </c>
      <c r="AY166" s="2">
        <v>0</v>
      </c>
      <c r="AZ166" s="2">
        <v>400000</v>
      </c>
      <c r="BA166" s="2">
        <v>0</v>
      </c>
      <c r="BB166" s="2">
        <v>120000</v>
      </c>
      <c r="BC166" s="2">
        <v>0</v>
      </c>
      <c r="BD166" s="2">
        <v>0</v>
      </c>
      <c r="BE166" s="2">
        <v>0</v>
      </c>
      <c r="BF166" s="2">
        <v>0</v>
      </c>
      <c r="BG166" s="2" t="s">
        <v>145</v>
      </c>
      <c r="BH166" s="2" t="s">
        <v>791</v>
      </c>
      <c r="BI166" s="2">
        <v>3</v>
      </c>
      <c r="BJ166" s="2">
        <v>2</v>
      </c>
      <c r="BK166" s="2">
        <v>3</v>
      </c>
      <c r="BL166" s="2">
        <v>2</v>
      </c>
      <c r="BM166" s="2">
        <v>3</v>
      </c>
      <c r="BN166" s="2" t="s">
        <v>90</v>
      </c>
      <c r="BO166" s="2">
        <v>40</v>
      </c>
      <c r="BP166" s="2" t="s">
        <v>99</v>
      </c>
      <c r="BQ166" s="2" t="s">
        <v>917</v>
      </c>
      <c r="BR166" s="2" t="s">
        <v>918</v>
      </c>
      <c r="BS166" s="2">
        <v>0</v>
      </c>
      <c r="BT166" s="2">
        <v>40</v>
      </c>
      <c r="BU166" s="2">
        <v>0</v>
      </c>
      <c r="BV166" s="2">
        <v>60</v>
      </c>
      <c r="BW166" s="46">
        <v>100</v>
      </c>
      <c r="BX166" s="48">
        <v>0</v>
      </c>
      <c r="BY166" s="48">
        <v>72</v>
      </c>
      <c r="BZ166" s="48">
        <v>0</v>
      </c>
      <c r="CA166" s="48">
        <v>108</v>
      </c>
      <c r="CB166" s="2" t="s">
        <v>113</v>
      </c>
      <c r="CC166" s="2" t="s">
        <v>90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 t="s">
        <v>773</v>
      </c>
      <c r="CP166" s="2" t="s">
        <v>773</v>
      </c>
      <c r="CQ166" s="2" t="s">
        <v>171</v>
      </c>
      <c r="CR166" s="2"/>
      <c r="CS166" s="2"/>
      <c r="CT166" s="2"/>
      <c r="CU166" s="2"/>
    </row>
    <row r="167" spans="1:99" x14ac:dyDescent="0.25">
      <c r="A167" s="2">
        <v>253</v>
      </c>
      <c r="B167" s="2">
        <v>175</v>
      </c>
      <c r="C167" s="2" t="s">
        <v>692</v>
      </c>
      <c r="D167" s="2" t="s">
        <v>442</v>
      </c>
      <c r="E167" s="2" t="s">
        <v>766</v>
      </c>
      <c r="F167" s="2">
        <v>3</v>
      </c>
      <c r="G167" s="2" t="s">
        <v>767</v>
      </c>
      <c r="H167" s="2" t="s">
        <v>768</v>
      </c>
      <c r="I167" s="2" t="s">
        <v>696</v>
      </c>
      <c r="J167" s="2" t="s">
        <v>792</v>
      </c>
      <c r="K167" s="38">
        <v>180</v>
      </c>
      <c r="L167" s="41">
        <v>10000</v>
      </c>
      <c r="M167" s="41">
        <v>0</v>
      </c>
      <c r="N167" s="51">
        <v>1</v>
      </c>
      <c r="O167" s="2">
        <v>39</v>
      </c>
      <c r="P167" s="2" t="s">
        <v>88</v>
      </c>
      <c r="Q167" s="2" t="s">
        <v>698</v>
      </c>
      <c r="R167" s="2"/>
      <c r="S167" s="2"/>
      <c r="T167" s="2" t="s">
        <v>273</v>
      </c>
      <c r="U167" s="2" t="s">
        <v>90</v>
      </c>
      <c r="V167" s="4">
        <v>5</v>
      </c>
      <c r="W167" s="2">
        <v>2</v>
      </c>
      <c r="X167" s="2">
        <v>0.5</v>
      </c>
      <c r="Y167" s="2" t="s">
        <v>793</v>
      </c>
      <c r="Z167" s="2">
        <v>0</v>
      </c>
      <c r="AA167" s="2">
        <v>0</v>
      </c>
      <c r="AB167" s="2">
        <v>0</v>
      </c>
      <c r="AC167" s="2"/>
      <c r="AD167" s="2"/>
      <c r="AE167" s="2" t="s">
        <v>713</v>
      </c>
      <c r="AF167" s="26">
        <v>35</v>
      </c>
      <c r="AG167" s="2"/>
      <c r="AH167" s="26">
        <v>0</v>
      </c>
      <c r="AI167" s="2"/>
      <c r="AJ167" s="2">
        <v>0</v>
      </c>
      <c r="AK167" s="2" t="s">
        <v>794</v>
      </c>
      <c r="AL167" s="2" t="s">
        <v>90</v>
      </c>
      <c r="AM167" s="5">
        <v>900</v>
      </c>
      <c r="AN167" s="2">
        <v>0</v>
      </c>
      <c r="AO167" s="2">
        <v>0</v>
      </c>
      <c r="AP167" s="2">
        <v>100</v>
      </c>
      <c r="AQ167" s="3">
        <v>100</v>
      </c>
      <c r="AR167" s="2">
        <v>0</v>
      </c>
      <c r="AS167" s="2">
        <v>0</v>
      </c>
      <c r="AT167" s="2">
        <v>0</v>
      </c>
      <c r="AU167" s="2">
        <v>0</v>
      </c>
      <c r="AV167" s="2">
        <v>40</v>
      </c>
      <c r="AW167" s="2">
        <v>0</v>
      </c>
      <c r="AX167" s="21">
        <v>60</v>
      </c>
      <c r="AY167" s="2">
        <v>0</v>
      </c>
      <c r="AZ167" s="2">
        <v>600000</v>
      </c>
      <c r="BA167" s="2">
        <v>50000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 t="s">
        <v>145</v>
      </c>
      <c r="BH167" s="2" t="s">
        <v>557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 t="s">
        <v>99</v>
      </c>
      <c r="BQ167" s="2" t="s">
        <v>795</v>
      </c>
      <c r="BR167" s="2" t="s">
        <v>921</v>
      </c>
      <c r="BS167" s="2">
        <v>0</v>
      </c>
      <c r="BT167" s="2">
        <v>0</v>
      </c>
      <c r="BU167" s="2">
        <v>0</v>
      </c>
      <c r="BV167" s="2">
        <v>100</v>
      </c>
      <c r="BW167" s="46">
        <v>100</v>
      </c>
      <c r="BX167" s="48">
        <v>0</v>
      </c>
      <c r="BY167" s="48">
        <v>0</v>
      </c>
      <c r="BZ167" s="48">
        <v>0</v>
      </c>
      <c r="CA167" s="48">
        <v>180</v>
      </c>
      <c r="CB167" s="2" t="s">
        <v>90</v>
      </c>
      <c r="CC167" s="2" t="s">
        <v>90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 t="s">
        <v>773</v>
      </c>
      <c r="CP167" s="2" t="s">
        <v>773</v>
      </c>
      <c r="CQ167" s="2"/>
      <c r="CR167" s="2"/>
      <c r="CS167" s="2"/>
      <c r="CT167" s="2"/>
      <c r="CU167" s="2"/>
    </row>
    <row r="168" spans="1:99" x14ac:dyDescent="0.25">
      <c r="A168" s="2">
        <v>255</v>
      </c>
      <c r="B168" s="2">
        <v>177</v>
      </c>
      <c r="C168" s="2" t="s">
        <v>692</v>
      </c>
      <c r="D168" s="2" t="s">
        <v>442</v>
      </c>
      <c r="E168" s="2" t="s">
        <v>766</v>
      </c>
      <c r="F168" s="2">
        <v>3</v>
      </c>
      <c r="G168" s="2" t="s">
        <v>767</v>
      </c>
      <c r="H168" s="2" t="s">
        <v>768</v>
      </c>
      <c r="I168" s="2" t="s">
        <v>696</v>
      </c>
      <c r="J168" s="2" t="s">
        <v>799</v>
      </c>
      <c r="K168" s="38">
        <v>225</v>
      </c>
      <c r="L168" s="41">
        <v>22500</v>
      </c>
      <c r="M168" s="41">
        <v>25000</v>
      </c>
      <c r="N168" s="51">
        <v>1</v>
      </c>
      <c r="O168" s="2">
        <v>43</v>
      </c>
      <c r="P168" s="2" t="s">
        <v>88</v>
      </c>
      <c r="Q168" s="2" t="s">
        <v>698</v>
      </c>
      <c r="R168" s="2"/>
      <c r="S168" s="2"/>
      <c r="T168" s="2" t="s">
        <v>273</v>
      </c>
      <c r="U168" s="2" t="s">
        <v>90</v>
      </c>
      <c r="V168" s="4">
        <v>4</v>
      </c>
      <c r="W168" s="2">
        <v>0</v>
      </c>
      <c r="X168" s="2">
        <v>0.2</v>
      </c>
      <c r="Y168" s="2" t="s">
        <v>800</v>
      </c>
      <c r="Z168" s="2">
        <v>0</v>
      </c>
      <c r="AA168" s="2">
        <v>0</v>
      </c>
      <c r="AB168" s="2">
        <v>0</v>
      </c>
      <c r="AC168" s="2"/>
      <c r="AD168" s="2"/>
      <c r="AE168" s="2" t="s">
        <v>715</v>
      </c>
      <c r="AF168" s="26">
        <v>50</v>
      </c>
      <c r="AG168" s="2"/>
      <c r="AH168" s="26">
        <v>0</v>
      </c>
      <c r="AI168" s="2"/>
      <c r="AJ168" s="2" t="s">
        <v>801</v>
      </c>
      <c r="AK168" s="2">
        <v>0</v>
      </c>
      <c r="AL168" s="2" t="s">
        <v>90</v>
      </c>
      <c r="AM168" s="5">
        <v>900</v>
      </c>
      <c r="AN168" s="2">
        <v>0</v>
      </c>
      <c r="AO168" s="2">
        <v>0</v>
      </c>
      <c r="AP168" s="2">
        <v>100</v>
      </c>
      <c r="AQ168" s="3">
        <v>100</v>
      </c>
      <c r="AR168" s="2">
        <v>0</v>
      </c>
      <c r="AS168" s="2">
        <v>0</v>
      </c>
      <c r="AT168" s="2">
        <v>0</v>
      </c>
      <c r="AU168" s="2">
        <v>0</v>
      </c>
      <c r="AV168" s="2">
        <v>50</v>
      </c>
      <c r="AW168" s="2">
        <v>0</v>
      </c>
      <c r="AX168" s="21">
        <v>50</v>
      </c>
      <c r="AY168" s="2">
        <v>0</v>
      </c>
      <c r="AZ168" s="2">
        <v>600000</v>
      </c>
      <c r="BA168" s="2">
        <v>90000</v>
      </c>
      <c r="BB168" s="2">
        <v>100000</v>
      </c>
      <c r="BC168" s="2">
        <v>0</v>
      </c>
      <c r="BD168" s="2">
        <v>0</v>
      </c>
      <c r="BE168" s="2">
        <v>0</v>
      </c>
      <c r="BF168" s="2">
        <v>0</v>
      </c>
      <c r="BG168" s="2" t="s">
        <v>145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 t="s">
        <v>90</v>
      </c>
      <c r="BQ168" s="2" t="s">
        <v>795</v>
      </c>
      <c r="BR168" s="2" t="s">
        <v>921</v>
      </c>
      <c r="BS168" s="2">
        <v>0</v>
      </c>
      <c r="BT168" s="2">
        <v>0</v>
      </c>
      <c r="BU168" s="2">
        <v>0</v>
      </c>
      <c r="BV168" s="2">
        <v>100</v>
      </c>
      <c r="BW168" s="46">
        <v>100</v>
      </c>
      <c r="BX168" s="48">
        <v>0</v>
      </c>
      <c r="BY168" s="48">
        <v>0</v>
      </c>
      <c r="BZ168" s="48">
        <v>0</v>
      </c>
      <c r="CA168" s="48">
        <v>225</v>
      </c>
      <c r="CB168" s="2" t="s">
        <v>90</v>
      </c>
      <c r="CC168" s="2" t="s">
        <v>90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 t="s">
        <v>773</v>
      </c>
      <c r="CP168" s="2" t="s">
        <v>345</v>
      </c>
      <c r="CQ168" s="2" t="s">
        <v>209</v>
      </c>
      <c r="CR168" s="2"/>
      <c r="CS168" s="2"/>
      <c r="CT168" s="2"/>
      <c r="CU168" s="2"/>
    </row>
    <row r="169" spans="1:99" x14ac:dyDescent="0.25">
      <c r="A169" s="2">
        <v>258</v>
      </c>
      <c r="B169" s="2">
        <v>180</v>
      </c>
      <c r="C169" s="2" t="s">
        <v>692</v>
      </c>
      <c r="D169" s="2" t="s">
        <v>442</v>
      </c>
      <c r="E169" s="2" t="s">
        <v>766</v>
      </c>
      <c r="F169" s="2">
        <v>3</v>
      </c>
      <c r="G169" s="2" t="s">
        <v>767</v>
      </c>
      <c r="H169" s="2" t="s">
        <v>768</v>
      </c>
      <c r="I169" s="2" t="s">
        <v>696</v>
      </c>
      <c r="J169" s="2" t="s">
        <v>808</v>
      </c>
      <c r="K169" s="38">
        <v>75</v>
      </c>
      <c r="L169" s="41">
        <v>7500</v>
      </c>
      <c r="M169" s="41">
        <v>0</v>
      </c>
      <c r="N169" s="51">
        <v>1</v>
      </c>
      <c r="O169" s="2">
        <v>61</v>
      </c>
      <c r="P169" s="2" t="s">
        <v>88</v>
      </c>
      <c r="Q169" s="2" t="s">
        <v>698</v>
      </c>
      <c r="R169" s="2"/>
      <c r="S169" s="2"/>
      <c r="T169" s="2" t="s">
        <v>273</v>
      </c>
      <c r="U169" s="2" t="s">
        <v>90</v>
      </c>
      <c r="V169" s="4">
        <v>4</v>
      </c>
      <c r="W169" s="2">
        <v>0</v>
      </c>
      <c r="X169" s="2">
        <v>0.5</v>
      </c>
      <c r="Y169" s="2" t="s">
        <v>809</v>
      </c>
      <c r="Z169" s="2">
        <v>0</v>
      </c>
      <c r="AA169" s="2">
        <v>0</v>
      </c>
      <c r="AB169" s="2">
        <v>0</v>
      </c>
      <c r="AC169" s="2"/>
      <c r="AD169" s="2"/>
      <c r="AE169" s="2" t="s">
        <v>713</v>
      </c>
      <c r="AF169" s="26">
        <v>20</v>
      </c>
      <c r="AG169" s="2"/>
      <c r="AH169" s="26">
        <v>0</v>
      </c>
      <c r="AI169" s="2"/>
      <c r="AJ169" s="2">
        <v>0</v>
      </c>
      <c r="AK169" s="2">
        <v>0</v>
      </c>
      <c r="AL169" s="2" t="s">
        <v>90</v>
      </c>
      <c r="AM169" s="5">
        <v>300</v>
      </c>
      <c r="AN169" s="2">
        <v>0</v>
      </c>
      <c r="AO169" s="2">
        <v>0</v>
      </c>
      <c r="AP169" s="2">
        <v>100</v>
      </c>
      <c r="AQ169" s="3">
        <v>100</v>
      </c>
      <c r="AR169" s="2">
        <v>0</v>
      </c>
      <c r="AS169" s="2">
        <v>0</v>
      </c>
      <c r="AT169" s="2">
        <v>0</v>
      </c>
      <c r="AU169" s="2">
        <v>10</v>
      </c>
      <c r="AV169" s="2">
        <v>90</v>
      </c>
      <c r="AW169" s="2">
        <v>0</v>
      </c>
      <c r="AX169" s="21">
        <v>0</v>
      </c>
      <c r="AY169" s="2">
        <v>0</v>
      </c>
      <c r="AZ169" s="2">
        <v>0</v>
      </c>
      <c r="BA169" s="2">
        <v>30000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 t="s">
        <v>97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 t="s">
        <v>99</v>
      </c>
      <c r="BQ169" s="2" t="s">
        <v>807</v>
      </c>
      <c r="BR169" s="2" t="s">
        <v>910</v>
      </c>
      <c r="BS169" s="2">
        <v>0</v>
      </c>
      <c r="BT169" s="2">
        <v>100</v>
      </c>
      <c r="BU169" s="2">
        <v>0</v>
      </c>
      <c r="BV169" s="2">
        <v>0</v>
      </c>
      <c r="BW169" s="46">
        <v>100</v>
      </c>
      <c r="BX169" s="48">
        <v>0</v>
      </c>
      <c r="BY169" s="48">
        <v>75</v>
      </c>
      <c r="BZ169" s="48">
        <v>0</v>
      </c>
      <c r="CA169" s="48">
        <v>0</v>
      </c>
      <c r="CB169" s="2" t="s">
        <v>90</v>
      </c>
      <c r="CC169" s="2" t="s">
        <v>90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 t="s">
        <v>773</v>
      </c>
      <c r="CP169" s="2" t="s">
        <v>345</v>
      </c>
      <c r="CQ169" s="2" t="s">
        <v>171</v>
      </c>
      <c r="CR169" s="2"/>
      <c r="CS169" s="2"/>
      <c r="CT169" s="2"/>
      <c r="CU169" s="2"/>
    </row>
    <row r="170" spans="1:99" x14ac:dyDescent="0.25">
      <c r="A170" s="2">
        <v>259</v>
      </c>
      <c r="B170" s="2">
        <v>181</v>
      </c>
      <c r="C170" s="2" t="s">
        <v>692</v>
      </c>
      <c r="D170" s="2" t="s">
        <v>442</v>
      </c>
      <c r="E170" s="2" t="s">
        <v>766</v>
      </c>
      <c r="F170" s="2">
        <v>3</v>
      </c>
      <c r="G170" s="2" t="s">
        <v>767</v>
      </c>
      <c r="H170" s="2" t="s">
        <v>768</v>
      </c>
      <c r="I170" s="2" t="s">
        <v>696</v>
      </c>
      <c r="J170" s="2" t="s">
        <v>810</v>
      </c>
      <c r="K170" s="38">
        <v>150</v>
      </c>
      <c r="L170" s="41">
        <v>30000</v>
      </c>
      <c r="M170" s="41">
        <v>0</v>
      </c>
      <c r="N170" s="51">
        <v>1</v>
      </c>
      <c r="O170" s="2">
        <v>52</v>
      </c>
      <c r="P170" s="2" t="s">
        <v>107</v>
      </c>
      <c r="Q170" s="2" t="s">
        <v>698</v>
      </c>
      <c r="R170" s="2"/>
      <c r="S170" s="2"/>
      <c r="T170" s="2" t="s">
        <v>273</v>
      </c>
      <c r="U170" s="2" t="s">
        <v>90</v>
      </c>
      <c r="V170" s="4">
        <v>2</v>
      </c>
      <c r="W170" s="2">
        <v>0</v>
      </c>
      <c r="X170" s="2">
        <v>0</v>
      </c>
      <c r="Y170" s="2"/>
      <c r="Z170" s="2">
        <v>0</v>
      </c>
      <c r="AA170" s="2">
        <v>0</v>
      </c>
      <c r="AB170" s="2">
        <v>0</v>
      </c>
      <c r="AC170" s="2"/>
      <c r="AD170" s="2"/>
      <c r="AE170" s="2" t="s">
        <v>713</v>
      </c>
      <c r="AF170" s="26">
        <v>20</v>
      </c>
      <c r="AG170" s="2"/>
      <c r="AH170" s="26">
        <v>1825</v>
      </c>
      <c r="AI170" s="2"/>
      <c r="AJ170" s="2" t="s">
        <v>806</v>
      </c>
      <c r="AK170" s="2">
        <v>0</v>
      </c>
      <c r="AL170" s="2" t="s">
        <v>90</v>
      </c>
      <c r="AM170" s="5">
        <v>300</v>
      </c>
      <c r="AN170" s="2">
        <v>0</v>
      </c>
      <c r="AO170" s="2">
        <v>100</v>
      </c>
      <c r="AP170" s="2">
        <v>0</v>
      </c>
      <c r="AQ170" s="3">
        <v>100</v>
      </c>
      <c r="AR170" s="2">
        <v>0</v>
      </c>
      <c r="AS170" s="2">
        <v>0</v>
      </c>
      <c r="AT170" s="2">
        <v>0</v>
      </c>
      <c r="AU170" s="2">
        <v>0</v>
      </c>
      <c r="AV170" s="2">
        <v>50</v>
      </c>
      <c r="AW170" s="2">
        <v>0</v>
      </c>
      <c r="AX170" s="21">
        <v>50</v>
      </c>
      <c r="AY170" s="2">
        <v>0</v>
      </c>
      <c r="AZ170" s="2">
        <v>200000</v>
      </c>
      <c r="BA170" s="2">
        <v>60000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 t="s">
        <v>145</v>
      </c>
      <c r="BH170" s="2" t="s">
        <v>478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 t="s">
        <v>90</v>
      </c>
      <c r="BQ170" s="2" t="s">
        <v>795</v>
      </c>
      <c r="BR170" s="2" t="s">
        <v>921</v>
      </c>
      <c r="BS170" s="2">
        <v>0</v>
      </c>
      <c r="BT170" s="2">
        <v>0</v>
      </c>
      <c r="BU170" s="2">
        <v>0</v>
      </c>
      <c r="BV170" s="2">
        <v>100</v>
      </c>
      <c r="BW170" s="46">
        <v>100</v>
      </c>
      <c r="BX170" s="48">
        <v>0</v>
      </c>
      <c r="BY170" s="48">
        <v>0</v>
      </c>
      <c r="BZ170" s="48">
        <v>0</v>
      </c>
      <c r="CA170" s="48">
        <v>150</v>
      </c>
      <c r="CB170" s="2" t="s">
        <v>90</v>
      </c>
      <c r="CC170" s="2" t="s">
        <v>90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 t="s">
        <v>773</v>
      </c>
      <c r="CP170" s="2" t="s">
        <v>345</v>
      </c>
      <c r="CQ170" s="2"/>
      <c r="CR170" s="2"/>
      <c r="CS170" s="2"/>
      <c r="CT170" s="2"/>
      <c r="CU170" s="2" t="s">
        <v>811</v>
      </c>
    </row>
    <row r="171" spans="1:99" x14ac:dyDescent="0.25">
      <c r="A171" s="2">
        <v>260</v>
      </c>
      <c r="B171" s="2">
        <v>182</v>
      </c>
      <c r="C171" s="2" t="s">
        <v>692</v>
      </c>
      <c r="D171" s="2" t="s">
        <v>442</v>
      </c>
      <c r="E171" s="2" t="s">
        <v>766</v>
      </c>
      <c r="F171" s="2">
        <v>3</v>
      </c>
      <c r="G171" s="2" t="s">
        <v>767</v>
      </c>
      <c r="H171" s="2" t="s">
        <v>768</v>
      </c>
      <c r="I171" s="2" t="s">
        <v>696</v>
      </c>
      <c r="J171" s="2" t="s">
        <v>812</v>
      </c>
      <c r="K171" s="38">
        <v>26.666666666666668</v>
      </c>
      <c r="L171" s="41">
        <v>0</v>
      </c>
      <c r="M171" s="41">
        <v>40000</v>
      </c>
      <c r="N171" s="51">
        <v>0</v>
      </c>
      <c r="O171" s="2">
        <v>49</v>
      </c>
      <c r="P171" s="2" t="s">
        <v>88</v>
      </c>
      <c r="Q171" s="2" t="s">
        <v>698</v>
      </c>
      <c r="R171" s="2"/>
      <c r="S171" s="2"/>
      <c r="T171" s="2" t="s">
        <v>273</v>
      </c>
      <c r="U171" s="2" t="s">
        <v>90</v>
      </c>
      <c r="V171" s="4">
        <v>3</v>
      </c>
      <c r="W171" s="2">
        <v>0</v>
      </c>
      <c r="X171" s="2">
        <v>0.5</v>
      </c>
      <c r="Y171" s="2" t="s">
        <v>770</v>
      </c>
      <c r="Z171" s="2">
        <v>1.7</v>
      </c>
      <c r="AA171" s="2">
        <v>0</v>
      </c>
      <c r="AB171" s="2">
        <v>1.7</v>
      </c>
      <c r="AC171" s="2" t="s">
        <v>813</v>
      </c>
      <c r="AD171" s="2"/>
      <c r="AE171" s="2" t="s">
        <v>715</v>
      </c>
      <c r="AF171" s="26">
        <v>0</v>
      </c>
      <c r="AG171" s="2"/>
      <c r="AH171" s="26">
        <v>0</v>
      </c>
      <c r="AI171" s="2"/>
      <c r="AJ171" s="2">
        <v>0</v>
      </c>
      <c r="AK171" s="2">
        <v>0</v>
      </c>
      <c r="AL171" s="2" t="s">
        <v>90</v>
      </c>
      <c r="AM171" s="5">
        <v>80</v>
      </c>
      <c r="AN171" s="2">
        <v>0</v>
      </c>
      <c r="AO171" s="2">
        <v>0</v>
      </c>
      <c r="AP171" s="2">
        <v>100</v>
      </c>
      <c r="AQ171" s="3">
        <v>100</v>
      </c>
      <c r="AR171" s="2">
        <v>0</v>
      </c>
      <c r="AS171" s="2">
        <v>0</v>
      </c>
      <c r="AT171" s="2">
        <v>0</v>
      </c>
      <c r="AU171" s="2">
        <v>100</v>
      </c>
      <c r="AV171" s="2">
        <v>0</v>
      </c>
      <c r="AW171" s="2">
        <v>0</v>
      </c>
      <c r="AX171" s="21">
        <v>0</v>
      </c>
      <c r="AY171" s="2">
        <v>0</v>
      </c>
      <c r="AZ171" s="2">
        <v>0</v>
      </c>
      <c r="BA171" s="2">
        <v>0</v>
      </c>
      <c r="BB171" s="2">
        <v>120000</v>
      </c>
      <c r="BC171" s="2">
        <v>0</v>
      </c>
      <c r="BD171" s="2">
        <v>0</v>
      </c>
      <c r="BE171" s="2">
        <v>0</v>
      </c>
      <c r="BF171" s="2">
        <v>0</v>
      </c>
      <c r="BG171" s="2" t="s">
        <v>232</v>
      </c>
      <c r="BH171" s="2">
        <v>0</v>
      </c>
      <c r="BI171" s="2">
        <v>0</v>
      </c>
      <c r="BJ171" s="2">
        <v>0</v>
      </c>
      <c r="BK171" s="2">
        <v>1</v>
      </c>
      <c r="BL171" s="2">
        <v>1</v>
      </c>
      <c r="BM171" s="2">
        <v>15</v>
      </c>
      <c r="BN171" s="2" t="s">
        <v>90</v>
      </c>
      <c r="BO171" s="2">
        <v>40</v>
      </c>
      <c r="BP171" s="2" t="s">
        <v>99</v>
      </c>
      <c r="BQ171" s="2" t="s">
        <v>276</v>
      </c>
      <c r="BR171" s="2" t="s">
        <v>744</v>
      </c>
      <c r="BS171" s="2">
        <v>0</v>
      </c>
      <c r="BT171" s="2">
        <v>100</v>
      </c>
      <c r="BU171" s="2">
        <v>0</v>
      </c>
      <c r="BV171" s="2">
        <v>0</v>
      </c>
      <c r="BW171" s="46">
        <v>100</v>
      </c>
      <c r="BX171" s="48">
        <v>0</v>
      </c>
      <c r="BY171" s="48">
        <v>26.666666666666671</v>
      </c>
      <c r="BZ171" s="48">
        <v>0</v>
      </c>
      <c r="CA171" s="48">
        <v>0</v>
      </c>
      <c r="CB171" s="2" t="s">
        <v>90</v>
      </c>
      <c r="CC171" s="2" t="s">
        <v>90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 t="s">
        <v>529</v>
      </c>
      <c r="CP171" s="2"/>
      <c r="CQ171" s="2" t="s">
        <v>171</v>
      </c>
      <c r="CR171" s="2"/>
      <c r="CS171" s="2"/>
      <c r="CT171" s="2"/>
      <c r="CU171" s="2"/>
    </row>
    <row r="172" spans="1:99" x14ac:dyDescent="0.25">
      <c r="A172" s="2">
        <v>261</v>
      </c>
      <c r="B172" s="2">
        <v>183</v>
      </c>
      <c r="C172" s="2" t="s">
        <v>692</v>
      </c>
      <c r="D172" s="2" t="s">
        <v>442</v>
      </c>
      <c r="E172" s="2" t="s">
        <v>766</v>
      </c>
      <c r="F172" s="2">
        <v>3</v>
      </c>
      <c r="G172" s="2" t="s">
        <v>767</v>
      </c>
      <c r="H172" s="2" t="s">
        <v>768</v>
      </c>
      <c r="I172" s="2" t="s">
        <v>696</v>
      </c>
      <c r="J172" s="2" t="s">
        <v>814</v>
      </c>
      <c r="K172" s="38">
        <v>75</v>
      </c>
      <c r="L172" s="41">
        <v>12500</v>
      </c>
      <c r="M172" s="41">
        <v>0</v>
      </c>
      <c r="N172" s="51">
        <v>1</v>
      </c>
      <c r="O172" s="2">
        <v>44</v>
      </c>
      <c r="P172" s="2" t="s">
        <v>88</v>
      </c>
      <c r="Q172" s="2" t="s">
        <v>698</v>
      </c>
      <c r="R172" s="2"/>
      <c r="S172" s="2"/>
      <c r="T172" s="2" t="s">
        <v>273</v>
      </c>
      <c r="U172" s="2" t="s">
        <v>90</v>
      </c>
      <c r="V172" s="4">
        <v>4</v>
      </c>
      <c r="W172" s="2">
        <v>2</v>
      </c>
      <c r="X172" s="2">
        <v>0.5</v>
      </c>
      <c r="Y172" s="2" t="s">
        <v>770</v>
      </c>
      <c r="Z172" s="2">
        <v>0.5</v>
      </c>
      <c r="AA172" s="2">
        <v>0</v>
      </c>
      <c r="AB172" s="2">
        <v>0.5</v>
      </c>
      <c r="AC172" s="2" t="s">
        <v>144</v>
      </c>
      <c r="AD172" s="2">
        <v>2</v>
      </c>
      <c r="AE172" s="2" t="s">
        <v>713</v>
      </c>
      <c r="AF172" s="26">
        <v>20</v>
      </c>
      <c r="AG172" s="2"/>
      <c r="AH172" s="26">
        <v>0</v>
      </c>
      <c r="AI172" s="2"/>
      <c r="AJ172" s="2">
        <v>0</v>
      </c>
      <c r="AK172" s="2">
        <v>0</v>
      </c>
      <c r="AL172" s="2" t="s">
        <v>90</v>
      </c>
      <c r="AM172" s="5">
        <v>300</v>
      </c>
      <c r="AN172" s="2">
        <v>0</v>
      </c>
      <c r="AO172" s="2">
        <v>0</v>
      </c>
      <c r="AP172" s="2">
        <v>100</v>
      </c>
      <c r="AQ172" s="3">
        <v>100</v>
      </c>
      <c r="AR172" s="2">
        <v>0</v>
      </c>
      <c r="AS172" s="2">
        <v>0</v>
      </c>
      <c r="AT172" s="2">
        <v>0</v>
      </c>
      <c r="AU172" s="2">
        <v>0</v>
      </c>
      <c r="AV172" s="2">
        <v>100</v>
      </c>
      <c r="AW172" s="2">
        <v>0</v>
      </c>
      <c r="AX172" s="21">
        <v>0</v>
      </c>
      <c r="AY172" s="2">
        <v>0</v>
      </c>
      <c r="AZ172" s="2">
        <v>0</v>
      </c>
      <c r="BA172" s="2">
        <v>50000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 t="s">
        <v>145</v>
      </c>
      <c r="BH172" s="2">
        <v>0</v>
      </c>
      <c r="BI172" s="2">
        <v>0</v>
      </c>
      <c r="BJ172" s="2">
        <v>0</v>
      </c>
      <c r="BK172" s="2">
        <v>1.5</v>
      </c>
      <c r="BL172" s="2">
        <v>1</v>
      </c>
      <c r="BM172" s="2">
        <v>2</v>
      </c>
      <c r="BN172" s="2" t="s">
        <v>90</v>
      </c>
      <c r="BO172" s="2">
        <v>30</v>
      </c>
      <c r="BP172" s="2" t="s">
        <v>146</v>
      </c>
      <c r="BQ172" s="2" t="s">
        <v>815</v>
      </c>
      <c r="BR172" s="2" t="s">
        <v>907</v>
      </c>
      <c r="BS172" s="2">
        <v>0</v>
      </c>
      <c r="BT172" s="2">
        <v>100</v>
      </c>
      <c r="BU172" s="2">
        <v>0</v>
      </c>
      <c r="BV172" s="2">
        <v>0</v>
      </c>
      <c r="BW172" s="46">
        <v>100</v>
      </c>
      <c r="BX172" s="48">
        <v>0</v>
      </c>
      <c r="BY172" s="48">
        <v>75</v>
      </c>
      <c r="BZ172" s="48">
        <v>0</v>
      </c>
      <c r="CA172" s="48">
        <v>0</v>
      </c>
      <c r="CB172" s="2" t="s">
        <v>113</v>
      </c>
      <c r="CC172" s="2" t="s">
        <v>90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 t="s">
        <v>773</v>
      </c>
      <c r="CP172" s="2" t="s">
        <v>345</v>
      </c>
      <c r="CQ172" s="2" t="s">
        <v>171</v>
      </c>
      <c r="CR172" s="2"/>
      <c r="CS172" s="2"/>
      <c r="CT172" s="2"/>
      <c r="CU172" s="2" t="s">
        <v>811</v>
      </c>
    </row>
    <row r="173" spans="1:99" x14ac:dyDescent="0.25">
      <c r="A173" s="2">
        <v>262</v>
      </c>
      <c r="B173" s="2">
        <v>184</v>
      </c>
      <c r="C173" s="2" t="s">
        <v>692</v>
      </c>
      <c r="D173" s="2" t="s">
        <v>442</v>
      </c>
      <c r="E173" s="2" t="s">
        <v>766</v>
      </c>
      <c r="F173" s="2">
        <v>3</v>
      </c>
      <c r="G173" s="2" t="s">
        <v>767</v>
      </c>
      <c r="H173" s="2" t="s">
        <v>768</v>
      </c>
      <c r="I173" s="2" t="s">
        <v>696</v>
      </c>
      <c r="J173" s="2" t="s">
        <v>816</v>
      </c>
      <c r="K173" s="38">
        <v>125</v>
      </c>
      <c r="L173" s="41">
        <v>18750</v>
      </c>
      <c r="M173" s="41">
        <v>30000</v>
      </c>
      <c r="N173" s="51">
        <v>1</v>
      </c>
      <c r="O173" s="2">
        <v>54</v>
      </c>
      <c r="P173" s="2" t="s">
        <v>88</v>
      </c>
      <c r="Q173" s="2" t="s">
        <v>817</v>
      </c>
      <c r="R173" s="2">
        <v>55</v>
      </c>
      <c r="S173" s="2" t="s">
        <v>107</v>
      </c>
      <c r="T173" s="2" t="s">
        <v>273</v>
      </c>
      <c r="U173" s="2" t="s">
        <v>90</v>
      </c>
      <c r="V173" s="4">
        <v>4</v>
      </c>
      <c r="W173" s="2">
        <v>0</v>
      </c>
      <c r="X173" s="2">
        <v>0.5</v>
      </c>
      <c r="Y173" s="2" t="s">
        <v>92</v>
      </c>
      <c r="Z173" s="2">
        <v>0.25</v>
      </c>
      <c r="AA173" s="2">
        <v>0</v>
      </c>
      <c r="AB173" s="2">
        <v>0.25</v>
      </c>
      <c r="AC173" s="2" t="s">
        <v>144</v>
      </c>
      <c r="AD173" s="2">
        <v>4</v>
      </c>
      <c r="AE173" s="2" t="s">
        <v>715</v>
      </c>
      <c r="AF173" s="26">
        <v>35</v>
      </c>
      <c r="AG173" s="2"/>
      <c r="AH173" s="26">
        <v>1095</v>
      </c>
      <c r="AI173" s="2"/>
      <c r="AJ173" s="2">
        <v>0</v>
      </c>
      <c r="AK173" s="2">
        <v>0</v>
      </c>
      <c r="AL173" s="2" t="s">
        <v>90</v>
      </c>
      <c r="AM173" s="5">
        <v>500</v>
      </c>
      <c r="AN173" s="2">
        <v>0</v>
      </c>
      <c r="AO173" s="2">
        <v>60</v>
      </c>
      <c r="AP173" s="2">
        <v>40</v>
      </c>
      <c r="AQ173" s="3">
        <v>100</v>
      </c>
      <c r="AR173" s="2">
        <v>0</v>
      </c>
      <c r="AS173" s="2">
        <v>0</v>
      </c>
      <c r="AT173" s="2">
        <v>0</v>
      </c>
      <c r="AU173" s="2">
        <v>0</v>
      </c>
      <c r="AV173" s="2">
        <v>50</v>
      </c>
      <c r="AW173" s="2">
        <v>0</v>
      </c>
      <c r="AX173" s="21">
        <v>50</v>
      </c>
      <c r="AY173" s="2">
        <v>0</v>
      </c>
      <c r="AZ173" s="2">
        <v>350000</v>
      </c>
      <c r="BA173" s="2">
        <v>75000</v>
      </c>
      <c r="BB173" s="2">
        <v>120000</v>
      </c>
      <c r="BC173" s="2">
        <v>0</v>
      </c>
      <c r="BD173" s="2">
        <v>0</v>
      </c>
      <c r="BE173" s="2">
        <v>0</v>
      </c>
      <c r="BF173" s="2">
        <v>0</v>
      </c>
      <c r="BG173" s="2" t="s">
        <v>145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 t="s">
        <v>90</v>
      </c>
      <c r="BQ173" s="2" t="s">
        <v>818</v>
      </c>
      <c r="BR173" s="2" t="s">
        <v>921</v>
      </c>
      <c r="BS173" s="2">
        <v>0</v>
      </c>
      <c r="BT173" s="2">
        <v>0</v>
      </c>
      <c r="BU173" s="2">
        <v>0</v>
      </c>
      <c r="BV173" s="2">
        <v>100</v>
      </c>
      <c r="BW173" s="46">
        <v>100</v>
      </c>
      <c r="BX173" s="48">
        <v>0</v>
      </c>
      <c r="BY173" s="48">
        <v>0</v>
      </c>
      <c r="BZ173" s="48">
        <v>0</v>
      </c>
      <c r="CA173" s="48">
        <v>125</v>
      </c>
      <c r="CB173" s="2" t="s">
        <v>90</v>
      </c>
      <c r="CC173" s="2" t="s">
        <v>90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 t="s">
        <v>773</v>
      </c>
      <c r="CP173" s="2" t="s">
        <v>773</v>
      </c>
      <c r="CQ173" s="2"/>
      <c r="CR173" s="2"/>
      <c r="CS173" s="2"/>
      <c r="CT173" s="2"/>
      <c r="CU173" s="2"/>
    </row>
    <row r="174" spans="1:99" x14ac:dyDescent="0.25">
      <c r="A174" s="2">
        <v>234</v>
      </c>
      <c r="B174" s="2">
        <v>188</v>
      </c>
      <c r="C174" s="2" t="s">
        <v>692</v>
      </c>
      <c r="D174" s="2" t="s">
        <v>576</v>
      </c>
      <c r="E174" s="2" t="s">
        <v>822</v>
      </c>
      <c r="F174" s="2">
        <v>2</v>
      </c>
      <c r="G174" s="2" t="s">
        <v>823</v>
      </c>
      <c r="H174" s="2" t="s">
        <v>768</v>
      </c>
      <c r="I174" s="2" t="s">
        <v>696</v>
      </c>
      <c r="J174" s="2" t="s">
        <v>827</v>
      </c>
      <c r="K174" s="38">
        <v>100</v>
      </c>
      <c r="L174" s="41">
        <v>21666.666666666668</v>
      </c>
      <c r="M174" s="41">
        <v>40000</v>
      </c>
      <c r="N174" s="51">
        <v>1</v>
      </c>
      <c r="O174" s="2">
        <v>56</v>
      </c>
      <c r="P174" s="2" t="s">
        <v>88</v>
      </c>
      <c r="Q174" s="2" t="s">
        <v>698</v>
      </c>
      <c r="R174" s="2"/>
      <c r="S174" s="2"/>
      <c r="T174" s="2" t="s">
        <v>273</v>
      </c>
      <c r="U174" s="2" t="s">
        <v>90</v>
      </c>
      <c r="V174" s="4">
        <v>3</v>
      </c>
      <c r="W174" s="2">
        <v>0</v>
      </c>
      <c r="X174" s="2">
        <v>0.25</v>
      </c>
      <c r="Y174" s="2" t="s">
        <v>92</v>
      </c>
      <c r="Z174" s="2">
        <v>0</v>
      </c>
      <c r="AA174" s="2">
        <v>0</v>
      </c>
      <c r="AB174" s="2">
        <v>0</v>
      </c>
      <c r="AC174" s="2"/>
      <c r="AD174" s="2"/>
      <c r="AE174" s="2" t="s">
        <v>715</v>
      </c>
      <c r="AF174" s="26">
        <v>15</v>
      </c>
      <c r="AG174" s="2"/>
      <c r="AH174" s="26">
        <v>0</v>
      </c>
      <c r="AI174" s="2"/>
      <c r="AJ174" s="2">
        <v>0</v>
      </c>
      <c r="AK174" s="2">
        <v>0</v>
      </c>
      <c r="AL174" s="2" t="s">
        <v>90</v>
      </c>
      <c r="AM174" s="5">
        <v>300</v>
      </c>
      <c r="AN174" s="2">
        <v>0</v>
      </c>
      <c r="AO174" s="2">
        <v>20</v>
      </c>
      <c r="AP174" s="2">
        <v>80</v>
      </c>
      <c r="AQ174" s="3">
        <v>100</v>
      </c>
      <c r="AR174" s="2">
        <v>0</v>
      </c>
      <c r="AS174" s="2">
        <v>0</v>
      </c>
      <c r="AT174" s="2">
        <v>0</v>
      </c>
      <c r="AU174" s="2">
        <v>0</v>
      </c>
      <c r="AV174" s="2">
        <v>100</v>
      </c>
      <c r="AW174" s="2">
        <v>0</v>
      </c>
      <c r="AX174" s="21">
        <v>0</v>
      </c>
      <c r="AY174" s="2">
        <v>0</v>
      </c>
      <c r="AZ174" s="2">
        <v>200000</v>
      </c>
      <c r="BA174" s="2">
        <v>65000</v>
      </c>
      <c r="BB174" s="2">
        <v>120000</v>
      </c>
      <c r="BC174" s="2">
        <v>0</v>
      </c>
      <c r="BD174" s="2">
        <v>0</v>
      </c>
      <c r="BE174" s="2">
        <v>0</v>
      </c>
      <c r="BF174" s="2">
        <v>0</v>
      </c>
      <c r="BG174" s="2" t="s">
        <v>99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 t="s">
        <v>90</v>
      </c>
      <c r="BQ174" s="2" t="s">
        <v>828</v>
      </c>
      <c r="BR174" s="2"/>
      <c r="BS174" s="2">
        <v>0</v>
      </c>
      <c r="BT174" s="2">
        <v>0</v>
      </c>
      <c r="BU174" s="2">
        <v>0</v>
      </c>
      <c r="BV174" s="2">
        <v>100</v>
      </c>
      <c r="BW174" s="46">
        <v>100</v>
      </c>
      <c r="BX174" s="48">
        <v>0</v>
      </c>
      <c r="BY174" s="48">
        <v>0</v>
      </c>
      <c r="BZ174" s="48">
        <v>0</v>
      </c>
      <c r="CA174" s="48">
        <v>100</v>
      </c>
      <c r="CB174" s="2" t="s">
        <v>90</v>
      </c>
      <c r="CC174" s="2" t="s">
        <v>90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 t="s">
        <v>773</v>
      </c>
      <c r="CP174" s="2" t="s">
        <v>345</v>
      </c>
      <c r="CQ174" s="2"/>
      <c r="CR174" s="2"/>
      <c r="CS174" s="2"/>
      <c r="CT174" s="2"/>
      <c r="CU174" s="2"/>
    </row>
    <row r="175" spans="1:99" x14ac:dyDescent="0.25">
      <c r="A175" s="2">
        <v>242</v>
      </c>
      <c r="B175" s="2">
        <v>196</v>
      </c>
      <c r="C175" s="2" t="s">
        <v>692</v>
      </c>
      <c r="D175" s="2" t="s">
        <v>576</v>
      </c>
      <c r="E175" s="2" t="s">
        <v>822</v>
      </c>
      <c r="F175" s="2">
        <v>2</v>
      </c>
      <c r="G175" s="2" t="s">
        <v>823</v>
      </c>
      <c r="H175" s="2" t="s">
        <v>768</v>
      </c>
      <c r="I175" s="2" t="s">
        <v>696</v>
      </c>
      <c r="J175" s="2" t="s">
        <v>842</v>
      </c>
      <c r="K175" s="38">
        <v>45</v>
      </c>
      <c r="L175" s="41">
        <v>17500</v>
      </c>
      <c r="M175" s="41">
        <v>0</v>
      </c>
      <c r="N175" s="51">
        <v>0</v>
      </c>
      <c r="O175" s="2">
        <v>49</v>
      </c>
      <c r="P175" s="2" t="s">
        <v>88</v>
      </c>
      <c r="Q175" s="2" t="s">
        <v>843</v>
      </c>
      <c r="R175" s="2"/>
      <c r="S175" s="2" t="s">
        <v>107</v>
      </c>
      <c r="T175" s="2" t="s">
        <v>273</v>
      </c>
      <c r="U175" s="2" t="s">
        <v>90</v>
      </c>
      <c r="V175" s="4">
        <v>2</v>
      </c>
      <c r="W175" s="2">
        <v>0</v>
      </c>
      <c r="X175" s="2">
        <v>0.1</v>
      </c>
      <c r="Y175" s="2" t="s">
        <v>831</v>
      </c>
      <c r="Z175" s="2">
        <v>0</v>
      </c>
      <c r="AA175" s="2">
        <v>0</v>
      </c>
      <c r="AB175" s="2">
        <v>0</v>
      </c>
      <c r="AC175" s="2"/>
      <c r="AD175" s="2"/>
      <c r="AE175" s="2" t="s">
        <v>715</v>
      </c>
      <c r="AF175" s="26">
        <v>0</v>
      </c>
      <c r="AG175" s="2"/>
      <c r="AH175" s="26">
        <v>0</v>
      </c>
      <c r="AI175" s="2"/>
      <c r="AJ175" s="2">
        <v>0</v>
      </c>
      <c r="AK175" s="2">
        <v>0</v>
      </c>
      <c r="AL175" s="2" t="s">
        <v>90</v>
      </c>
      <c r="AM175" s="5">
        <v>90</v>
      </c>
      <c r="AN175" s="2">
        <v>0</v>
      </c>
      <c r="AO175" s="2">
        <v>0</v>
      </c>
      <c r="AP175" s="2">
        <v>100</v>
      </c>
      <c r="AQ175" s="3">
        <v>100</v>
      </c>
      <c r="AR175" s="2">
        <v>0</v>
      </c>
      <c r="AS175" s="2">
        <v>0</v>
      </c>
      <c r="AT175" s="2">
        <v>0</v>
      </c>
      <c r="AU175" s="2">
        <v>100</v>
      </c>
      <c r="AV175" s="2">
        <v>0</v>
      </c>
      <c r="AW175" s="2">
        <v>0</v>
      </c>
      <c r="AX175" s="21">
        <v>0</v>
      </c>
      <c r="AY175" s="2">
        <v>0</v>
      </c>
      <c r="AZ175" s="2">
        <v>0</v>
      </c>
      <c r="BA175" s="2">
        <v>35000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 t="s">
        <v>99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 t="s">
        <v>90</v>
      </c>
      <c r="BQ175" s="2">
        <v>0</v>
      </c>
      <c r="BR175" s="2"/>
      <c r="BS175" s="2"/>
      <c r="BT175" s="2"/>
      <c r="BU175" s="2"/>
      <c r="BV175" s="2"/>
      <c r="BW175" s="46">
        <v>0</v>
      </c>
      <c r="BX175" s="48">
        <v>0</v>
      </c>
      <c r="BY175" s="48">
        <v>0</v>
      </c>
      <c r="BZ175" s="48">
        <v>0</v>
      </c>
      <c r="CA175" s="48">
        <v>0</v>
      </c>
      <c r="CB175" s="2" t="s">
        <v>90</v>
      </c>
      <c r="CC175" s="2" t="s">
        <v>90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 t="s">
        <v>357</v>
      </c>
      <c r="CP175" s="2"/>
      <c r="CQ175" s="2"/>
      <c r="CR175" s="2"/>
      <c r="CS175" s="2"/>
      <c r="CT175" s="2"/>
      <c r="CU175" s="2"/>
    </row>
    <row r="176" spans="1:99" x14ac:dyDescent="0.25">
      <c r="A176" s="2">
        <v>243</v>
      </c>
      <c r="B176" s="2">
        <v>197</v>
      </c>
      <c r="C176" s="2" t="s">
        <v>692</v>
      </c>
      <c r="D176" s="2" t="s">
        <v>576</v>
      </c>
      <c r="E176" s="2" t="s">
        <v>822</v>
      </c>
      <c r="F176" s="2">
        <v>2</v>
      </c>
      <c r="G176" s="2" t="s">
        <v>823</v>
      </c>
      <c r="H176" s="2" t="s">
        <v>768</v>
      </c>
      <c r="I176" s="2" t="s">
        <v>696</v>
      </c>
      <c r="J176" s="2" t="s">
        <v>844</v>
      </c>
      <c r="K176" s="38">
        <v>90</v>
      </c>
      <c r="L176" s="41">
        <v>4000</v>
      </c>
      <c r="M176" s="41">
        <v>0</v>
      </c>
      <c r="N176" s="51">
        <v>1</v>
      </c>
      <c r="O176" s="2">
        <v>49</v>
      </c>
      <c r="P176" s="2" t="s">
        <v>88</v>
      </c>
      <c r="Q176" s="2" t="s">
        <v>698</v>
      </c>
      <c r="R176" s="2"/>
      <c r="S176" s="2"/>
      <c r="T176" s="2" t="s">
        <v>273</v>
      </c>
      <c r="U176" s="2" t="s">
        <v>90</v>
      </c>
      <c r="V176" s="4">
        <v>5</v>
      </c>
      <c r="W176" s="2">
        <v>0</v>
      </c>
      <c r="X176" s="2">
        <v>0.2</v>
      </c>
      <c r="Y176" s="2" t="s">
        <v>845</v>
      </c>
      <c r="Z176" s="2">
        <v>0</v>
      </c>
      <c r="AA176" s="2">
        <v>0</v>
      </c>
      <c r="AB176" s="2">
        <v>0</v>
      </c>
      <c r="AC176" s="2"/>
      <c r="AD176" s="2"/>
      <c r="AE176" s="2" t="s">
        <v>713</v>
      </c>
      <c r="AF176" s="26">
        <v>6</v>
      </c>
      <c r="AG176" s="2"/>
      <c r="AH176" s="26">
        <v>0</v>
      </c>
      <c r="AI176" s="2"/>
      <c r="AJ176" s="2">
        <v>0</v>
      </c>
      <c r="AK176" s="2">
        <v>0</v>
      </c>
      <c r="AL176" s="2" t="s">
        <v>90</v>
      </c>
      <c r="AM176" s="5">
        <v>450</v>
      </c>
      <c r="AN176" s="2">
        <v>0</v>
      </c>
      <c r="AO176" s="2">
        <v>40</v>
      </c>
      <c r="AP176" s="2">
        <v>60</v>
      </c>
      <c r="AQ176" s="3">
        <v>100</v>
      </c>
      <c r="AR176" s="2">
        <v>0</v>
      </c>
      <c r="AS176" s="2">
        <v>0</v>
      </c>
      <c r="AT176" s="2">
        <v>0</v>
      </c>
      <c r="AU176" s="2">
        <v>20</v>
      </c>
      <c r="AV176" s="2">
        <v>80</v>
      </c>
      <c r="AW176" s="2">
        <v>0</v>
      </c>
      <c r="AX176" s="21">
        <v>0</v>
      </c>
      <c r="AY176" s="2">
        <v>0</v>
      </c>
      <c r="AZ176" s="2">
        <v>0</v>
      </c>
      <c r="BA176" s="2">
        <v>20000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 t="s">
        <v>145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 t="s">
        <v>90</v>
      </c>
      <c r="BQ176" s="2">
        <v>0</v>
      </c>
      <c r="BR176" s="2"/>
      <c r="BS176" s="2"/>
      <c r="BT176" s="2"/>
      <c r="BU176" s="2"/>
      <c r="BV176" s="2"/>
      <c r="BW176" s="46">
        <v>0</v>
      </c>
      <c r="BX176" s="48">
        <v>0</v>
      </c>
      <c r="BY176" s="48">
        <v>0</v>
      </c>
      <c r="BZ176" s="48">
        <v>0</v>
      </c>
      <c r="CA176" s="48">
        <v>0</v>
      </c>
      <c r="CB176" s="2" t="s">
        <v>90</v>
      </c>
      <c r="CC176" s="2" t="s">
        <v>90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 t="s">
        <v>357</v>
      </c>
      <c r="CP176" s="2" t="s">
        <v>357</v>
      </c>
      <c r="CQ176" s="2"/>
      <c r="CR176" s="2"/>
      <c r="CS176" s="2"/>
      <c r="CT176" s="2"/>
      <c r="CU176" s="2"/>
    </row>
    <row r="177" spans="1:99" x14ac:dyDescent="0.25">
      <c r="A177" s="2">
        <v>246</v>
      </c>
      <c r="B177" s="2">
        <v>200</v>
      </c>
      <c r="C177" s="2" t="s">
        <v>692</v>
      </c>
      <c r="D177" s="2" t="s">
        <v>576</v>
      </c>
      <c r="E177" s="2" t="s">
        <v>822</v>
      </c>
      <c r="F177" s="2">
        <v>2</v>
      </c>
      <c r="G177" s="2" t="s">
        <v>823</v>
      </c>
      <c r="H177" s="2" t="s">
        <v>768</v>
      </c>
      <c r="I177" s="2" t="s">
        <v>696</v>
      </c>
      <c r="J177" s="2" t="s">
        <v>850</v>
      </c>
      <c r="K177" s="38">
        <v>25</v>
      </c>
      <c r="L177" s="41">
        <v>3333.3333333333335</v>
      </c>
      <c r="M177" s="41">
        <v>0</v>
      </c>
      <c r="N177" s="51">
        <v>0</v>
      </c>
      <c r="O177" s="2">
        <v>53</v>
      </c>
      <c r="P177" s="2" t="s">
        <v>88</v>
      </c>
      <c r="Q177" s="2" t="s">
        <v>698</v>
      </c>
      <c r="R177" s="2"/>
      <c r="S177" s="2"/>
      <c r="T177" s="2" t="s">
        <v>273</v>
      </c>
      <c r="U177" s="2" t="s">
        <v>168</v>
      </c>
      <c r="V177" s="4">
        <v>6</v>
      </c>
      <c r="W177" s="2">
        <v>0</v>
      </c>
      <c r="X177" s="2">
        <v>0.2</v>
      </c>
      <c r="Y177" s="2" t="s">
        <v>831</v>
      </c>
      <c r="Z177" s="2">
        <v>0</v>
      </c>
      <c r="AA177" s="2">
        <v>0</v>
      </c>
      <c r="AB177" s="2">
        <v>0</v>
      </c>
      <c r="AC177" s="2"/>
      <c r="AD177" s="2"/>
      <c r="AE177" s="2" t="s">
        <v>713</v>
      </c>
      <c r="AF177" s="26">
        <v>0</v>
      </c>
      <c r="AG177" s="2"/>
      <c r="AH177" s="26">
        <v>0</v>
      </c>
      <c r="AI177" s="2"/>
      <c r="AJ177" s="2">
        <v>0</v>
      </c>
      <c r="AK177" s="2">
        <v>0</v>
      </c>
      <c r="AL177" s="2" t="s">
        <v>90</v>
      </c>
      <c r="AM177" s="5">
        <v>150</v>
      </c>
      <c r="AN177" s="2">
        <v>0</v>
      </c>
      <c r="AO177" s="2">
        <v>0</v>
      </c>
      <c r="AP177" s="2">
        <v>100</v>
      </c>
      <c r="AQ177" s="3">
        <v>100</v>
      </c>
      <c r="AR177" s="2">
        <v>0</v>
      </c>
      <c r="AS177" s="2">
        <v>0</v>
      </c>
      <c r="AT177" s="2">
        <v>0</v>
      </c>
      <c r="AU177" s="2">
        <v>100</v>
      </c>
      <c r="AV177" s="2">
        <v>0</v>
      </c>
      <c r="AW177" s="2">
        <v>0</v>
      </c>
      <c r="AX177" s="21">
        <v>0</v>
      </c>
      <c r="AY177" s="2">
        <v>0</v>
      </c>
      <c r="AZ177" s="2">
        <v>0</v>
      </c>
      <c r="BA177" s="2">
        <v>20000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 t="s">
        <v>145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 t="s">
        <v>90</v>
      </c>
      <c r="BQ177" s="2">
        <v>0</v>
      </c>
      <c r="BR177" s="2">
        <v>0</v>
      </c>
      <c r="BS177" s="2"/>
      <c r="BT177" s="2"/>
      <c r="BU177" s="2"/>
      <c r="BV177" s="2"/>
      <c r="BW177" s="46">
        <v>0</v>
      </c>
      <c r="BX177" s="48">
        <v>0</v>
      </c>
      <c r="BY177" s="48">
        <v>0</v>
      </c>
      <c r="BZ177" s="48">
        <v>0</v>
      </c>
      <c r="CA177" s="48">
        <v>0</v>
      </c>
      <c r="CB177" s="2" t="s">
        <v>90</v>
      </c>
      <c r="CC177" s="2" t="s">
        <v>90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 t="s">
        <v>357</v>
      </c>
      <c r="CP177" s="2"/>
      <c r="CQ177" s="2"/>
      <c r="CR177" s="2"/>
      <c r="CS177" s="2"/>
      <c r="CT177" s="2"/>
      <c r="CU177" s="2"/>
    </row>
    <row r="178" spans="1:99" x14ac:dyDescent="0.25">
      <c r="A178" s="2">
        <v>299</v>
      </c>
      <c r="B178" s="2">
        <v>202</v>
      </c>
      <c r="C178" s="2" t="s">
        <v>692</v>
      </c>
      <c r="D178" s="2" t="s">
        <v>851</v>
      </c>
      <c r="E178" s="2" t="s">
        <v>852</v>
      </c>
      <c r="F178" s="2">
        <v>3</v>
      </c>
      <c r="G178" s="2" t="s">
        <v>853</v>
      </c>
      <c r="H178" s="2" t="s">
        <v>271</v>
      </c>
      <c r="I178" s="2" t="s">
        <v>141</v>
      </c>
      <c r="J178" s="2" t="s">
        <v>857</v>
      </c>
      <c r="K178" s="38">
        <v>20</v>
      </c>
      <c r="L178" s="41">
        <v>10000</v>
      </c>
      <c r="M178" s="41">
        <v>43333.333333333336</v>
      </c>
      <c r="N178" s="51">
        <v>1</v>
      </c>
      <c r="O178" s="2">
        <v>60</v>
      </c>
      <c r="P178" s="2" t="s">
        <v>88</v>
      </c>
      <c r="Q178" s="2" t="s">
        <v>698</v>
      </c>
      <c r="R178" s="2"/>
      <c r="S178" s="2"/>
      <c r="T178" s="2" t="s">
        <v>273</v>
      </c>
      <c r="U178" s="2" t="s">
        <v>855</v>
      </c>
      <c r="V178" s="4">
        <v>3</v>
      </c>
      <c r="W178" s="2">
        <v>0</v>
      </c>
      <c r="X178" s="2">
        <v>2.5</v>
      </c>
      <c r="Y178" s="2" t="s">
        <v>858</v>
      </c>
      <c r="Z178" s="2">
        <v>0</v>
      </c>
      <c r="AA178" s="2">
        <v>0</v>
      </c>
      <c r="AB178" s="2">
        <v>0</v>
      </c>
      <c r="AC178" s="2"/>
      <c r="AD178" s="2"/>
      <c r="AE178" s="2" t="s">
        <v>859</v>
      </c>
      <c r="AF178" s="26">
        <v>120</v>
      </c>
      <c r="AG178" s="2"/>
      <c r="AH178" s="26">
        <v>1095</v>
      </c>
      <c r="AI178" s="2"/>
      <c r="AJ178" s="2">
        <v>0</v>
      </c>
      <c r="AK178" s="2">
        <v>0</v>
      </c>
      <c r="AL178" s="2" t="s">
        <v>90</v>
      </c>
      <c r="AM178" s="5">
        <v>60</v>
      </c>
      <c r="AN178" s="2">
        <v>0</v>
      </c>
      <c r="AO178" s="2">
        <v>0</v>
      </c>
      <c r="AP178" s="2">
        <v>100</v>
      </c>
      <c r="AQ178" s="3">
        <v>100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1">
        <v>0</v>
      </c>
      <c r="AY178" s="2">
        <v>0</v>
      </c>
      <c r="AZ178" s="2">
        <v>0</v>
      </c>
      <c r="BA178" s="2">
        <v>30000</v>
      </c>
      <c r="BB178" s="2">
        <v>130000</v>
      </c>
      <c r="BC178" s="2">
        <v>0</v>
      </c>
      <c r="BD178" s="2">
        <v>0</v>
      </c>
      <c r="BE178" s="2">
        <v>0</v>
      </c>
      <c r="BF178" s="2">
        <v>0</v>
      </c>
      <c r="BG178" s="2" t="s">
        <v>319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 t="s">
        <v>90</v>
      </c>
      <c r="BO178" s="2">
        <v>0</v>
      </c>
      <c r="BP178" s="2" t="s">
        <v>886</v>
      </c>
      <c r="BQ178" s="2" t="s">
        <v>909</v>
      </c>
      <c r="BR178" s="2"/>
      <c r="BS178" s="2">
        <v>0</v>
      </c>
      <c r="BT178" s="2">
        <v>0</v>
      </c>
      <c r="BU178" s="2">
        <v>50</v>
      </c>
      <c r="BV178" s="2">
        <v>50</v>
      </c>
      <c r="BW178" s="46">
        <v>100</v>
      </c>
      <c r="BX178" s="48">
        <v>0</v>
      </c>
      <c r="BY178" s="48">
        <v>0</v>
      </c>
      <c r="BZ178" s="48">
        <v>10</v>
      </c>
      <c r="CA178" s="48">
        <v>10</v>
      </c>
      <c r="CB178" s="2" t="s">
        <v>90</v>
      </c>
      <c r="CC178" s="2" t="s">
        <v>90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 t="s">
        <v>860</v>
      </c>
      <c r="CP178" s="2"/>
      <c r="CQ178" s="2"/>
      <c r="CR178" s="2"/>
      <c r="CS178" s="2"/>
      <c r="CT178" s="2"/>
      <c r="CU178" s="2"/>
    </row>
    <row r="179" spans="1:99" x14ac:dyDescent="0.25">
      <c r="A179" s="2">
        <v>300</v>
      </c>
      <c r="B179" s="2">
        <v>203</v>
      </c>
      <c r="C179" s="2" t="s">
        <v>692</v>
      </c>
      <c r="D179" s="2" t="s">
        <v>851</v>
      </c>
      <c r="E179" s="2" t="s">
        <v>852</v>
      </c>
      <c r="F179" s="2">
        <v>3</v>
      </c>
      <c r="G179" s="2" t="s">
        <v>853</v>
      </c>
      <c r="H179" s="2" t="s">
        <v>271</v>
      </c>
      <c r="I179" s="2" t="s">
        <v>141</v>
      </c>
      <c r="J179" s="2" t="s">
        <v>861</v>
      </c>
      <c r="K179" s="38">
        <v>225</v>
      </c>
      <c r="L179" s="41">
        <v>7500</v>
      </c>
      <c r="M179" s="41">
        <v>32500</v>
      </c>
      <c r="N179" s="51">
        <v>1</v>
      </c>
      <c r="O179" s="2">
        <v>55</v>
      </c>
      <c r="P179" s="2" t="s">
        <v>88</v>
      </c>
      <c r="Q179" s="2" t="s">
        <v>698</v>
      </c>
      <c r="R179" s="2"/>
      <c r="S179" s="2"/>
      <c r="T179" s="2" t="s">
        <v>273</v>
      </c>
      <c r="U179" s="2" t="s">
        <v>855</v>
      </c>
      <c r="V179" s="4">
        <v>4</v>
      </c>
      <c r="W179" s="2">
        <v>0</v>
      </c>
      <c r="X179" s="2">
        <v>2</v>
      </c>
      <c r="Y179" s="2" t="s">
        <v>862</v>
      </c>
      <c r="Z179" s="2">
        <v>2</v>
      </c>
      <c r="AA179" s="2">
        <v>0</v>
      </c>
      <c r="AB179" s="2">
        <v>2</v>
      </c>
      <c r="AC179" s="2" t="s">
        <v>144</v>
      </c>
      <c r="AD179" s="2">
        <v>3</v>
      </c>
      <c r="AE179" s="2" t="s">
        <v>715</v>
      </c>
      <c r="AF179" s="26">
        <v>60</v>
      </c>
      <c r="AG179" s="2"/>
      <c r="AH179" s="26">
        <v>1095</v>
      </c>
      <c r="AI179" s="2"/>
      <c r="AJ179" s="2">
        <v>0</v>
      </c>
      <c r="AK179" s="2">
        <v>0</v>
      </c>
      <c r="AL179" s="2" t="s">
        <v>90</v>
      </c>
      <c r="AM179" s="5">
        <v>900</v>
      </c>
      <c r="AN179" s="2">
        <v>0</v>
      </c>
      <c r="AO179" s="2">
        <v>20</v>
      </c>
      <c r="AP179" s="2">
        <v>80</v>
      </c>
      <c r="AQ179" s="3">
        <v>100</v>
      </c>
      <c r="AR179" s="2">
        <v>0</v>
      </c>
      <c r="AS179" s="2">
        <v>0</v>
      </c>
      <c r="AT179" s="2">
        <v>0</v>
      </c>
      <c r="AU179" s="2">
        <v>20</v>
      </c>
      <c r="AV179" s="2">
        <v>0</v>
      </c>
      <c r="AW179" s="2">
        <v>0</v>
      </c>
      <c r="AX179" s="21">
        <v>80</v>
      </c>
      <c r="AY179" s="2">
        <v>0</v>
      </c>
      <c r="AZ179" s="2">
        <v>0</v>
      </c>
      <c r="BA179" s="2">
        <v>30000</v>
      </c>
      <c r="BB179" s="2">
        <v>130000</v>
      </c>
      <c r="BC179" s="2">
        <v>0</v>
      </c>
      <c r="BD179" s="2">
        <v>0</v>
      </c>
      <c r="BE179" s="2">
        <v>0</v>
      </c>
      <c r="BF179" s="2">
        <v>0</v>
      </c>
      <c r="BG179" s="2" t="s">
        <v>145</v>
      </c>
      <c r="BH179" s="2" t="s">
        <v>98</v>
      </c>
      <c r="BI179" s="2">
        <v>0</v>
      </c>
      <c r="BJ179" s="2">
        <v>0</v>
      </c>
      <c r="BK179" s="2">
        <v>2</v>
      </c>
      <c r="BL179" s="2">
        <v>2.5</v>
      </c>
      <c r="BM179" s="2">
        <v>2</v>
      </c>
      <c r="BN179" s="2" t="s">
        <v>90</v>
      </c>
      <c r="BO179" s="2">
        <v>45</v>
      </c>
      <c r="BP179" s="2" t="s">
        <v>162</v>
      </c>
      <c r="BQ179" s="2" t="s">
        <v>863</v>
      </c>
      <c r="BR179" s="2"/>
      <c r="BS179" s="2">
        <v>0</v>
      </c>
      <c r="BT179" s="2">
        <v>70</v>
      </c>
      <c r="BU179" s="2">
        <v>30</v>
      </c>
      <c r="BV179" s="2">
        <v>0</v>
      </c>
      <c r="BW179" s="46">
        <v>100</v>
      </c>
      <c r="BX179" s="48">
        <v>0</v>
      </c>
      <c r="BY179" s="48">
        <v>157.5</v>
      </c>
      <c r="BZ179" s="48">
        <v>67.5</v>
      </c>
      <c r="CA179" s="48">
        <v>0</v>
      </c>
      <c r="CB179" s="2" t="s">
        <v>113</v>
      </c>
      <c r="CC179" s="2" t="s">
        <v>90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 t="s">
        <v>584</v>
      </c>
      <c r="CP179" s="2"/>
      <c r="CQ179" s="2" t="s">
        <v>171</v>
      </c>
      <c r="CR179" s="2"/>
      <c r="CS179" s="2" t="s">
        <v>811</v>
      </c>
      <c r="CT179" s="2"/>
      <c r="CU179" s="2"/>
    </row>
    <row r="180" spans="1:99" x14ac:dyDescent="0.25">
      <c r="A180" s="2">
        <v>302</v>
      </c>
      <c r="B180" s="2">
        <v>205</v>
      </c>
      <c r="C180" s="2" t="s">
        <v>692</v>
      </c>
      <c r="D180" s="2" t="s">
        <v>851</v>
      </c>
      <c r="E180" s="2" t="s">
        <v>852</v>
      </c>
      <c r="F180" s="2">
        <v>3</v>
      </c>
      <c r="G180" s="2" t="s">
        <v>853</v>
      </c>
      <c r="H180" s="2" t="s">
        <v>271</v>
      </c>
      <c r="I180" s="2" t="s">
        <v>141</v>
      </c>
      <c r="J180" s="2" t="s">
        <v>865</v>
      </c>
      <c r="K180" s="38">
        <v>12</v>
      </c>
      <c r="L180" s="41">
        <v>6000</v>
      </c>
      <c r="M180" s="41">
        <v>20000</v>
      </c>
      <c r="N180" s="51">
        <v>1</v>
      </c>
      <c r="O180" s="2">
        <v>40</v>
      </c>
      <c r="P180" s="2" t="s">
        <v>88</v>
      </c>
      <c r="Q180" s="2" t="s">
        <v>698</v>
      </c>
      <c r="R180" s="2"/>
      <c r="S180" s="2"/>
      <c r="T180" s="2" t="s">
        <v>273</v>
      </c>
      <c r="U180" s="2" t="s">
        <v>855</v>
      </c>
      <c r="V180" s="4">
        <v>5</v>
      </c>
      <c r="W180" s="2">
        <v>2</v>
      </c>
      <c r="X180" s="2">
        <v>1.5</v>
      </c>
      <c r="Y180" s="2" t="s">
        <v>866</v>
      </c>
      <c r="Z180" s="2">
        <v>0</v>
      </c>
      <c r="AA180" s="2">
        <v>0</v>
      </c>
      <c r="AB180" s="2">
        <v>0</v>
      </c>
      <c r="AC180" s="2"/>
      <c r="AD180" s="2"/>
      <c r="AE180" s="2" t="s">
        <v>713</v>
      </c>
      <c r="AF180" s="26">
        <v>15</v>
      </c>
      <c r="AG180" s="2"/>
      <c r="AH180" s="26">
        <v>0</v>
      </c>
      <c r="AI180" s="2"/>
      <c r="AJ180" s="2">
        <v>0</v>
      </c>
      <c r="AK180" s="2">
        <v>0</v>
      </c>
      <c r="AL180" s="2" t="s">
        <v>90</v>
      </c>
      <c r="AM180" s="5">
        <v>60</v>
      </c>
      <c r="AN180" s="2">
        <v>0</v>
      </c>
      <c r="AO180" s="2">
        <v>0</v>
      </c>
      <c r="AP180" s="2">
        <v>100</v>
      </c>
      <c r="AQ180" s="3">
        <v>100</v>
      </c>
      <c r="AR180" s="2" t="s">
        <v>912</v>
      </c>
      <c r="AS180" s="2">
        <v>0</v>
      </c>
      <c r="AT180" s="2">
        <v>0</v>
      </c>
      <c r="AU180" s="2">
        <v>100</v>
      </c>
      <c r="AV180" s="2">
        <v>0</v>
      </c>
      <c r="AW180" s="2">
        <v>0</v>
      </c>
      <c r="AX180" s="21">
        <v>0</v>
      </c>
      <c r="AY180" s="2">
        <v>0</v>
      </c>
      <c r="AZ180" s="2">
        <v>0</v>
      </c>
      <c r="BA180" s="2">
        <v>30000</v>
      </c>
      <c r="BB180" s="2">
        <v>100000</v>
      </c>
      <c r="BC180" s="2">
        <v>0</v>
      </c>
      <c r="BD180" s="2">
        <v>0</v>
      </c>
      <c r="BE180" s="2">
        <v>0</v>
      </c>
      <c r="BF180" s="2">
        <v>0</v>
      </c>
      <c r="BG180" s="2" t="s">
        <v>97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 t="s">
        <v>90</v>
      </c>
      <c r="BO180" s="2">
        <v>0</v>
      </c>
      <c r="BP180" s="2" t="s">
        <v>90</v>
      </c>
      <c r="BQ180" s="2" t="s">
        <v>867</v>
      </c>
      <c r="BR180" s="2"/>
      <c r="BS180" s="2">
        <v>0</v>
      </c>
      <c r="BT180" s="2">
        <v>0</v>
      </c>
      <c r="BU180" s="2">
        <v>100</v>
      </c>
      <c r="BV180" s="2">
        <v>0</v>
      </c>
      <c r="BW180" s="46">
        <v>100</v>
      </c>
      <c r="BX180" s="48">
        <v>0</v>
      </c>
      <c r="BY180" s="48">
        <v>0</v>
      </c>
      <c r="BZ180" s="48">
        <v>12</v>
      </c>
      <c r="CA180" s="48">
        <v>0</v>
      </c>
      <c r="CB180" s="2" t="s">
        <v>113</v>
      </c>
      <c r="CC180" s="2" t="s">
        <v>90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 t="s">
        <v>584</v>
      </c>
      <c r="CP180" s="2"/>
      <c r="CQ180" s="2"/>
      <c r="CR180" s="2"/>
      <c r="CS180" s="2"/>
      <c r="CT180" s="2"/>
      <c r="CU180" s="2"/>
    </row>
    <row r="181" spans="1:99" x14ac:dyDescent="0.25">
      <c r="A181" s="2">
        <v>303</v>
      </c>
      <c r="B181" s="2">
        <v>206</v>
      </c>
      <c r="C181" s="2" t="s">
        <v>692</v>
      </c>
      <c r="D181" s="2" t="s">
        <v>851</v>
      </c>
      <c r="E181" s="2" t="s">
        <v>852</v>
      </c>
      <c r="F181" s="2">
        <v>3</v>
      </c>
      <c r="G181" s="2" t="s">
        <v>853</v>
      </c>
      <c r="H181" s="2" t="s">
        <v>271</v>
      </c>
      <c r="I181" s="2" t="s">
        <v>141</v>
      </c>
      <c r="J181" s="2" t="s">
        <v>868</v>
      </c>
      <c r="K181" s="38">
        <v>72</v>
      </c>
      <c r="L181" s="41">
        <v>16000</v>
      </c>
      <c r="M181" s="41">
        <v>26000</v>
      </c>
      <c r="N181" s="51">
        <v>1</v>
      </c>
      <c r="O181" s="2">
        <v>45</v>
      </c>
      <c r="P181" s="2" t="s">
        <v>88</v>
      </c>
      <c r="Q181" s="2" t="s">
        <v>869</v>
      </c>
      <c r="R181" s="2">
        <v>36</v>
      </c>
      <c r="S181" s="2" t="s">
        <v>107</v>
      </c>
      <c r="T181" s="2" t="s">
        <v>273</v>
      </c>
      <c r="U181" s="2" t="s">
        <v>168</v>
      </c>
      <c r="V181" s="4">
        <v>5</v>
      </c>
      <c r="W181" s="2">
        <v>1</v>
      </c>
      <c r="X181" s="2">
        <v>1</v>
      </c>
      <c r="Y181" s="2" t="s">
        <v>108</v>
      </c>
      <c r="Z181" s="2">
        <v>3.5</v>
      </c>
      <c r="AA181" s="2">
        <v>0</v>
      </c>
      <c r="AB181" s="2">
        <v>3.5</v>
      </c>
      <c r="AC181" s="2" t="s">
        <v>870</v>
      </c>
      <c r="AD181" s="2">
        <v>2</v>
      </c>
      <c r="AE181" s="2" t="s">
        <v>715</v>
      </c>
      <c r="AF181" s="26">
        <v>0</v>
      </c>
      <c r="AG181" s="2"/>
      <c r="AH181" s="26">
        <v>180</v>
      </c>
      <c r="AI181" s="2" t="s">
        <v>106</v>
      </c>
      <c r="AJ181" s="2">
        <v>0</v>
      </c>
      <c r="AK181" s="2">
        <v>0</v>
      </c>
      <c r="AL181" s="2" t="s">
        <v>90</v>
      </c>
      <c r="AM181" s="5">
        <v>360</v>
      </c>
      <c r="AN181" s="2">
        <v>0</v>
      </c>
      <c r="AO181" s="2">
        <v>0</v>
      </c>
      <c r="AP181" s="2">
        <v>100</v>
      </c>
      <c r="AQ181" s="3">
        <v>100</v>
      </c>
      <c r="AR181" s="2">
        <v>0</v>
      </c>
      <c r="AS181" s="2">
        <v>0</v>
      </c>
      <c r="AT181" s="2">
        <v>0</v>
      </c>
      <c r="AU181" s="2">
        <v>30</v>
      </c>
      <c r="AV181" s="2">
        <v>0</v>
      </c>
      <c r="AW181" s="2">
        <v>0</v>
      </c>
      <c r="AX181" s="21">
        <v>70</v>
      </c>
      <c r="AY181" s="2">
        <v>0</v>
      </c>
      <c r="AZ181" s="2">
        <v>0</v>
      </c>
      <c r="BA181" s="2">
        <v>80000</v>
      </c>
      <c r="BB181" s="2">
        <v>130000</v>
      </c>
      <c r="BC181" s="2">
        <v>0</v>
      </c>
      <c r="BD181" s="2">
        <v>0</v>
      </c>
      <c r="BE181" s="2">
        <v>0</v>
      </c>
      <c r="BF181" s="2">
        <v>0</v>
      </c>
      <c r="BG181" s="2" t="s">
        <v>319</v>
      </c>
      <c r="BH181" s="2">
        <v>0</v>
      </c>
      <c r="BI181" s="2">
        <v>0</v>
      </c>
      <c r="BJ181" s="2">
        <v>0</v>
      </c>
      <c r="BK181" s="2">
        <v>4</v>
      </c>
      <c r="BL181" s="2">
        <v>0.5</v>
      </c>
      <c r="BM181" s="2">
        <v>30</v>
      </c>
      <c r="BN181" s="2" t="s">
        <v>90</v>
      </c>
      <c r="BO181" s="2">
        <v>450</v>
      </c>
      <c r="BP181" s="2" t="s">
        <v>146</v>
      </c>
      <c r="BQ181" s="2" t="s">
        <v>871</v>
      </c>
      <c r="BR181" s="2"/>
      <c r="BS181" s="2">
        <v>0</v>
      </c>
      <c r="BT181" s="2">
        <v>100</v>
      </c>
      <c r="BU181" s="2">
        <v>0</v>
      </c>
      <c r="BV181" s="2">
        <v>0</v>
      </c>
      <c r="BW181" s="46">
        <v>100</v>
      </c>
      <c r="BX181" s="48">
        <v>0</v>
      </c>
      <c r="BY181" s="48">
        <v>72</v>
      </c>
      <c r="BZ181" s="48">
        <v>0</v>
      </c>
      <c r="CA181" s="48">
        <v>0</v>
      </c>
      <c r="CB181" s="2" t="s">
        <v>101</v>
      </c>
      <c r="CC181" s="2" t="s">
        <v>90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 t="s">
        <v>584</v>
      </c>
      <c r="CP181" s="2"/>
      <c r="CQ181" s="2"/>
      <c r="CR181" s="2"/>
      <c r="CS181" s="2"/>
      <c r="CT181" s="2"/>
      <c r="CU181" s="2"/>
    </row>
    <row r="182" spans="1:99" x14ac:dyDescent="0.25">
      <c r="A182" s="2">
        <v>304</v>
      </c>
      <c r="B182" s="2">
        <v>207</v>
      </c>
      <c r="C182" s="2" t="s">
        <v>692</v>
      </c>
      <c r="D182" s="2" t="s">
        <v>851</v>
      </c>
      <c r="E182" s="2" t="s">
        <v>852</v>
      </c>
      <c r="F182" s="2">
        <v>3</v>
      </c>
      <c r="G182" s="2" t="s">
        <v>853</v>
      </c>
      <c r="H182" s="2" t="s">
        <v>271</v>
      </c>
      <c r="I182" s="2" t="s">
        <v>141</v>
      </c>
      <c r="J182" s="2" t="s">
        <v>872</v>
      </c>
      <c r="K182" s="38">
        <v>20</v>
      </c>
      <c r="L182" s="41">
        <v>16666.666666666668</v>
      </c>
      <c r="M182" s="41">
        <v>23333.333333333332</v>
      </c>
      <c r="N182" s="51">
        <v>0</v>
      </c>
      <c r="O182" s="2">
        <v>29</v>
      </c>
      <c r="P182" s="2" t="s">
        <v>107</v>
      </c>
      <c r="Q182" s="2" t="s">
        <v>698</v>
      </c>
      <c r="R182" s="2"/>
      <c r="S182" s="2"/>
      <c r="T182" s="2" t="s">
        <v>273</v>
      </c>
      <c r="U182" s="2" t="s">
        <v>168</v>
      </c>
      <c r="V182" s="4">
        <v>3</v>
      </c>
      <c r="W182" s="2">
        <v>1</v>
      </c>
      <c r="X182" s="2">
        <v>0.1</v>
      </c>
      <c r="Y182" s="2" t="s">
        <v>856</v>
      </c>
      <c r="Z182" s="2">
        <v>0</v>
      </c>
      <c r="AA182" s="2">
        <v>0</v>
      </c>
      <c r="AB182" s="2">
        <v>0</v>
      </c>
      <c r="AC182" s="2"/>
      <c r="AD182" s="2"/>
      <c r="AE182" s="2" t="s">
        <v>715</v>
      </c>
      <c r="AF182" s="26">
        <v>0</v>
      </c>
      <c r="AG182" s="2"/>
      <c r="AH182" s="26">
        <v>0</v>
      </c>
      <c r="AI182" s="2"/>
      <c r="AJ182" s="2">
        <v>0</v>
      </c>
      <c r="AK182" s="2">
        <v>0</v>
      </c>
      <c r="AL182" s="2" t="s">
        <v>90</v>
      </c>
      <c r="AM182" s="5">
        <v>60</v>
      </c>
      <c r="AN182" s="2">
        <v>0</v>
      </c>
      <c r="AO182" s="2">
        <v>0</v>
      </c>
      <c r="AP182" s="2">
        <v>100</v>
      </c>
      <c r="AQ182" s="3">
        <v>100</v>
      </c>
      <c r="AR182" s="2" t="s">
        <v>911</v>
      </c>
      <c r="AS182" s="2">
        <v>0</v>
      </c>
      <c r="AT182" s="2">
        <v>0</v>
      </c>
      <c r="AU182" s="2">
        <v>100</v>
      </c>
      <c r="AV182" s="2">
        <v>0</v>
      </c>
      <c r="AW182" s="2">
        <v>0</v>
      </c>
      <c r="AX182" s="21">
        <v>0</v>
      </c>
      <c r="AY182" s="2">
        <v>0</v>
      </c>
      <c r="AZ182" s="2">
        <v>0</v>
      </c>
      <c r="BA182" s="2">
        <v>50000</v>
      </c>
      <c r="BB182" s="2">
        <v>70000</v>
      </c>
      <c r="BC182" s="2">
        <v>0</v>
      </c>
      <c r="BD182" s="2">
        <v>0</v>
      </c>
      <c r="BE182" s="2">
        <v>0</v>
      </c>
      <c r="BF182" s="2">
        <v>0</v>
      </c>
      <c r="BG182" s="2" t="s">
        <v>319</v>
      </c>
      <c r="BH182" s="2">
        <v>0</v>
      </c>
      <c r="BI182" s="2">
        <v>0</v>
      </c>
      <c r="BJ182" s="2">
        <v>0</v>
      </c>
      <c r="BK182" s="2">
        <v>3</v>
      </c>
      <c r="BL182" s="2">
        <v>0.5</v>
      </c>
      <c r="BM182" s="2">
        <v>30</v>
      </c>
      <c r="BN182" s="2" t="s">
        <v>90</v>
      </c>
      <c r="BO182" s="2">
        <v>50</v>
      </c>
      <c r="BP182" s="2" t="s">
        <v>886</v>
      </c>
      <c r="BQ182" s="2" t="s">
        <v>873</v>
      </c>
      <c r="BR182" s="2"/>
      <c r="BS182" s="2">
        <v>0</v>
      </c>
      <c r="BT182" s="2">
        <v>100</v>
      </c>
      <c r="BU182" s="2">
        <v>0</v>
      </c>
      <c r="BV182" s="2">
        <v>0</v>
      </c>
      <c r="BW182" s="46">
        <v>100</v>
      </c>
      <c r="BX182" s="48">
        <v>0</v>
      </c>
      <c r="BY182" s="48">
        <v>20</v>
      </c>
      <c r="BZ182" s="48">
        <v>0</v>
      </c>
      <c r="CA182" s="48">
        <v>0</v>
      </c>
      <c r="CB182" s="2" t="s">
        <v>148</v>
      </c>
      <c r="CC182" s="2" t="s">
        <v>90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 t="s">
        <v>357</v>
      </c>
      <c r="CP182" s="2"/>
      <c r="CQ182" s="2" t="s">
        <v>874</v>
      </c>
      <c r="CR182" s="2"/>
      <c r="CS182" s="2"/>
      <c r="CT182" s="2"/>
      <c r="CU182" s="2"/>
    </row>
    <row r="183" spans="1:99" x14ac:dyDescent="0.25">
      <c r="A183" s="2">
        <v>305</v>
      </c>
      <c r="B183" s="2">
        <v>208</v>
      </c>
      <c r="C183" s="2" t="s">
        <v>692</v>
      </c>
      <c r="D183" s="2" t="s">
        <v>851</v>
      </c>
      <c r="E183" s="2" t="s">
        <v>852</v>
      </c>
      <c r="F183" s="2">
        <v>3</v>
      </c>
      <c r="G183" s="2" t="s">
        <v>853</v>
      </c>
      <c r="H183" s="2" t="s">
        <v>271</v>
      </c>
      <c r="I183" s="2" t="s">
        <v>141</v>
      </c>
      <c r="J183" s="2" t="s">
        <v>875</v>
      </c>
      <c r="K183" s="38">
        <v>40</v>
      </c>
      <c r="L183" s="41">
        <v>5000</v>
      </c>
      <c r="M183" s="41">
        <v>8000</v>
      </c>
      <c r="N183" s="51">
        <v>0</v>
      </c>
      <c r="O183" s="2">
        <v>32</v>
      </c>
      <c r="P183" s="2" t="s">
        <v>107</v>
      </c>
      <c r="Q183" s="2" t="s">
        <v>698</v>
      </c>
      <c r="R183" s="2"/>
      <c r="S183" s="2"/>
      <c r="T183" s="2" t="s">
        <v>273</v>
      </c>
      <c r="U183" s="2" t="s">
        <v>90</v>
      </c>
      <c r="V183" s="4">
        <v>5</v>
      </c>
      <c r="W183" s="2">
        <v>3</v>
      </c>
      <c r="X183" s="2">
        <v>0.25</v>
      </c>
      <c r="Y183" s="2" t="s">
        <v>841</v>
      </c>
      <c r="Z183" s="2">
        <v>1.3</v>
      </c>
      <c r="AA183" s="2">
        <v>0</v>
      </c>
      <c r="AB183" s="2">
        <v>1.3</v>
      </c>
      <c r="AC183" s="2" t="s">
        <v>870</v>
      </c>
      <c r="AD183" s="2">
        <v>4</v>
      </c>
      <c r="AE183" s="2" t="s">
        <v>715</v>
      </c>
      <c r="AF183" s="26">
        <v>0</v>
      </c>
      <c r="AG183" s="2"/>
      <c r="AH183" s="26">
        <v>0</v>
      </c>
      <c r="AI183" s="2"/>
      <c r="AJ183" s="2">
        <v>0</v>
      </c>
      <c r="AK183" s="2">
        <v>0</v>
      </c>
      <c r="AL183" s="2" t="s">
        <v>90</v>
      </c>
      <c r="AM183" s="5">
        <v>200</v>
      </c>
      <c r="AN183" s="2">
        <v>0</v>
      </c>
      <c r="AO183" s="2">
        <v>0</v>
      </c>
      <c r="AP183" s="2">
        <v>100</v>
      </c>
      <c r="AQ183" s="3">
        <v>100</v>
      </c>
      <c r="AR183" s="2">
        <v>0</v>
      </c>
      <c r="AS183" s="2">
        <v>0</v>
      </c>
      <c r="AT183" s="2">
        <v>0</v>
      </c>
      <c r="AU183" s="2">
        <v>100</v>
      </c>
      <c r="AV183" s="2">
        <v>0</v>
      </c>
      <c r="AW183" s="2">
        <v>0</v>
      </c>
      <c r="AX183" s="21">
        <v>0</v>
      </c>
      <c r="AY183" s="2">
        <v>0</v>
      </c>
      <c r="AZ183" s="2">
        <v>0</v>
      </c>
      <c r="BA183" s="2">
        <v>25000</v>
      </c>
      <c r="BB183" s="2">
        <v>40000</v>
      </c>
      <c r="BC183" s="2">
        <v>0</v>
      </c>
      <c r="BD183" s="2">
        <v>0</v>
      </c>
      <c r="BE183" s="2">
        <v>0</v>
      </c>
      <c r="BF183" s="2">
        <v>0</v>
      </c>
      <c r="BG183" s="2" t="s">
        <v>97</v>
      </c>
      <c r="BH183" s="2">
        <v>0</v>
      </c>
      <c r="BI183" s="2">
        <v>0</v>
      </c>
      <c r="BJ183" s="2">
        <v>0</v>
      </c>
      <c r="BK183" s="2">
        <v>1</v>
      </c>
      <c r="BL183" s="2">
        <v>0.5</v>
      </c>
      <c r="BM183" s="2">
        <v>5</v>
      </c>
      <c r="BN183" s="2" t="s">
        <v>90</v>
      </c>
      <c r="BO183" s="2">
        <v>100</v>
      </c>
      <c r="BP183" s="2" t="s">
        <v>886</v>
      </c>
      <c r="BQ183" s="2" t="s">
        <v>873</v>
      </c>
      <c r="BR183" s="2"/>
      <c r="BS183" s="2">
        <v>0</v>
      </c>
      <c r="BT183" s="2">
        <v>100</v>
      </c>
      <c r="BU183" s="2">
        <v>0</v>
      </c>
      <c r="BV183" s="2">
        <v>0</v>
      </c>
      <c r="BW183" s="46">
        <v>100</v>
      </c>
      <c r="BX183" s="48">
        <v>0</v>
      </c>
      <c r="BY183" s="48">
        <v>40</v>
      </c>
      <c r="BZ183" s="48">
        <v>0</v>
      </c>
      <c r="CA183" s="48">
        <v>0</v>
      </c>
      <c r="CB183" s="2" t="s">
        <v>113</v>
      </c>
      <c r="CC183" s="2" t="s">
        <v>90</v>
      </c>
      <c r="CD183" s="2">
        <v>1</v>
      </c>
      <c r="CE183" s="2" t="s">
        <v>876</v>
      </c>
      <c r="CF183" s="2" t="s">
        <v>877</v>
      </c>
      <c r="CG183" s="2" t="s">
        <v>878</v>
      </c>
      <c r="CH183" s="2">
        <v>0</v>
      </c>
      <c r="CI183" s="2">
        <v>100</v>
      </c>
      <c r="CJ183" s="2">
        <v>0</v>
      </c>
      <c r="CK183" s="2">
        <v>0</v>
      </c>
      <c r="CL183" s="2">
        <v>500</v>
      </c>
      <c r="CM183" s="2" t="s">
        <v>879</v>
      </c>
      <c r="CN183" s="2">
        <v>0</v>
      </c>
      <c r="CO183" s="2" t="s">
        <v>584</v>
      </c>
      <c r="CP183" s="2"/>
      <c r="CQ183" s="2"/>
      <c r="CR183" s="2"/>
      <c r="CS183" s="2"/>
      <c r="CT183" s="2"/>
      <c r="CU183" s="2"/>
    </row>
    <row r="184" spans="1:99" x14ac:dyDescent="0.25">
      <c r="A184" s="2">
        <v>306</v>
      </c>
      <c r="B184" s="2">
        <v>209</v>
      </c>
      <c r="C184" s="2" t="s">
        <v>692</v>
      </c>
      <c r="D184" s="2" t="s">
        <v>851</v>
      </c>
      <c r="E184" s="2" t="s">
        <v>852</v>
      </c>
      <c r="F184" s="2">
        <v>3</v>
      </c>
      <c r="G184" s="2" t="s">
        <v>853</v>
      </c>
      <c r="H184" s="2" t="s">
        <v>271</v>
      </c>
      <c r="I184" s="2" t="s">
        <v>141</v>
      </c>
      <c r="J184" s="2" t="s">
        <v>880</v>
      </c>
      <c r="K184" s="38">
        <v>90</v>
      </c>
      <c r="L184" s="41">
        <v>10000</v>
      </c>
      <c r="M184" s="41">
        <v>14000</v>
      </c>
      <c r="N184" s="51">
        <v>1</v>
      </c>
      <c r="O184" s="2">
        <v>27</v>
      </c>
      <c r="P184" s="2" t="s">
        <v>107</v>
      </c>
      <c r="Q184" s="2" t="s">
        <v>698</v>
      </c>
      <c r="R184" s="2"/>
      <c r="S184" s="2"/>
      <c r="T184" s="2" t="s">
        <v>273</v>
      </c>
      <c r="U184" s="2" t="s">
        <v>90</v>
      </c>
      <c r="V184" s="4">
        <v>5</v>
      </c>
      <c r="W184" s="2">
        <v>1</v>
      </c>
      <c r="X184" s="2">
        <v>0.25</v>
      </c>
      <c r="Y184" s="2" t="s">
        <v>789</v>
      </c>
      <c r="Z184" s="2">
        <v>1.5</v>
      </c>
      <c r="AA184" s="2">
        <v>0</v>
      </c>
      <c r="AB184" s="2">
        <v>1.5</v>
      </c>
      <c r="AC184" s="2" t="s">
        <v>881</v>
      </c>
      <c r="AD184" s="2"/>
      <c r="AE184" s="2" t="s">
        <v>882</v>
      </c>
      <c r="AF184" s="26">
        <v>25</v>
      </c>
      <c r="AG184" s="2"/>
      <c r="AH184" s="26">
        <v>0</v>
      </c>
      <c r="AI184" s="2"/>
      <c r="AJ184" s="2">
        <v>0</v>
      </c>
      <c r="AK184" s="2">
        <v>0</v>
      </c>
      <c r="AL184" s="2" t="s">
        <v>90</v>
      </c>
      <c r="AM184" s="5">
        <v>450</v>
      </c>
      <c r="AN184" s="2">
        <v>0</v>
      </c>
      <c r="AO184" s="2">
        <v>0</v>
      </c>
      <c r="AP184" s="2">
        <v>100</v>
      </c>
      <c r="AQ184" s="3">
        <v>100</v>
      </c>
      <c r="AR184" s="2">
        <v>0</v>
      </c>
      <c r="AS184" s="2">
        <v>200</v>
      </c>
      <c r="AT184" s="2">
        <v>0</v>
      </c>
      <c r="AU184" s="2">
        <v>10</v>
      </c>
      <c r="AV184" s="2">
        <v>90</v>
      </c>
      <c r="AW184" s="2">
        <v>0</v>
      </c>
      <c r="AX184" s="21">
        <v>0</v>
      </c>
      <c r="AY184" s="2">
        <v>0</v>
      </c>
      <c r="AZ184" s="2">
        <v>0</v>
      </c>
      <c r="BA184" s="2">
        <v>50000</v>
      </c>
      <c r="BB184" s="2">
        <v>70000</v>
      </c>
      <c r="BC184" s="2">
        <v>0</v>
      </c>
      <c r="BD184" s="2">
        <v>0</v>
      </c>
      <c r="BE184" s="2">
        <v>0</v>
      </c>
      <c r="BF184" s="2">
        <v>0</v>
      </c>
      <c r="BG184" s="2" t="s">
        <v>319</v>
      </c>
      <c r="BH184" s="2">
        <v>0</v>
      </c>
      <c r="BI184" s="2">
        <v>0</v>
      </c>
      <c r="BJ184" s="2">
        <v>0</v>
      </c>
      <c r="BK184" s="2">
        <v>3</v>
      </c>
      <c r="BL184" s="2">
        <v>0.33</v>
      </c>
      <c r="BM184" s="2">
        <v>7</v>
      </c>
      <c r="BN184" s="2">
        <v>1</v>
      </c>
      <c r="BO184" s="2">
        <v>100</v>
      </c>
      <c r="BP184" s="2" t="s">
        <v>146</v>
      </c>
      <c r="BQ184" s="2" t="s">
        <v>883</v>
      </c>
      <c r="BR184" s="2"/>
      <c r="BS184" s="2">
        <v>0</v>
      </c>
      <c r="BT184" s="2">
        <v>100</v>
      </c>
      <c r="BU184" s="2">
        <v>0</v>
      </c>
      <c r="BV184" s="2">
        <v>0</v>
      </c>
      <c r="BW184" s="46">
        <v>100</v>
      </c>
      <c r="BX184" s="48">
        <v>0</v>
      </c>
      <c r="BY184" s="48">
        <v>90</v>
      </c>
      <c r="BZ184" s="48">
        <v>0</v>
      </c>
      <c r="CA184" s="48">
        <v>0</v>
      </c>
      <c r="CB184" s="2" t="s">
        <v>148</v>
      </c>
      <c r="CC184" s="2" t="s">
        <v>90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 t="s">
        <v>884</v>
      </c>
      <c r="CP184" s="2" t="s">
        <v>584</v>
      </c>
      <c r="CQ184" s="2"/>
      <c r="CR184" s="2"/>
      <c r="CS184" s="2"/>
      <c r="CT184" s="2"/>
      <c r="CU184" s="2"/>
    </row>
    <row r="185" spans="1:99" x14ac:dyDescent="0.25">
      <c r="A185" s="2">
        <v>307</v>
      </c>
      <c r="B185" s="2">
        <v>210</v>
      </c>
      <c r="C185" s="2" t="s">
        <v>692</v>
      </c>
      <c r="D185" s="2" t="s">
        <v>851</v>
      </c>
      <c r="E185" s="2" t="s">
        <v>852</v>
      </c>
      <c r="F185" s="2">
        <v>3</v>
      </c>
      <c r="G185" s="2" t="s">
        <v>853</v>
      </c>
      <c r="H185" s="2" t="s">
        <v>271</v>
      </c>
      <c r="I185" s="2" t="s">
        <v>141</v>
      </c>
      <c r="J185" s="2" t="s">
        <v>885</v>
      </c>
      <c r="K185" s="38">
        <v>48</v>
      </c>
      <c r="L185" s="41">
        <v>20000</v>
      </c>
      <c r="M185" s="41">
        <v>36000</v>
      </c>
      <c r="N185" s="51">
        <v>0</v>
      </c>
      <c r="O185" s="2">
        <v>38</v>
      </c>
      <c r="P185" s="2" t="s">
        <v>88</v>
      </c>
      <c r="Q185" s="2" t="s">
        <v>698</v>
      </c>
      <c r="R185" s="2"/>
      <c r="S185" s="2"/>
      <c r="T185" s="2" t="s">
        <v>273</v>
      </c>
      <c r="U185" s="2" t="s">
        <v>168</v>
      </c>
      <c r="V185" s="4">
        <v>5</v>
      </c>
      <c r="W185" s="2">
        <v>2</v>
      </c>
      <c r="X185" s="2">
        <v>0.25</v>
      </c>
      <c r="Y185" s="2" t="s">
        <v>108</v>
      </c>
      <c r="Z185" s="2">
        <v>2</v>
      </c>
      <c r="AA185" s="2">
        <v>0</v>
      </c>
      <c r="AB185" s="2">
        <v>2</v>
      </c>
      <c r="AC185" s="2" t="s">
        <v>144</v>
      </c>
      <c r="AD185" s="2">
        <v>1</v>
      </c>
      <c r="AE185" s="2" t="s">
        <v>715</v>
      </c>
      <c r="AF185" s="26">
        <v>0</v>
      </c>
      <c r="AG185" s="2"/>
      <c r="AH185" s="26">
        <v>0</v>
      </c>
      <c r="AI185" s="2"/>
      <c r="AJ185" s="2">
        <v>0</v>
      </c>
      <c r="AK185" s="2">
        <v>0</v>
      </c>
      <c r="AL185" s="2" t="s">
        <v>90</v>
      </c>
      <c r="AM185" s="5">
        <v>240</v>
      </c>
      <c r="AN185" s="2">
        <v>0</v>
      </c>
      <c r="AO185" s="2">
        <v>0</v>
      </c>
      <c r="AP185" s="2">
        <v>100</v>
      </c>
      <c r="AQ185" s="3">
        <v>100</v>
      </c>
      <c r="AR185" s="2">
        <v>0</v>
      </c>
      <c r="AS185" s="2">
        <v>0</v>
      </c>
      <c r="AT185" s="2">
        <v>0</v>
      </c>
      <c r="AU185" s="2">
        <v>100</v>
      </c>
      <c r="AV185" s="2">
        <v>0</v>
      </c>
      <c r="AW185" s="2">
        <v>0</v>
      </c>
      <c r="AX185" s="21">
        <v>0</v>
      </c>
      <c r="AY185" s="2">
        <v>0</v>
      </c>
      <c r="AZ185" s="2">
        <v>0</v>
      </c>
      <c r="BA185" s="2">
        <v>100000</v>
      </c>
      <c r="BB185" s="2">
        <v>180000</v>
      </c>
      <c r="BC185" s="2">
        <v>0</v>
      </c>
      <c r="BD185" s="2">
        <v>0</v>
      </c>
      <c r="BE185" s="2">
        <v>0</v>
      </c>
      <c r="BF185" s="2">
        <v>0</v>
      </c>
      <c r="BG185" s="2" t="s">
        <v>319</v>
      </c>
      <c r="BH185" s="2">
        <v>0</v>
      </c>
      <c r="BI185" s="2">
        <v>0</v>
      </c>
      <c r="BJ185" s="2">
        <v>0</v>
      </c>
      <c r="BK185" s="2">
        <v>4</v>
      </c>
      <c r="BL185" s="2">
        <v>1</v>
      </c>
      <c r="BM185" s="2">
        <v>10</v>
      </c>
      <c r="BN185" s="2" t="s">
        <v>90</v>
      </c>
      <c r="BO185" s="2">
        <v>150</v>
      </c>
      <c r="BP185" s="2" t="s">
        <v>886</v>
      </c>
      <c r="BQ185" s="2" t="s">
        <v>871</v>
      </c>
      <c r="BR185" s="2"/>
      <c r="BS185" s="2">
        <v>0</v>
      </c>
      <c r="BT185" s="2">
        <v>100</v>
      </c>
      <c r="BU185" s="2">
        <v>0</v>
      </c>
      <c r="BV185" s="2">
        <v>0</v>
      </c>
      <c r="BW185" s="46">
        <v>100</v>
      </c>
      <c r="BX185" s="48">
        <v>0</v>
      </c>
      <c r="BY185" s="48">
        <v>48</v>
      </c>
      <c r="BZ185" s="48">
        <v>0</v>
      </c>
      <c r="CA185" s="48">
        <v>0</v>
      </c>
      <c r="CB185" s="2" t="s">
        <v>148</v>
      </c>
      <c r="CC185" s="2" t="s">
        <v>90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 t="s">
        <v>584</v>
      </c>
      <c r="CP185" s="2"/>
      <c r="CQ185" s="2"/>
      <c r="CR185" s="2"/>
      <c r="CS185" s="2"/>
      <c r="CT185" s="2"/>
      <c r="CU185" s="2"/>
    </row>
    <row r="186" spans="1:99" x14ac:dyDescent="0.25">
      <c r="A186" s="2">
        <v>308</v>
      </c>
      <c r="B186" s="2">
        <v>211</v>
      </c>
      <c r="C186" s="2" t="s">
        <v>692</v>
      </c>
      <c r="D186" s="2" t="s">
        <v>851</v>
      </c>
      <c r="E186" s="2" t="s">
        <v>852</v>
      </c>
      <c r="F186" s="2">
        <v>3</v>
      </c>
      <c r="G186" s="2" t="s">
        <v>853</v>
      </c>
      <c r="H186" s="2" t="s">
        <v>271</v>
      </c>
      <c r="I186" s="2" t="s">
        <v>141</v>
      </c>
      <c r="J186" s="2" t="s">
        <v>887</v>
      </c>
      <c r="K186" s="38">
        <v>40</v>
      </c>
      <c r="L186" s="41">
        <v>20000</v>
      </c>
      <c r="M186" s="41">
        <v>26000</v>
      </c>
      <c r="N186" s="51">
        <v>0</v>
      </c>
      <c r="O186" s="2">
        <v>37</v>
      </c>
      <c r="P186" s="2" t="s">
        <v>107</v>
      </c>
      <c r="Q186" s="2" t="s">
        <v>698</v>
      </c>
      <c r="R186" s="2"/>
      <c r="S186" s="2"/>
      <c r="T186" s="2" t="s">
        <v>273</v>
      </c>
      <c r="U186" s="2" t="s">
        <v>90</v>
      </c>
      <c r="V186" s="4">
        <v>5</v>
      </c>
      <c r="W186" s="2">
        <v>2</v>
      </c>
      <c r="X186" s="2">
        <v>0.5</v>
      </c>
      <c r="Y186" s="2" t="s">
        <v>108</v>
      </c>
      <c r="Z186" s="2">
        <v>1.2</v>
      </c>
      <c r="AA186" s="2">
        <v>0</v>
      </c>
      <c r="AB186" s="2">
        <v>1.2</v>
      </c>
      <c r="AC186" s="2" t="s">
        <v>870</v>
      </c>
      <c r="AD186" s="2">
        <v>6</v>
      </c>
      <c r="AE186" s="2" t="s">
        <v>715</v>
      </c>
      <c r="AF186" s="26">
        <v>0</v>
      </c>
      <c r="AG186" s="2"/>
      <c r="AH186" s="26">
        <v>0</v>
      </c>
      <c r="AI186" s="2"/>
      <c r="AJ186" s="2">
        <v>0</v>
      </c>
      <c r="AK186" s="2">
        <v>0</v>
      </c>
      <c r="AL186" s="2" t="s">
        <v>90</v>
      </c>
      <c r="AM186" s="5">
        <v>200</v>
      </c>
      <c r="AN186" s="2">
        <v>0</v>
      </c>
      <c r="AO186" s="2">
        <v>0</v>
      </c>
      <c r="AP186" s="2">
        <v>100</v>
      </c>
      <c r="AQ186" s="3">
        <v>100</v>
      </c>
      <c r="AR186" s="2">
        <v>0</v>
      </c>
      <c r="AS186" s="2">
        <v>0</v>
      </c>
      <c r="AT186" s="2">
        <v>0</v>
      </c>
      <c r="AU186" s="2">
        <v>100</v>
      </c>
      <c r="AV186" s="2">
        <v>0</v>
      </c>
      <c r="AW186" s="2">
        <v>0</v>
      </c>
      <c r="AX186" s="21">
        <v>0</v>
      </c>
      <c r="AY186" s="2">
        <v>0</v>
      </c>
      <c r="AZ186" s="2">
        <v>0</v>
      </c>
      <c r="BA186" s="2">
        <v>100000</v>
      </c>
      <c r="BB186" s="2">
        <v>130000</v>
      </c>
      <c r="BC186" s="2">
        <v>0</v>
      </c>
      <c r="BD186" s="2">
        <v>0</v>
      </c>
      <c r="BE186" s="2">
        <v>0</v>
      </c>
      <c r="BF186" s="2">
        <v>0</v>
      </c>
      <c r="BG186" s="2" t="s">
        <v>319</v>
      </c>
      <c r="BH186" s="2">
        <v>0</v>
      </c>
      <c r="BI186" s="2">
        <v>0</v>
      </c>
      <c r="BJ186" s="2">
        <v>0</v>
      </c>
      <c r="BK186" s="2">
        <v>2</v>
      </c>
      <c r="BL186" s="2">
        <v>0.5</v>
      </c>
      <c r="BM186" s="2">
        <v>30</v>
      </c>
      <c r="BN186" s="2" t="s">
        <v>90</v>
      </c>
      <c r="BO186" s="2">
        <v>100</v>
      </c>
      <c r="BP186" s="2" t="s">
        <v>146</v>
      </c>
      <c r="BQ186" s="2" t="s">
        <v>871</v>
      </c>
      <c r="BR186" s="2"/>
      <c r="BS186" s="2">
        <v>0</v>
      </c>
      <c r="BT186" s="2">
        <v>100</v>
      </c>
      <c r="BU186" s="2">
        <v>0</v>
      </c>
      <c r="BV186" s="2">
        <v>0</v>
      </c>
      <c r="BW186" s="46">
        <v>100</v>
      </c>
      <c r="BX186" s="48">
        <v>0</v>
      </c>
      <c r="BY186" s="48">
        <v>40</v>
      </c>
      <c r="BZ186" s="48">
        <v>0</v>
      </c>
      <c r="CA186" s="48">
        <v>0</v>
      </c>
      <c r="CB186" s="2" t="s">
        <v>101</v>
      </c>
      <c r="CC186" s="2" t="s">
        <v>90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 t="s">
        <v>345</v>
      </c>
      <c r="CP186" s="2"/>
      <c r="CQ186" s="2"/>
      <c r="CR186" s="2"/>
      <c r="CS186" s="2"/>
      <c r="CT186" s="2"/>
      <c r="CU186" s="2"/>
    </row>
    <row r="187" spans="1:99" x14ac:dyDescent="0.25">
      <c r="A187" s="2">
        <v>310</v>
      </c>
      <c r="B187" s="2">
        <v>213</v>
      </c>
      <c r="C187" s="2" t="s">
        <v>692</v>
      </c>
      <c r="D187" s="2" t="s">
        <v>851</v>
      </c>
      <c r="E187" s="2" t="s">
        <v>852</v>
      </c>
      <c r="F187" s="2">
        <v>3</v>
      </c>
      <c r="G187" s="2" t="s">
        <v>853</v>
      </c>
      <c r="H187" s="2" t="s">
        <v>271</v>
      </c>
      <c r="I187" s="2" t="s">
        <v>141</v>
      </c>
      <c r="J187" s="2" t="s">
        <v>888</v>
      </c>
      <c r="K187" s="38">
        <v>100</v>
      </c>
      <c r="L187" s="41">
        <v>16666.666666666668</v>
      </c>
      <c r="M187" s="41">
        <v>43333.333333333336</v>
      </c>
      <c r="N187" s="51">
        <v>1</v>
      </c>
      <c r="O187" s="2">
        <v>32</v>
      </c>
      <c r="P187" s="2" t="s">
        <v>88</v>
      </c>
      <c r="Q187" s="2" t="s">
        <v>698</v>
      </c>
      <c r="R187" s="2"/>
      <c r="S187" s="2"/>
      <c r="T187" s="2" t="s">
        <v>273</v>
      </c>
      <c r="U187" s="2" t="s">
        <v>90</v>
      </c>
      <c r="V187" s="4">
        <v>3</v>
      </c>
      <c r="W187" s="2">
        <v>0</v>
      </c>
      <c r="X187" s="2">
        <v>0.3</v>
      </c>
      <c r="Y187" s="2" t="s">
        <v>856</v>
      </c>
      <c r="Z187" s="2">
        <v>0</v>
      </c>
      <c r="AA187" s="2">
        <v>0</v>
      </c>
      <c r="AB187" s="2">
        <v>0</v>
      </c>
      <c r="AC187" s="2"/>
      <c r="AD187" s="2"/>
      <c r="AE187" s="2" t="s">
        <v>715</v>
      </c>
      <c r="AF187" s="26">
        <v>10</v>
      </c>
      <c r="AG187" s="2"/>
      <c r="AH187" s="26">
        <v>0</v>
      </c>
      <c r="AI187" s="2"/>
      <c r="AJ187" s="2">
        <v>0</v>
      </c>
      <c r="AK187" s="2">
        <v>0</v>
      </c>
      <c r="AL187" s="2" t="s">
        <v>90</v>
      </c>
      <c r="AM187" s="5">
        <v>300</v>
      </c>
      <c r="AN187" s="2">
        <v>0</v>
      </c>
      <c r="AO187" s="2">
        <v>100</v>
      </c>
      <c r="AP187" s="2">
        <v>0</v>
      </c>
      <c r="AQ187" s="3">
        <v>100</v>
      </c>
      <c r="AR187" s="2">
        <v>0</v>
      </c>
      <c r="AS187" s="2">
        <v>0</v>
      </c>
      <c r="AT187" s="2">
        <v>0</v>
      </c>
      <c r="AU187" s="2">
        <v>10</v>
      </c>
      <c r="AV187" s="2">
        <v>90</v>
      </c>
      <c r="AW187" s="2">
        <v>0</v>
      </c>
      <c r="AX187" s="21">
        <v>0</v>
      </c>
      <c r="AY187" s="2">
        <v>0</v>
      </c>
      <c r="AZ187" s="2">
        <v>0</v>
      </c>
      <c r="BA187" s="2">
        <v>50000</v>
      </c>
      <c r="BB187" s="2">
        <v>130000</v>
      </c>
      <c r="BC187" s="2">
        <v>0</v>
      </c>
      <c r="BD187" s="2">
        <v>0</v>
      </c>
      <c r="BE187" s="2">
        <v>0</v>
      </c>
      <c r="BF187" s="2">
        <v>0</v>
      </c>
      <c r="BG187" s="2" t="s">
        <v>97</v>
      </c>
      <c r="BH187" s="2">
        <v>0</v>
      </c>
      <c r="BI187" s="2">
        <v>2</v>
      </c>
      <c r="BJ187" s="2">
        <v>1</v>
      </c>
      <c r="BK187" s="2">
        <v>3</v>
      </c>
      <c r="BL187" s="2">
        <v>1</v>
      </c>
      <c r="BM187" s="2">
        <v>3.5</v>
      </c>
      <c r="BN187" s="2" t="s">
        <v>90</v>
      </c>
      <c r="BO187" s="2">
        <v>37.5</v>
      </c>
      <c r="BP187" s="2" t="s">
        <v>162</v>
      </c>
      <c r="BQ187" s="2" t="s">
        <v>889</v>
      </c>
      <c r="BR187" s="2"/>
      <c r="BS187" s="2">
        <v>70</v>
      </c>
      <c r="BT187" s="2">
        <v>30</v>
      </c>
      <c r="BU187" s="2">
        <v>0</v>
      </c>
      <c r="BV187" s="2">
        <v>0</v>
      </c>
      <c r="BW187" s="46">
        <v>100</v>
      </c>
      <c r="BX187" s="48">
        <v>70</v>
      </c>
      <c r="BY187" s="48">
        <v>30</v>
      </c>
      <c r="BZ187" s="48">
        <v>0</v>
      </c>
      <c r="CA187" s="48">
        <v>0</v>
      </c>
      <c r="CB187" s="2" t="s">
        <v>113</v>
      </c>
      <c r="CC187" s="2" t="s">
        <v>90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 t="s">
        <v>345</v>
      </c>
      <c r="CP187" s="2" t="s">
        <v>649</v>
      </c>
      <c r="CQ187" s="2"/>
      <c r="CR187" s="2"/>
      <c r="CS187" s="2"/>
      <c r="CT187" s="2"/>
      <c r="CU187" s="2"/>
    </row>
    <row r="188" spans="1:99" x14ac:dyDescent="0.25">
      <c r="A188" s="2">
        <v>311</v>
      </c>
      <c r="B188" s="2">
        <v>214</v>
      </c>
      <c r="C188" s="2" t="s">
        <v>692</v>
      </c>
      <c r="D188" s="2" t="s">
        <v>851</v>
      </c>
      <c r="E188" s="2" t="s">
        <v>852</v>
      </c>
      <c r="F188" s="2">
        <v>3</v>
      </c>
      <c r="G188" s="2" t="s">
        <v>853</v>
      </c>
      <c r="H188" s="2" t="s">
        <v>271</v>
      </c>
      <c r="I188" s="2" t="s">
        <v>141</v>
      </c>
      <c r="J188" s="2" t="s">
        <v>890</v>
      </c>
      <c r="K188" s="38">
        <v>60</v>
      </c>
      <c r="L188" s="41">
        <v>26000</v>
      </c>
      <c r="M188" s="41">
        <v>40000</v>
      </c>
      <c r="N188" s="51">
        <v>1</v>
      </c>
      <c r="O188" s="2">
        <v>27</v>
      </c>
      <c r="P188" s="2" t="s">
        <v>107</v>
      </c>
      <c r="Q188" s="2" t="s">
        <v>698</v>
      </c>
      <c r="R188" s="2"/>
      <c r="S188" s="2"/>
      <c r="T188" s="2" t="s">
        <v>273</v>
      </c>
      <c r="U188" s="2" t="s">
        <v>90</v>
      </c>
      <c r="V188" s="4">
        <v>5</v>
      </c>
      <c r="W188" s="2">
        <v>1</v>
      </c>
      <c r="X188" s="2">
        <v>1</v>
      </c>
      <c r="Y188" s="2" t="s">
        <v>841</v>
      </c>
      <c r="Z188" s="2">
        <v>3</v>
      </c>
      <c r="AA188" s="2">
        <v>0</v>
      </c>
      <c r="AB188" s="2">
        <v>3</v>
      </c>
      <c r="AC188" s="2" t="s">
        <v>870</v>
      </c>
      <c r="AD188" s="2">
        <v>3</v>
      </c>
      <c r="AE188" s="2" t="s">
        <v>715</v>
      </c>
      <c r="AF188" s="26">
        <v>0</v>
      </c>
      <c r="AG188" s="2"/>
      <c r="AH188" s="26">
        <v>2920</v>
      </c>
      <c r="AI188" s="2"/>
      <c r="AJ188" s="2">
        <v>0</v>
      </c>
      <c r="AK188" s="2">
        <v>0</v>
      </c>
      <c r="AL188" s="2" t="s">
        <v>90</v>
      </c>
      <c r="AM188" s="5">
        <v>300</v>
      </c>
      <c r="AN188" s="2">
        <v>0</v>
      </c>
      <c r="AO188" s="2">
        <v>100</v>
      </c>
      <c r="AP188" s="2">
        <v>0</v>
      </c>
      <c r="AQ188" s="3">
        <v>100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1">
        <v>100</v>
      </c>
      <c r="AY188" s="2">
        <v>0</v>
      </c>
      <c r="AZ188" s="2">
        <v>0</v>
      </c>
      <c r="BA188" s="2">
        <v>130000</v>
      </c>
      <c r="BB188" s="2">
        <v>200000</v>
      </c>
      <c r="BC188" s="2">
        <v>0</v>
      </c>
      <c r="BD188" s="2">
        <v>0</v>
      </c>
      <c r="BE188" s="2">
        <v>0</v>
      </c>
      <c r="BF188" s="2">
        <v>0</v>
      </c>
      <c r="BG188" s="2" t="s">
        <v>162</v>
      </c>
      <c r="BH188" s="2">
        <v>0</v>
      </c>
      <c r="BI188" s="2">
        <v>3</v>
      </c>
      <c r="BJ188" s="2">
        <v>3</v>
      </c>
      <c r="BK188" s="2">
        <v>4</v>
      </c>
      <c r="BL188" s="2">
        <v>3</v>
      </c>
      <c r="BM188" s="2">
        <v>3.5</v>
      </c>
      <c r="BN188" s="2" t="s">
        <v>90</v>
      </c>
      <c r="BO188" s="2">
        <v>37.5</v>
      </c>
      <c r="BP188" s="2" t="s">
        <v>162</v>
      </c>
      <c r="BQ188" s="2" t="s">
        <v>891</v>
      </c>
      <c r="BR188" s="2"/>
      <c r="BS188" s="2">
        <v>80</v>
      </c>
      <c r="BT188" s="2">
        <v>20</v>
      </c>
      <c r="BU188" s="2">
        <v>0</v>
      </c>
      <c r="BV188" s="2">
        <v>0</v>
      </c>
      <c r="BW188" s="46">
        <v>100</v>
      </c>
      <c r="BX188" s="48">
        <v>48</v>
      </c>
      <c r="BY188" s="48">
        <v>12</v>
      </c>
      <c r="BZ188" s="48">
        <v>0</v>
      </c>
      <c r="CA188" s="48">
        <v>0</v>
      </c>
      <c r="CB188" s="2" t="s">
        <v>148</v>
      </c>
      <c r="CC188" s="2" t="s">
        <v>90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 t="s">
        <v>345</v>
      </c>
      <c r="CP188" s="2"/>
      <c r="CQ188" s="2"/>
      <c r="CR188" s="2"/>
      <c r="CS188" s="2"/>
      <c r="CT188" s="2"/>
      <c r="CU188" s="2"/>
    </row>
    <row r="189" spans="1:99" x14ac:dyDescent="0.25">
      <c r="A189" s="2">
        <v>312</v>
      </c>
      <c r="B189" s="2">
        <v>215</v>
      </c>
      <c r="C189" s="2" t="s">
        <v>692</v>
      </c>
      <c r="D189" s="2" t="s">
        <v>851</v>
      </c>
      <c r="E189" s="2" t="s">
        <v>852</v>
      </c>
      <c r="F189" s="2">
        <v>3</v>
      </c>
      <c r="G189" s="2" t="s">
        <v>853</v>
      </c>
      <c r="H189" s="2" t="s">
        <v>271</v>
      </c>
      <c r="I189" s="2" t="s">
        <v>141</v>
      </c>
      <c r="J189" s="2" t="s">
        <v>892</v>
      </c>
      <c r="K189" s="38">
        <v>30</v>
      </c>
      <c r="L189" s="41">
        <v>10000</v>
      </c>
      <c r="M189" s="41">
        <v>0</v>
      </c>
      <c r="N189" s="51">
        <v>0</v>
      </c>
      <c r="O189" s="2">
        <v>45</v>
      </c>
      <c r="P189" s="2" t="s">
        <v>107</v>
      </c>
      <c r="Q189" s="2" t="s">
        <v>698</v>
      </c>
      <c r="R189" s="2"/>
      <c r="S189" s="2"/>
      <c r="T189" s="2" t="s">
        <v>273</v>
      </c>
      <c r="U189" s="2" t="s">
        <v>90</v>
      </c>
      <c r="V189" s="4">
        <v>4</v>
      </c>
      <c r="W189" s="2">
        <v>0</v>
      </c>
      <c r="X189" s="2">
        <v>0.25</v>
      </c>
      <c r="Y189" s="2" t="s">
        <v>789</v>
      </c>
      <c r="Z189" s="2">
        <v>2</v>
      </c>
      <c r="AA189" s="2">
        <v>0</v>
      </c>
      <c r="AB189" s="2">
        <v>2</v>
      </c>
      <c r="AC189" s="2" t="s">
        <v>881</v>
      </c>
      <c r="AD189" s="2">
        <v>10</v>
      </c>
      <c r="AE189" s="2" t="s">
        <v>713</v>
      </c>
      <c r="AF189" s="26">
        <v>0</v>
      </c>
      <c r="AG189" s="2"/>
      <c r="AH189" s="26">
        <v>0</v>
      </c>
      <c r="AI189" s="2"/>
      <c r="AJ189" s="2">
        <v>0</v>
      </c>
      <c r="AK189" s="2">
        <v>0</v>
      </c>
      <c r="AL189" s="2" t="s">
        <v>90</v>
      </c>
      <c r="AM189" s="5">
        <v>120</v>
      </c>
      <c r="AN189" s="2">
        <v>0</v>
      </c>
      <c r="AO189" s="2">
        <v>30</v>
      </c>
      <c r="AP189" s="2">
        <v>70</v>
      </c>
      <c r="AQ189" s="3">
        <v>100</v>
      </c>
      <c r="AR189" s="2">
        <v>0</v>
      </c>
      <c r="AS189" s="2">
        <v>0</v>
      </c>
      <c r="AT189" s="2">
        <v>0</v>
      </c>
      <c r="AU189" s="2">
        <v>100</v>
      </c>
      <c r="AV189" s="2">
        <v>0</v>
      </c>
      <c r="AW189" s="2">
        <v>0</v>
      </c>
      <c r="AX189" s="21">
        <v>0</v>
      </c>
      <c r="AY189" s="2">
        <v>0</v>
      </c>
      <c r="AZ189" s="2">
        <v>0</v>
      </c>
      <c r="BA189" s="2">
        <v>40000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 t="s">
        <v>162</v>
      </c>
      <c r="BH189" s="2">
        <v>0</v>
      </c>
      <c r="BI189" s="2">
        <v>0</v>
      </c>
      <c r="BJ189" s="2">
        <v>0</v>
      </c>
      <c r="BK189" s="2">
        <v>3</v>
      </c>
      <c r="BL189" s="2">
        <v>1</v>
      </c>
      <c r="BM189" s="2">
        <v>4.5</v>
      </c>
      <c r="BN189" s="2" t="s">
        <v>90</v>
      </c>
      <c r="BO189" s="2">
        <v>30</v>
      </c>
      <c r="BP189" s="2" t="s">
        <v>162</v>
      </c>
      <c r="BQ189" s="2" t="s">
        <v>124</v>
      </c>
      <c r="BR189" s="2"/>
      <c r="BS189" s="2">
        <v>0</v>
      </c>
      <c r="BT189" s="2">
        <v>100</v>
      </c>
      <c r="BU189" s="2">
        <v>0</v>
      </c>
      <c r="BV189" s="2">
        <v>0</v>
      </c>
      <c r="BW189" s="46">
        <v>100</v>
      </c>
      <c r="BX189" s="48">
        <v>0</v>
      </c>
      <c r="BY189" s="48">
        <v>30</v>
      </c>
      <c r="BZ189" s="48">
        <v>0</v>
      </c>
      <c r="CA189" s="48">
        <v>0</v>
      </c>
      <c r="CB189" s="2" t="s">
        <v>113</v>
      </c>
      <c r="CC189" s="2" t="s">
        <v>90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 t="s">
        <v>825</v>
      </c>
      <c r="CP189" s="2"/>
      <c r="CQ189" s="2"/>
      <c r="CR189" s="2"/>
      <c r="CS189" s="2"/>
      <c r="CT189" s="2"/>
      <c r="CU189" s="2"/>
    </row>
    <row r="190" spans="1:99" x14ac:dyDescent="0.25">
      <c r="A190" s="2">
        <v>313</v>
      </c>
      <c r="B190" s="2">
        <v>216</v>
      </c>
      <c r="C190" s="2" t="s">
        <v>692</v>
      </c>
      <c r="D190" s="2" t="s">
        <v>851</v>
      </c>
      <c r="E190" s="2" t="s">
        <v>852</v>
      </c>
      <c r="F190" s="2">
        <v>3</v>
      </c>
      <c r="G190" s="2" t="s">
        <v>853</v>
      </c>
      <c r="H190" s="2" t="s">
        <v>271</v>
      </c>
      <c r="I190" s="2" t="s">
        <v>141</v>
      </c>
      <c r="J190" s="2" t="s">
        <v>893</v>
      </c>
      <c r="K190" s="38">
        <v>90</v>
      </c>
      <c r="L190" s="41">
        <v>17500</v>
      </c>
      <c r="M190" s="41">
        <v>32500</v>
      </c>
      <c r="N190" s="51">
        <v>1</v>
      </c>
      <c r="O190" s="2">
        <v>43</v>
      </c>
      <c r="P190" s="2" t="s">
        <v>107</v>
      </c>
      <c r="Q190" s="2" t="s">
        <v>698</v>
      </c>
      <c r="R190" s="2"/>
      <c r="S190" s="2"/>
      <c r="T190" s="2" t="s">
        <v>273</v>
      </c>
      <c r="U190" s="2" t="s">
        <v>90</v>
      </c>
      <c r="V190" s="4">
        <v>4</v>
      </c>
      <c r="W190" s="2">
        <v>0</v>
      </c>
      <c r="X190" s="2">
        <v>0.4</v>
      </c>
      <c r="Y190" s="2" t="s">
        <v>841</v>
      </c>
      <c r="Z190" s="2">
        <v>1</v>
      </c>
      <c r="AA190" s="2">
        <v>0</v>
      </c>
      <c r="AB190" s="2">
        <v>1</v>
      </c>
      <c r="AC190" s="2" t="s">
        <v>144</v>
      </c>
      <c r="AD190" s="2">
        <v>3</v>
      </c>
      <c r="AE190" s="2" t="s">
        <v>715</v>
      </c>
      <c r="AF190" s="26">
        <v>8</v>
      </c>
      <c r="AG190" s="2"/>
      <c r="AH190" s="26">
        <v>0</v>
      </c>
      <c r="AI190" s="2"/>
      <c r="AJ190" s="2">
        <v>0</v>
      </c>
      <c r="AK190" s="2">
        <v>0</v>
      </c>
      <c r="AL190" s="2" t="s">
        <v>90</v>
      </c>
      <c r="AM190" s="5">
        <v>360</v>
      </c>
      <c r="AN190" s="2">
        <v>0</v>
      </c>
      <c r="AO190" s="2">
        <v>100</v>
      </c>
      <c r="AP190" s="2">
        <v>0</v>
      </c>
      <c r="AQ190" s="3">
        <v>100</v>
      </c>
      <c r="AR190" s="2">
        <v>0</v>
      </c>
      <c r="AS190" s="2">
        <v>0</v>
      </c>
      <c r="AT190" s="2">
        <v>0</v>
      </c>
      <c r="AU190" s="2">
        <v>0</v>
      </c>
      <c r="AV190" s="2">
        <v>100</v>
      </c>
      <c r="AW190" s="2">
        <v>0</v>
      </c>
      <c r="AX190" s="21">
        <v>0</v>
      </c>
      <c r="AY190" s="2">
        <v>0</v>
      </c>
      <c r="AZ190" s="2">
        <v>0</v>
      </c>
      <c r="BA190" s="2">
        <v>70000</v>
      </c>
      <c r="BB190" s="2">
        <v>130000</v>
      </c>
      <c r="BC190" s="2">
        <v>0</v>
      </c>
      <c r="BD190" s="2">
        <v>0</v>
      </c>
      <c r="BE190" s="2">
        <v>0</v>
      </c>
      <c r="BF190" s="2">
        <v>0</v>
      </c>
      <c r="BG190" s="2" t="s">
        <v>232</v>
      </c>
      <c r="BH190" s="2">
        <v>0</v>
      </c>
      <c r="BI190" s="2">
        <v>0</v>
      </c>
      <c r="BJ190" s="2">
        <v>0</v>
      </c>
      <c r="BK190" s="2">
        <v>4</v>
      </c>
      <c r="BL190" s="2">
        <v>2</v>
      </c>
      <c r="BM190" s="2">
        <v>4.5</v>
      </c>
      <c r="BN190" s="2" t="s">
        <v>90</v>
      </c>
      <c r="BO190" s="2">
        <v>37.5</v>
      </c>
      <c r="BP190" s="2" t="s">
        <v>146</v>
      </c>
      <c r="BQ190" s="2" t="s">
        <v>124</v>
      </c>
      <c r="BR190" s="2"/>
      <c r="BS190" s="2">
        <v>0</v>
      </c>
      <c r="BT190" s="2">
        <v>100</v>
      </c>
      <c r="BU190" s="2">
        <v>0</v>
      </c>
      <c r="BV190" s="2">
        <v>0</v>
      </c>
      <c r="BW190" s="46">
        <v>100</v>
      </c>
      <c r="BX190" s="48">
        <v>0</v>
      </c>
      <c r="BY190" s="48">
        <v>90</v>
      </c>
      <c r="BZ190" s="48">
        <v>0</v>
      </c>
      <c r="CA190" s="48">
        <v>0</v>
      </c>
      <c r="CB190" s="2" t="s">
        <v>148</v>
      </c>
      <c r="CC190" s="2" t="s">
        <v>90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 t="s">
        <v>357</v>
      </c>
      <c r="CP190" s="2" t="s">
        <v>357</v>
      </c>
      <c r="CQ190" s="2"/>
      <c r="CR190" s="2"/>
      <c r="CS190" s="2"/>
      <c r="CT190" s="2"/>
      <c r="CU190" s="2"/>
    </row>
    <row r="191" spans="1:99" x14ac:dyDescent="0.25">
      <c r="A191" s="13">
        <v>324</v>
      </c>
      <c r="B191" s="14">
        <v>217</v>
      </c>
      <c r="C191" s="10" t="s">
        <v>692</v>
      </c>
      <c r="D191" s="15" t="s">
        <v>851</v>
      </c>
      <c r="E191" s="15" t="s">
        <v>269</v>
      </c>
      <c r="F191" s="15">
        <v>4</v>
      </c>
      <c r="G191" s="15" t="s">
        <v>270</v>
      </c>
      <c r="H191" s="15" t="s">
        <v>271</v>
      </c>
      <c r="I191" s="15" t="s">
        <v>141</v>
      </c>
      <c r="J191" s="15" t="s">
        <v>928</v>
      </c>
      <c r="K191" s="38">
        <v>50</v>
      </c>
      <c r="L191" s="41">
        <v>5000</v>
      </c>
      <c r="M191" s="41">
        <v>18333.333333333332</v>
      </c>
      <c r="N191" s="51">
        <v>1</v>
      </c>
      <c r="O191" s="14">
        <v>85</v>
      </c>
      <c r="P191" s="15" t="s">
        <v>88</v>
      </c>
      <c r="Q191" s="15" t="s">
        <v>89</v>
      </c>
      <c r="R191" s="15" t="s">
        <v>90</v>
      </c>
      <c r="S191" s="15" t="s">
        <v>89</v>
      </c>
      <c r="T191" s="15" t="s">
        <v>273</v>
      </c>
      <c r="U191" s="15" t="s">
        <v>129</v>
      </c>
      <c r="V191" s="30">
        <v>6</v>
      </c>
      <c r="W191" s="14">
        <v>2</v>
      </c>
      <c r="X191" s="14">
        <v>0.25</v>
      </c>
      <c r="Y191" s="15" t="s">
        <v>108</v>
      </c>
      <c r="Z191" s="14">
        <v>0</v>
      </c>
      <c r="AA191" s="15">
        <v>0</v>
      </c>
      <c r="AB191" s="15">
        <v>0</v>
      </c>
      <c r="AC191" s="15"/>
      <c r="AD191" s="14">
        <v>0</v>
      </c>
      <c r="AE191" s="15" t="s">
        <v>94</v>
      </c>
      <c r="AF191" s="28">
        <v>2</v>
      </c>
      <c r="AG191" s="15" t="s">
        <v>106</v>
      </c>
      <c r="AH191" s="28">
        <v>0</v>
      </c>
      <c r="AI191" s="14">
        <v>0</v>
      </c>
      <c r="AJ191" s="14">
        <v>0</v>
      </c>
      <c r="AK191" s="14">
        <v>0</v>
      </c>
      <c r="AL191" s="15" t="s">
        <v>90</v>
      </c>
      <c r="AM191" s="31">
        <v>300</v>
      </c>
      <c r="AN191" s="14">
        <v>0</v>
      </c>
      <c r="AO191" s="14">
        <v>20</v>
      </c>
      <c r="AP191" s="14">
        <v>80</v>
      </c>
      <c r="AQ191" s="3">
        <v>100</v>
      </c>
      <c r="AR191" s="14">
        <v>0</v>
      </c>
      <c r="AS191" s="14">
        <v>0</v>
      </c>
      <c r="AT191" s="14">
        <v>0</v>
      </c>
      <c r="AU191" s="15">
        <v>60</v>
      </c>
      <c r="AV191" s="15">
        <v>40</v>
      </c>
      <c r="AW191" s="14">
        <v>0</v>
      </c>
      <c r="AX191" s="23">
        <v>0</v>
      </c>
      <c r="AY191" s="14">
        <v>0</v>
      </c>
      <c r="AZ191" s="14">
        <v>0</v>
      </c>
      <c r="BA191" s="15">
        <v>30000</v>
      </c>
      <c r="BB191" s="15">
        <v>110000</v>
      </c>
      <c r="BC191" s="14">
        <v>0</v>
      </c>
      <c r="BD191" s="15">
        <v>0</v>
      </c>
      <c r="BE191" s="15">
        <v>0</v>
      </c>
      <c r="BF191" s="14">
        <v>0</v>
      </c>
      <c r="BG191" s="15" t="s">
        <v>97</v>
      </c>
      <c r="BH191" s="15" t="s">
        <v>927</v>
      </c>
      <c r="BI191" s="14">
        <v>1.5</v>
      </c>
      <c r="BJ191" s="14">
        <v>3</v>
      </c>
      <c r="BK191" s="2">
        <v>0</v>
      </c>
      <c r="BL191" s="2">
        <v>0</v>
      </c>
      <c r="BM191" s="14">
        <v>3</v>
      </c>
      <c r="BN191" s="14">
        <v>3</v>
      </c>
      <c r="BO191" s="14">
        <v>35</v>
      </c>
      <c r="BP191" s="15" t="s">
        <v>146</v>
      </c>
      <c r="BQ191" s="15" t="s">
        <v>940</v>
      </c>
      <c r="BR191" s="15"/>
      <c r="BS191" s="14">
        <v>90</v>
      </c>
      <c r="BT191" s="14">
        <v>0</v>
      </c>
      <c r="BU191" s="14">
        <v>10</v>
      </c>
      <c r="BV191" s="14">
        <v>0</v>
      </c>
      <c r="BW191" s="46">
        <v>100</v>
      </c>
      <c r="BX191" s="48">
        <v>45</v>
      </c>
      <c r="BY191" s="48">
        <v>0</v>
      </c>
      <c r="BZ191" s="48">
        <v>5</v>
      </c>
      <c r="CA191" s="48">
        <v>0</v>
      </c>
      <c r="CB191" s="15" t="s">
        <v>113</v>
      </c>
      <c r="CC191" s="15">
        <v>0</v>
      </c>
      <c r="CD191" s="14">
        <v>0</v>
      </c>
      <c r="CE191" s="14">
        <v>0</v>
      </c>
      <c r="CF191" s="14">
        <v>0</v>
      </c>
      <c r="CG191" s="14">
        <v>0</v>
      </c>
      <c r="CH191" s="14">
        <v>0</v>
      </c>
      <c r="CI191" s="14">
        <v>0</v>
      </c>
      <c r="CJ191" s="14">
        <v>0</v>
      </c>
      <c r="CK191" s="10">
        <v>0</v>
      </c>
      <c r="CL191" s="16" t="s">
        <v>90</v>
      </c>
      <c r="CM191" s="10"/>
      <c r="CN191" s="10"/>
      <c r="CO191" s="15" t="s">
        <v>102</v>
      </c>
      <c r="CP191" s="15">
        <v>0</v>
      </c>
      <c r="CQ191" s="15" t="s">
        <v>135</v>
      </c>
      <c r="CR191" s="15" t="s">
        <v>90</v>
      </c>
      <c r="CS191" s="15"/>
      <c r="CT191" s="15"/>
      <c r="CU191" s="15"/>
    </row>
    <row r="192" spans="1:99" x14ac:dyDescent="0.25">
      <c r="A192" s="13">
        <v>325</v>
      </c>
      <c r="B192" s="14">
        <v>218</v>
      </c>
      <c r="C192" s="10" t="s">
        <v>692</v>
      </c>
      <c r="D192" s="15" t="s">
        <v>925</v>
      </c>
      <c r="E192" s="15" t="s">
        <v>269</v>
      </c>
      <c r="F192" s="15">
        <v>4</v>
      </c>
      <c r="G192" s="15" t="s">
        <v>270</v>
      </c>
      <c r="H192" s="15" t="s">
        <v>271</v>
      </c>
      <c r="I192" s="15" t="s">
        <v>141</v>
      </c>
      <c r="J192" s="15" t="s">
        <v>926</v>
      </c>
      <c r="K192" s="38">
        <v>30</v>
      </c>
      <c r="L192" s="41">
        <v>0</v>
      </c>
      <c r="M192" s="41">
        <v>0</v>
      </c>
      <c r="N192" s="51">
        <v>0</v>
      </c>
      <c r="O192" s="14">
        <v>50</v>
      </c>
      <c r="P192" s="15" t="s">
        <v>88</v>
      </c>
      <c r="Q192" s="15" t="s">
        <v>89</v>
      </c>
      <c r="R192" s="15" t="s">
        <v>90</v>
      </c>
      <c r="S192" s="15" t="s">
        <v>89</v>
      </c>
      <c r="T192" s="15" t="s">
        <v>273</v>
      </c>
      <c r="U192" s="15" t="s">
        <v>182</v>
      </c>
      <c r="V192" s="30">
        <v>1</v>
      </c>
      <c r="W192" s="14">
        <v>0</v>
      </c>
      <c r="X192" s="14">
        <v>0.15</v>
      </c>
      <c r="Y192" s="15" t="s">
        <v>92</v>
      </c>
      <c r="Z192" s="14">
        <v>0</v>
      </c>
      <c r="AA192" s="15">
        <v>0</v>
      </c>
      <c r="AB192" s="15">
        <v>0</v>
      </c>
      <c r="AC192" s="15"/>
      <c r="AD192" s="14">
        <v>0</v>
      </c>
      <c r="AE192" s="15" t="s">
        <v>94</v>
      </c>
      <c r="AF192" s="28">
        <v>0</v>
      </c>
      <c r="AG192" s="15" t="s">
        <v>927</v>
      </c>
      <c r="AH192" s="28">
        <v>0</v>
      </c>
      <c r="AI192" s="14">
        <v>0</v>
      </c>
      <c r="AJ192" s="14">
        <v>0</v>
      </c>
      <c r="AK192" s="14">
        <v>0</v>
      </c>
      <c r="AL192" s="15" t="s">
        <v>90</v>
      </c>
      <c r="AM192" s="31">
        <v>30</v>
      </c>
      <c r="AN192" s="14">
        <v>0</v>
      </c>
      <c r="AO192" s="14">
        <v>100</v>
      </c>
      <c r="AP192" s="14">
        <v>0</v>
      </c>
      <c r="AQ192" s="3">
        <v>100</v>
      </c>
      <c r="AR192" s="14">
        <v>0</v>
      </c>
      <c r="AS192" s="14">
        <v>0</v>
      </c>
      <c r="AT192" s="14">
        <v>0</v>
      </c>
      <c r="AU192" s="14">
        <v>100</v>
      </c>
      <c r="AV192" s="14">
        <v>0</v>
      </c>
      <c r="AW192" s="14">
        <v>0</v>
      </c>
      <c r="AX192" s="23">
        <v>0</v>
      </c>
      <c r="AY192" s="14">
        <v>0</v>
      </c>
      <c r="AZ192" s="14">
        <v>0</v>
      </c>
      <c r="BA192" s="14">
        <v>0</v>
      </c>
      <c r="BB192" s="15">
        <v>0</v>
      </c>
      <c r="BC192" s="14">
        <v>0</v>
      </c>
      <c r="BD192" s="14">
        <v>0</v>
      </c>
      <c r="BE192" s="15">
        <v>0</v>
      </c>
      <c r="BF192" s="14">
        <v>0</v>
      </c>
      <c r="BG192" s="15" t="s">
        <v>97</v>
      </c>
      <c r="BH192" s="15" t="s">
        <v>927</v>
      </c>
      <c r="BI192" s="14">
        <v>0</v>
      </c>
      <c r="BJ192" s="14">
        <v>0</v>
      </c>
      <c r="BK192" s="2">
        <v>0</v>
      </c>
      <c r="BL192" s="2">
        <v>0</v>
      </c>
      <c r="BM192" s="14">
        <v>0</v>
      </c>
      <c r="BN192" s="14">
        <v>0</v>
      </c>
      <c r="BO192" s="14">
        <v>0</v>
      </c>
      <c r="BP192" s="15" t="s">
        <v>90</v>
      </c>
      <c r="BQ192" s="15" t="s">
        <v>452</v>
      </c>
      <c r="BR192" s="15"/>
      <c r="BS192" s="14">
        <v>0</v>
      </c>
      <c r="BT192" s="14">
        <v>0</v>
      </c>
      <c r="BU192" s="14">
        <v>100</v>
      </c>
      <c r="BV192" s="14">
        <v>0</v>
      </c>
      <c r="BW192" s="46">
        <v>100</v>
      </c>
      <c r="BX192" s="48">
        <v>0</v>
      </c>
      <c r="BY192" s="48">
        <v>0</v>
      </c>
      <c r="BZ192" s="48">
        <v>30</v>
      </c>
      <c r="CA192" s="48">
        <v>0</v>
      </c>
      <c r="CB192" s="15" t="s">
        <v>113</v>
      </c>
      <c r="CC192" s="15">
        <v>0</v>
      </c>
      <c r="CD192" s="14">
        <v>0</v>
      </c>
      <c r="CE192" s="14">
        <v>0</v>
      </c>
      <c r="CF192" s="14">
        <v>0</v>
      </c>
      <c r="CG192" s="14">
        <v>0</v>
      </c>
      <c r="CH192" s="14">
        <v>0</v>
      </c>
      <c r="CI192" s="14">
        <v>0</v>
      </c>
      <c r="CJ192" s="15">
        <v>0</v>
      </c>
      <c r="CK192" s="10">
        <v>0</v>
      </c>
      <c r="CL192" s="16" t="s">
        <v>90</v>
      </c>
      <c r="CM192" s="10"/>
      <c r="CN192" s="10"/>
      <c r="CO192" s="15" t="s">
        <v>345</v>
      </c>
      <c r="CP192" s="15">
        <v>0</v>
      </c>
      <c r="CQ192" s="15" t="s">
        <v>135</v>
      </c>
      <c r="CR192" s="15" t="s">
        <v>90</v>
      </c>
      <c r="CS192" s="15"/>
      <c r="CT192" s="15"/>
      <c r="CU192" s="15"/>
    </row>
    <row r="193" spans="1:99" x14ac:dyDescent="0.25">
      <c r="A193" s="13">
        <v>326</v>
      </c>
      <c r="B193" s="14">
        <v>219</v>
      </c>
      <c r="C193" s="10" t="s">
        <v>692</v>
      </c>
      <c r="D193" s="15" t="s">
        <v>929</v>
      </c>
      <c r="E193" s="15" t="s">
        <v>269</v>
      </c>
      <c r="F193" s="15">
        <v>4</v>
      </c>
      <c r="G193" s="15" t="s">
        <v>270</v>
      </c>
      <c r="H193" s="15" t="s">
        <v>271</v>
      </c>
      <c r="I193" s="15" t="s">
        <v>141</v>
      </c>
      <c r="J193" s="15" t="s">
        <v>930</v>
      </c>
      <c r="K193" s="38">
        <v>60</v>
      </c>
      <c r="L193" s="41">
        <v>8000</v>
      </c>
      <c r="M193" s="41">
        <v>16000</v>
      </c>
      <c r="N193" s="51">
        <v>1</v>
      </c>
      <c r="O193" s="14">
        <v>36</v>
      </c>
      <c r="P193" s="15" t="s">
        <v>107</v>
      </c>
      <c r="Q193" s="15" t="s">
        <v>89</v>
      </c>
      <c r="R193" s="15" t="s">
        <v>90</v>
      </c>
      <c r="S193" s="15" t="s">
        <v>89</v>
      </c>
      <c r="T193" s="15" t="s">
        <v>273</v>
      </c>
      <c r="U193" s="15" t="s">
        <v>129</v>
      </c>
      <c r="V193" s="30">
        <v>5</v>
      </c>
      <c r="W193" s="14">
        <v>2</v>
      </c>
      <c r="X193" s="14">
        <v>0.15</v>
      </c>
      <c r="Y193" s="15" t="s">
        <v>92</v>
      </c>
      <c r="Z193" s="14">
        <v>3.4</v>
      </c>
      <c r="AA193" s="15">
        <v>0</v>
      </c>
      <c r="AB193" s="15">
        <v>3.4</v>
      </c>
      <c r="AC193" s="15" t="s">
        <v>144</v>
      </c>
      <c r="AD193" s="14">
        <v>2</v>
      </c>
      <c r="AE193" s="15" t="s">
        <v>94</v>
      </c>
      <c r="AF193" s="28">
        <v>2</v>
      </c>
      <c r="AG193" s="15" t="s">
        <v>106</v>
      </c>
      <c r="AH193" s="28">
        <v>0</v>
      </c>
      <c r="AI193" s="14">
        <v>0</v>
      </c>
      <c r="AJ193" s="14">
        <v>0</v>
      </c>
      <c r="AK193" s="14">
        <v>0</v>
      </c>
      <c r="AL193" s="15" t="s">
        <v>90</v>
      </c>
      <c r="AM193" s="31">
        <v>300</v>
      </c>
      <c r="AN193" s="14">
        <v>0</v>
      </c>
      <c r="AO193" s="14">
        <v>80</v>
      </c>
      <c r="AP193" s="14">
        <v>20</v>
      </c>
      <c r="AQ193" s="3">
        <v>100</v>
      </c>
      <c r="AR193" s="14">
        <v>0</v>
      </c>
      <c r="AS193" s="14">
        <v>0</v>
      </c>
      <c r="AT193" s="14">
        <v>0</v>
      </c>
      <c r="AU193" s="14">
        <v>10</v>
      </c>
      <c r="AV193" s="14">
        <v>80</v>
      </c>
      <c r="AW193" s="14">
        <v>10</v>
      </c>
      <c r="AX193" s="23">
        <v>0</v>
      </c>
      <c r="AY193" s="14">
        <v>0</v>
      </c>
      <c r="AZ193" s="14">
        <v>0</v>
      </c>
      <c r="BA193" s="15">
        <v>40000</v>
      </c>
      <c r="BB193" s="15">
        <v>80000</v>
      </c>
      <c r="BC193" s="14">
        <v>0</v>
      </c>
      <c r="BD193" s="14">
        <v>0</v>
      </c>
      <c r="BE193" s="15">
        <v>0</v>
      </c>
      <c r="BF193" s="14">
        <v>0</v>
      </c>
      <c r="BG193" s="15" t="s">
        <v>97</v>
      </c>
      <c r="BH193" s="15" t="s">
        <v>98</v>
      </c>
      <c r="BI193" s="14">
        <v>1.5</v>
      </c>
      <c r="BJ193" s="15">
        <v>1</v>
      </c>
      <c r="BK193" s="2">
        <v>0</v>
      </c>
      <c r="BL193" s="2">
        <v>0</v>
      </c>
      <c r="BM193" s="15">
        <v>3</v>
      </c>
      <c r="BN193" s="15" t="s">
        <v>90</v>
      </c>
      <c r="BO193" s="15">
        <v>32.5</v>
      </c>
      <c r="BP193" s="15" t="s">
        <v>134</v>
      </c>
      <c r="BQ193" s="15" t="s">
        <v>147</v>
      </c>
      <c r="BR193" s="15"/>
      <c r="BS193" s="15">
        <v>70</v>
      </c>
      <c r="BT193" s="15">
        <v>30</v>
      </c>
      <c r="BU193" s="15">
        <v>0</v>
      </c>
      <c r="BV193" s="15">
        <v>0</v>
      </c>
      <c r="BW193" s="46">
        <v>100</v>
      </c>
      <c r="BX193" s="48">
        <v>42</v>
      </c>
      <c r="BY193" s="48">
        <v>18</v>
      </c>
      <c r="BZ193" s="48">
        <v>0</v>
      </c>
      <c r="CA193" s="48">
        <v>0</v>
      </c>
      <c r="CB193" s="15" t="s">
        <v>113</v>
      </c>
      <c r="CC193" s="14">
        <v>0</v>
      </c>
      <c r="CD193" s="14">
        <v>0</v>
      </c>
      <c r="CE193" s="14">
        <v>0</v>
      </c>
      <c r="CF193" s="14">
        <v>0</v>
      </c>
      <c r="CG193" s="14">
        <v>0</v>
      </c>
      <c r="CH193" s="14">
        <v>0</v>
      </c>
      <c r="CI193" s="14">
        <v>0</v>
      </c>
      <c r="CJ193" s="14">
        <v>0</v>
      </c>
      <c r="CK193" s="10">
        <v>0</v>
      </c>
      <c r="CL193" s="16" t="s">
        <v>90</v>
      </c>
      <c r="CM193" s="10"/>
      <c r="CN193" s="10"/>
      <c r="CO193" s="15" t="s">
        <v>345</v>
      </c>
      <c r="CP193" s="15">
        <v>0</v>
      </c>
      <c r="CQ193" s="15" t="s">
        <v>135</v>
      </c>
      <c r="CR193" s="15" t="s">
        <v>90</v>
      </c>
      <c r="CS193" s="15" t="s">
        <v>811</v>
      </c>
      <c r="CT193" s="15"/>
      <c r="CU193" s="15"/>
    </row>
    <row r="194" spans="1:99" x14ac:dyDescent="0.25">
      <c r="A194" s="13">
        <v>327</v>
      </c>
      <c r="B194" s="14">
        <v>220</v>
      </c>
      <c r="C194" s="10" t="s">
        <v>692</v>
      </c>
      <c r="D194" s="15" t="s">
        <v>931</v>
      </c>
      <c r="E194" s="15" t="s">
        <v>269</v>
      </c>
      <c r="F194" s="15">
        <v>4</v>
      </c>
      <c r="G194" s="15" t="s">
        <v>270</v>
      </c>
      <c r="H194" s="15" t="s">
        <v>271</v>
      </c>
      <c r="I194" s="15" t="s">
        <v>141</v>
      </c>
      <c r="J194" s="15" t="s">
        <v>932</v>
      </c>
      <c r="K194" s="38">
        <v>50</v>
      </c>
      <c r="L194" s="41">
        <v>5000</v>
      </c>
      <c r="M194" s="41">
        <v>0</v>
      </c>
      <c r="N194" s="51">
        <v>0</v>
      </c>
      <c r="O194" s="14">
        <v>64</v>
      </c>
      <c r="P194" s="15" t="s">
        <v>88</v>
      </c>
      <c r="Q194" s="15" t="s">
        <v>89</v>
      </c>
      <c r="R194" s="15" t="s">
        <v>90</v>
      </c>
      <c r="S194" s="15" t="s">
        <v>89</v>
      </c>
      <c r="T194" s="15" t="s">
        <v>273</v>
      </c>
      <c r="U194" s="15" t="s">
        <v>182</v>
      </c>
      <c r="V194" s="30">
        <v>2</v>
      </c>
      <c r="W194" s="14">
        <v>0</v>
      </c>
      <c r="X194" s="14">
        <v>0.2</v>
      </c>
      <c r="Y194" s="15" t="s">
        <v>92</v>
      </c>
      <c r="Z194" s="14">
        <v>6</v>
      </c>
      <c r="AA194" s="15">
        <v>0</v>
      </c>
      <c r="AB194" s="15">
        <v>6</v>
      </c>
      <c r="AC194" s="15" t="s">
        <v>144</v>
      </c>
      <c r="AD194" s="14">
        <v>2</v>
      </c>
      <c r="AE194" s="15" t="s">
        <v>151</v>
      </c>
      <c r="AF194" s="29">
        <v>0</v>
      </c>
      <c r="AG194" s="15"/>
      <c r="AH194" s="28">
        <v>0</v>
      </c>
      <c r="AI194" s="14">
        <v>0</v>
      </c>
      <c r="AJ194" s="14">
        <v>0</v>
      </c>
      <c r="AK194" s="14">
        <v>0</v>
      </c>
      <c r="AL194" s="15" t="s">
        <v>90</v>
      </c>
      <c r="AM194" s="24">
        <v>100</v>
      </c>
      <c r="AN194" s="14">
        <v>0</v>
      </c>
      <c r="AO194" s="14">
        <v>0</v>
      </c>
      <c r="AP194" s="14">
        <v>100</v>
      </c>
      <c r="AQ194" s="3">
        <v>100</v>
      </c>
      <c r="AR194" s="14">
        <v>0</v>
      </c>
      <c r="AS194" s="14">
        <v>0</v>
      </c>
      <c r="AT194" s="14">
        <v>0</v>
      </c>
      <c r="AU194" s="15">
        <v>100</v>
      </c>
      <c r="AV194" s="15">
        <v>0</v>
      </c>
      <c r="AW194" s="14">
        <v>0</v>
      </c>
      <c r="AX194" s="23">
        <v>0</v>
      </c>
      <c r="AY194" s="14">
        <v>0</v>
      </c>
      <c r="AZ194" s="14">
        <v>0</v>
      </c>
      <c r="BA194" s="15">
        <v>10000</v>
      </c>
      <c r="BB194" s="15">
        <v>0</v>
      </c>
      <c r="BC194" s="14">
        <v>0</v>
      </c>
      <c r="BD194" s="15">
        <v>0</v>
      </c>
      <c r="BE194" s="15">
        <v>0</v>
      </c>
      <c r="BF194" s="14">
        <v>0</v>
      </c>
      <c r="BG194" s="15" t="s">
        <v>97</v>
      </c>
      <c r="BH194" s="15" t="s">
        <v>160</v>
      </c>
      <c r="BI194" s="15">
        <v>1</v>
      </c>
      <c r="BJ194" s="15">
        <v>1</v>
      </c>
      <c r="BK194" s="2">
        <v>0</v>
      </c>
      <c r="BL194" s="2">
        <v>0</v>
      </c>
      <c r="BM194" s="15">
        <v>7</v>
      </c>
      <c r="BN194" s="15">
        <v>1</v>
      </c>
      <c r="BO194" s="15">
        <v>32.5</v>
      </c>
      <c r="BP194" s="15" t="s">
        <v>162</v>
      </c>
      <c r="BQ194" s="2" t="s">
        <v>679</v>
      </c>
      <c r="BR194" s="15"/>
      <c r="BS194" s="15">
        <v>80</v>
      </c>
      <c r="BT194" s="15">
        <v>0</v>
      </c>
      <c r="BU194" s="15">
        <v>20</v>
      </c>
      <c r="BV194" s="15">
        <v>0</v>
      </c>
      <c r="BW194" s="46">
        <v>100</v>
      </c>
      <c r="BX194" s="48">
        <v>40</v>
      </c>
      <c r="BY194" s="48">
        <v>0</v>
      </c>
      <c r="BZ194" s="48">
        <v>10</v>
      </c>
      <c r="CA194" s="48">
        <v>0</v>
      </c>
      <c r="CB194" s="15" t="s">
        <v>101</v>
      </c>
      <c r="CC194" s="14">
        <v>0</v>
      </c>
      <c r="CD194" s="14">
        <v>0</v>
      </c>
      <c r="CE194" s="14">
        <v>0</v>
      </c>
      <c r="CF194" s="14">
        <v>0</v>
      </c>
      <c r="CG194" s="14">
        <v>0</v>
      </c>
      <c r="CH194" s="14">
        <v>0</v>
      </c>
      <c r="CI194" s="14">
        <v>0</v>
      </c>
      <c r="CJ194" s="14">
        <v>0</v>
      </c>
      <c r="CK194" s="10">
        <v>0</v>
      </c>
      <c r="CL194" s="16" t="s">
        <v>90</v>
      </c>
      <c r="CM194" s="10"/>
      <c r="CN194" s="10"/>
      <c r="CO194" s="15" t="s">
        <v>102</v>
      </c>
      <c r="CP194" s="15">
        <v>0</v>
      </c>
      <c r="CQ194" s="15" t="s">
        <v>135</v>
      </c>
      <c r="CR194" s="15" t="s">
        <v>90</v>
      </c>
      <c r="CS194" s="15"/>
      <c r="CT194" s="15"/>
      <c r="CU194" s="15"/>
    </row>
    <row r="195" spans="1:99" x14ac:dyDescent="0.25">
      <c r="A195" s="13">
        <v>328</v>
      </c>
      <c r="B195" s="14">
        <v>221</v>
      </c>
      <c r="C195" s="10" t="s">
        <v>692</v>
      </c>
      <c r="D195" s="15" t="s">
        <v>933</v>
      </c>
      <c r="E195" s="15" t="s">
        <v>269</v>
      </c>
      <c r="F195" s="15">
        <v>4</v>
      </c>
      <c r="G195" s="15" t="s">
        <v>270</v>
      </c>
      <c r="H195" s="15" t="s">
        <v>271</v>
      </c>
      <c r="I195" s="15" t="s">
        <v>141</v>
      </c>
      <c r="J195" s="15" t="s">
        <v>934</v>
      </c>
      <c r="K195" s="38">
        <v>10</v>
      </c>
      <c r="L195" s="41">
        <v>12000</v>
      </c>
      <c r="M195" s="41">
        <v>52000</v>
      </c>
      <c r="N195" s="51">
        <v>1</v>
      </c>
      <c r="O195" s="14">
        <v>49</v>
      </c>
      <c r="P195" s="15" t="s">
        <v>88</v>
      </c>
      <c r="Q195" s="15" t="s">
        <v>89</v>
      </c>
      <c r="R195" s="15" t="s">
        <v>90</v>
      </c>
      <c r="S195" s="15" t="s">
        <v>89</v>
      </c>
      <c r="T195" s="15" t="s">
        <v>273</v>
      </c>
      <c r="U195" s="15" t="s">
        <v>129</v>
      </c>
      <c r="V195" s="30">
        <v>5</v>
      </c>
      <c r="W195" s="14">
        <v>0</v>
      </c>
      <c r="X195" s="14">
        <v>0.4</v>
      </c>
      <c r="Y195" s="15" t="s">
        <v>108</v>
      </c>
      <c r="Z195" s="14">
        <v>2</v>
      </c>
      <c r="AA195" s="15">
        <v>0</v>
      </c>
      <c r="AB195" s="15">
        <v>2</v>
      </c>
      <c r="AC195" s="15" t="s">
        <v>144</v>
      </c>
      <c r="AD195" s="14">
        <v>2</v>
      </c>
      <c r="AE195" s="15" t="s">
        <v>94</v>
      </c>
      <c r="AF195" s="29">
        <v>100</v>
      </c>
      <c r="AG195" s="15" t="s">
        <v>89</v>
      </c>
      <c r="AH195" s="28">
        <v>0</v>
      </c>
      <c r="AI195" s="14">
        <v>0</v>
      </c>
      <c r="AJ195" s="14">
        <v>0</v>
      </c>
      <c r="AK195" s="14">
        <v>0</v>
      </c>
      <c r="AL195" s="15" t="s">
        <v>90</v>
      </c>
      <c r="AM195" s="24">
        <v>50</v>
      </c>
      <c r="AN195" s="14">
        <v>0</v>
      </c>
      <c r="AO195" s="14">
        <v>80</v>
      </c>
      <c r="AP195" s="14">
        <v>20</v>
      </c>
      <c r="AQ195" s="3">
        <v>100</v>
      </c>
      <c r="AR195" s="14">
        <v>0</v>
      </c>
      <c r="AS195" s="14">
        <v>0</v>
      </c>
      <c r="AT195" s="14">
        <v>0</v>
      </c>
      <c r="AU195" s="15">
        <v>100</v>
      </c>
      <c r="AV195" s="15">
        <v>0</v>
      </c>
      <c r="AW195" s="14">
        <v>0</v>
      </c>
      <c r="AX195" s="23">
        <v>0</v>
      </c>
      <c r="AY195" s="14">
        <v>0</v>
      </c>
      <c r="AZ195" s="14">
        <v>0</v>
      </c>
      <c r="BA195" s="15">
        <v>60000</v>
      </c>
      <c r="BB195" s="15">
        <v>260000</v>
      </c>
      <c r="BC195" s="14">
        <v>0</v>
      </c>
      <c r="BD195" s="14">
        <v>0</v>
      </c>
      <c r="BE195" s="15">
        <v>0</v>
      </c>
      <c r="BF195" s="14">
        <v>0</v>
      </c>
      <c r="BG195" s="15" t="s">
        <v>162</v>
      </c>
      <c r="BH195" s="15" t="s">
        <v>98</v>
      </c>
      <c r="BI195" s="14">
        <v>0</v>
      </c>
      <c r="BJ195" s="14">
        <v>0</v>
      </c>
      <c r="BK195" s="14">
        <v>1</v>
      </c>
      <c r="BL195" s="15" t="s">
        <v>90</v>
      </c>
      <c r="BM195" s="15" t="s">
        <v>90</v>
      </c>
      <c r="BN195" s="15" t="s">
        <v>90</v>
      </c>
      <c r="BO195" s="15" t="s">
        <v>90</v>
      </c>
      <c r="BP195" s="15" t="s">
        <v>162</v>
      </c>
      <c r="BQ195" s="2" t="s">
        <v>679</v>
      </c>
      <c r="BR195" s="15"/>
      <c r="BS195" s="15">
        <v>80</v>
      </c>
      <c r="BT195" s="15">
        <v>10</v>
      </c>
      <c r="BU195" s="15">
        <v>10</v>
      </c>
      <c r="BV195" s="15">
        <v>0</v>
      </c>
      <c r="BW195" s="46">
        <v>100</v>
      </c>
      <c r="BX195" s="48">
        <v>8</v>
      </c>
      <c r="BY195" s="48">
        <v>1</v>
      </c>
      <c r="BZ195" s="48">
        <v>1</v>
      </c>
      <c r="CA195" s="48">
        <v>0</v>
      </c>
      <c r="CB195" s="15" t="s">
        <v>113</v>
      </c>
      <c r="CC195" s="14">
        <v>0</v>
      </c>
      <c r="CD195" s="14">
        <v>0</v>
      </c>
      <c r="CE195" s="14">
        <v>0</v>
      </c>
      <c r="CF195" s="14">
        <v>0</v>
      </c>
      <c r="CG195" s="14">
        <v>0</v>
      </c>
      <c r="CH195" s="14">
        <v>0</v>
      </c>
      <c r="CI195" s="14">
        <v>0</v>
      </c>
      <c r="CJ195" s="14">
        <v>0</v>
      </c>
      <c r="CK195" s="10">
        <v>0</v>
      </c>
      <c r="CL195" s="16" t="s">
        <v>90</v>
      </c>
      <c r="CM195" s="10"/>
      <c r="CN195" s="10"/>
      <c r="CO195" s="15" t="s">
        <v>773</v>
      </c>
      <c r="CP195" s="15">
        <v>0</v>
      </c>
      <c r="CQ195" s="15" t="s">
        <v>135</v>
      </c>
      <c r="CR195" s="15" t="s">
        <v>90</v>
      </c>
      <c r="CS195" s="15"/>
      <c r="CT195" s="15"/>
      <c r="CU195" s="1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L12" sqref="L12"/>
    </sheetView>
  </sheetViews>
  <sheetFormatPr defaultRowHeight="15.75" x14ac:dyDescent="0.25"/>
  <cols>
    <col min="2" max="2" width="12.625" bestFit="1" customWidth="1"/>
    <col min="4" max="4" width="11.125" bestFit="1" customWidth="1"/>
    <col min="6" max="6" width="14.25" customWidth="1"/>
    <col min="8" max="8" width="12.125" customWidth="1"/>
    <col min="10" max="10" width="9" style="43"/>
  </cols>
  <sheetData>
    <row r="1" spans="1:10" ht="95.25" thickBot="1" x14ac:dyDescent="0.3">
      <c r="A1" s="62" t="s">
        <v>894</v>
      </c>
      <c r="B1" s="63" t="s">
        <v>975</v>
      </c>
      <c r="C1" s="63" t="s">
        <v>976</v>
      </c>
      <c r="D1" s="63" t="s">
        <v>977</v>
      </c>
      <c r="E1" s="63" t="s">
        <v>978</v>
      </c>
      <c r="F1" s="63" t="s">
        <v>979</v>
      </c>
      <c r="G1" s="63" t="s">
        <v>980</v>
      </c>
      <c r="H1" s="63" t="s">
        <v>981</v>
      </c>
      <c r="I1" s="63" t="s">
        <v>982</v>
      </c>
      <c r="J1" s="75" t="s">
        <v>983</v>
      </c>
    </row>
    <row r="2" spans="1:10" ht="16.5" thickBot="1" x14ac:dyDescent="0.3">
      <c r="A2" s="64" t="s">
        <v>984</v>
      </c>
      <c r="B2" s="73">
        <v>120940</v>
      </c>
      <c r="C2" s="65">
        <v>83</v>
      </c>
      <c r="D2" s="66">
        <f>B2*C2/100</f>
        <v>100380.2</v>
      </c>
      <c r="E2" s="65">
        <v>10</v>
      </c>
      <c r="F2" s="66">
        <f>B2*E2/100</f>
        <v>12094</v>
      </c>
      <c r="G2" s="65">
        <v>6</v>
      </c>
      <c r="H2" s="66">
        <f>B2*G2/100</f>
        <v>7256.4</v>
      </c>
      <c r="I2" s="65">
        <v>0</v>
      </c>
      <c r="J2" s="66">
        <f>I2*B2/100</f>
        <v>0</v>
      </c>
    </row>
    <row r="3" spans="1:10" ht="16.5" thickBot="1" x14ac:dyDescent="0.3">
      <c r="A3" s="67" t="s">
        <v>985</v>
      </c>
      <c r="B3" s="74">
        <v>273623</v>
      </c>
      <c r="C3" s="65">
        <v>84</v>
      </c>
      <c r="D3" s="66">
        <f t="shared" ref="D3:D6" si="0">B3*C3/100</f>
        <v>229843.32</v>
      </c>
      <c r="E3" s="65">
        <v>9</v>
      </c>
      <c r="F3" s="66">
        <f t="shared" ref="F3:F6" si="1">B3*E3/100</f>
        <v>24626.07</v>
      </c>
      <c r="G3" s="65">
        <v>4</v>
      </c>
      <c r="H3" s="66">
        <f t="shared" ref="H3:H6" si="2">B3*G3/100</f>
        <v>10944.92</v>
      </c>
      <c r="I3" s="65">
        <v>2</v>
      </c>
      <c r="J3" s="66">
        <f t="shared" ref="J3:J6" si="3">I3*B3/100</f>
        <v>5472.46</v>
      </c>
    </row>
    <row r="4" spans="1:10" ht="16.5" thickBot="1" x14ac:dyDescent="0.3">
      <c r="A4" s="68" t="s">
        <v>986</v>
      </c>
      <c r="B4" s="74">
        <v>390949</v>
      </c>
      <c r="C4" s="65">
        <v>60</v>
      </c>
      <c r="D4" s="66">
        <f t="shared" si="0"/>
        <v>234569.4</v>
      </c>
      <c r="E4" s="65">
        <v>30</v>
      </c>
      <c r="F4" s="66">
        <f t="shared" si="1"/>
        <v>117284.7</v>
      </c>
      <c r="G4" s="65">
        <v>11</v>
      </c>
      <c r="H4" s="66">
        <f t="shared" si="2"/>
        <v>43004.39</v>
      </c>
      <c r="I4" s="65">
        <v>0</v>
      </c>
      <c r="J4" s="66">
        <f t="shared" si="3"/>
        <v>0</v>
      </c>
    </row>
    <row r="5" spans="1:10" ht="16.5" thickBot="1" x14ac:dyDescent="0.3">
      <c r="A5" s="69" t="s">
        <v>987</v>
      </c>
      <c r="B5" s="74">
        <v>344377</v>
      </c>
      <c r="C5" s="65">
        <v>6</v>
      </c>
      <c r="D5" s="66">
        <f t="shared" si="0"/>
        <v>20662.62</v>
      </c>
      <c r="E5" s="65">
        <v>51</v>
      </c>
      <c r="F5" s="66">
        <f t="shared" si="1"/>
        <v>175632.27</v>
      </c>
      <c r="G5" s="65">
        <v>6</v>
      </c>
      <c r="H5" s="66">
        <f t="shared" si="2"/>
        <v>20662.62</v>
      </c>
      <c r="I5" s="65">
        <v>37</v>
      </c>
      <c r="J5" s="66">
        <f t="shared" si="3"/>
        <v>127419.49</v>
      </c>
    </row>
    <row r="6" spans="1:10" ht="16.5" thickBot="1" x14ac:dyDescent="0.3">
      <c r="A6" s="70" t="s">
        <v>988</v>
      </c>
      <c r="B6" s="74">
        <v>322851</v>
      </c>
      <c r="C6" s="65">
        <v>0</v>
      </c>
      <c r="D6" s="66">
        <f t="shared" si="0"/>
        <v>0</v>
      </c>
      <c r="E6" s="65">
        <v>0</v>
      </c>
      <c r="F6" s="66">
        <f t="shared" si="1"/>
        <v>0</v>
      </c>
      <c r="G6" s="65">
        <v>50</v>
      </c>
      <c r="H6" s="66">
        <f t="shared" si="2"/>
        <v>161425.5</v>
      </c>
      <c r="I6" s="65">
        <v>50</v>
      </c>
      <c r="J6" s="66">
        <f t="shared" si="3"/>
        <v>161425.5</v>
      </c>
    </row>
    <row r="7" spans="1:10" ht="32.25" thickBot="1" x14ac:dyDescent="0.3">
      <c r="A7" s="71" t="s">
        <v>989</v>
      </c>
      <c r="B7" s="72">
        <f>SUM(B2:B6)</f>
        <v>1452740</v>
      </c>
      <c r="C7" s="72"/>
      <c r="D7" s="72">
        <f t="shared" ref="D7:H7" si="4">SUM(D2:D6)</f>
        <v>585455.54</v>
      </c>
      <c r="E7" s="72"/>
      <c r="F7" s="72">
        <f t="shared" si="4"/>
        <v>329637.03999999998</v>
      </c>
      <c r="G7" s="72"/>
      <c r="H7" s="72">
        <f t="shared" si="4"/>
        <v>243293.83000000002</v>
      </c>
      <c r="I7" s="72"/>
      <c r="J7" s="72">
        <f>SUM(J2:J6)</f>
        <v>294317.45</v>
      </c>
    </row>
    <row r="8" spans="1:10" x14ac:dyDescent="0.25">
      <c r="H8" s="43"/>
    </row>
    <row r="10" spans="1:10" s="43" customFormat="1" x14ac:dyDescent="0.25"/>
    <row r="11" spans="1:10" x14ac:dyDescent="0.25">
      <c r="D11" s="43"/>
      <c r="F11" s="43"/>
      <c r="H11" s="43"/>
    </row>
    <row r="13" spans="1:10" x14ac:dyDescent="0.25">
      <c r="B13" s="76"/>
    </row>
    <row r="14" spans="1:10" x14ac:dyDescent="0.25">
      <c r="B14" s="77"/>
      <c r="D14" s="77"/>
      <c r="F14" s="77"/>
      <c r="H14" s="77"/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12" sqref="E12"/>
    </sheetView>
  </sheetViews>
  <sheetFormatPr defaultRowHeight="15.75" x14ac:dyDescent="0.25"/>
  <cols>
    <col min="1" max="1" width="19.125" customWidth="1"/>
    <col min="2" max="2" width="17.875" customWidth="1"/>
    <col min="3" max="4" width="19.625" customWidth="1"/>
    <col min="5" max="5" width="17" customWidth="1"/>
    <col min="6" max="6" width="21.75" customWidth="1"/>
  </cols>
  <sheetData>
    <row r="1" spans="1:6" ht="16.5" thickBot="1" x14ac:dyDescent="0.3">
      <c r="A1" s="90" t="s">
        <v>998</v>
      </c>
      <c r="B1" s="91" t="s">
        <v>999</v>
      </c>
      <c r="C1" s="91" t="s">
        <v>1000</v>
      </c>
      <c r="D1" s="91" t="s">
        <v>1003</v>
      </c>
      <c r="E1" s="91" t="s">
        <v>1001</v>
      </c>
      <c r="F1" s="92" t="s">
        <v>1002</v>
      </c>
    </row>
    <row r="2" spans="1:6" ht="16.5" thickBot="1" x14ac:dyDescent="0.3">
      <c r="A2" s="78" t="s">
        <v>990</v>
      </c>
      <c r="B2" s="79">
        <v>118863</v>
      </c>
      <c r="C2" s="79">
        <v>20082</v>
      </c>
      <c r="D2" s="79">
        <f>B2+C2</f>
        <v>138945</v>
      </c>
      <c r="E2" s="80">
        <v>10</v>
      </c>
      <c r="F2" s="81">
        <v>2.8</v>
      </c>
    </row>
    <row r="3" spans="1:6" ht="16.5" thickBot="1" x14ac:dyDescent="0.3">
      <c r="A3" s="82" t="s">
        <v>991</v>
      </c>
      <c r="B3" s="83">
        <v>178483</v>
      </c>
      <c r="C3" s="83">
        <v>64256</v>
      </c>
      <c r="D3" s="79">
        <f t="shared" ref="D3:D9" si="0">B3+C3</f>
        <v>242739</v>
      </c>
      <c r="E3" s="84">
        <v>15</v>
      </c>
      <c r="F3" s="85">
        <v>9</v>
      </c>
    </row>
    <row r="4" spans="1:6" ht="16.5" thickBot="1" x14ac:dyDescent="0.3">
      <c r="A4" s="82" t="s">
        <v>992</v>
      </c>
      <c r="B4" s="83">
        <v>271898</v>
      </c>
      <c r="C4" s="83">
        <v>98574</v>
      </c>
      <c r="D4" s="79">
        <f t="shared" si="0"/>
        <v>370472</v>
      </c>
      <c r="E4" s="84">
        <v>22.8</v>
      </c>
      <c r="F4" s="85">
        <v>13.9</v>
      </c>
    </row>
    <row r="5" spans="1:6" ht="16.5" thickBot="1" x14ac:dyDescent="0.3">
      <c r="A5" s="82" t="s">
        <v>993</v>
      </c>
      <c r="B5" s="83">
        <v>281819</v>
      </c>
      <c r="C5" s="83">
        <v>123161</v>
      </c>
      <c r="D5" s="79">
        <f t="shared" si="0"/>
        <v>404980</v>
      </c>
      <c r="E5" s="84">
        <v>23.6</v>
      </c>
      <c r="F5" s="85">
        <v>17.3</v>
      </c>
    </row>
    <row r="6" spans="1:6" ht="16.5" thickBot="1" x14ac:dyDescent="0.3">
      <c r="A6" s="82" t="s">
        <v>994</v>
      </c>
      <c r="B6" s="83">
        <v>63487</v>
      </c>
      <c r="C6" s="83">
        <v>83325</v>
      </c>
      <c r="D6" s="79">
        <f t="shared" si="0"/>
        <v>146812</v>
      </c>
      <c r="E6" s="84">
        <v>5.3</v>
      </c>
      <c r="F6" s="85">
        <v>11.7</v>
      </c>
    </row>
    <row r="7" spans="1:6" ht="16.5" thickBot="1" x14ac:dyDescent="0.3">
      <c r="A7" s="82" t="s">
        <v>995</v>
      </c>
      <c r="B7" s="84">
        <v>430</v>
      </c>
      <c r="C7" s="83">
        <v>31467</v>
      </c>
      <c r="D7" s="79">
        <f t="shared" si="0"/>
        <v>31897</v>
      </c>
      <c r="E7" s="84">
        <v>0</v>
      </c>
      <c r="F7" s="85">
        <v>4.4000000000000004</v>
      </c>
    </row>
    <row r="8" spans="1:6" ht="16.5" thickBot="1" x14ac:dyDescent="0.3">
      <c r="A8" s="82" t="s">
        <v>996</v>
      </c>
      <c r="B8" s="83">
        <v>100081</v>
      </c>
      <c r="C8" s="83">
        <v>103488</v>
      </c>
      <c r="D8" s="79">
        <f t="shared" si="0"/>
        <v>203569</v>
      </c>
      <c r="E8" s="84">
        <v>8.4</v>
      </c>
      <c r="F8" s="85">
        <v>14.5</v>
      </c>
    </row>
    <row r="9" spans="1:6" ht="16.5" thickBot="1" x14ac:dyDescent="0.3">
      <c r="A9" s="86" t="s">
        <v>997</v>
      </c>
      <c r="B9" s="87">
        <v>178360</v>
      </c>
      <c r="C9" s="87">
        <v>187263</v>
      </c>
      <c r="D9" s="79">
        <f t="shared" si="0"/>
        <v>365623</v>
      </c>
      <c r="E9" s="88">
        <v>14.9</v>
      </c>
      <c r="F9" s="89">
        <v>26.3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Wood-Elec-LPG PP no pig</vt:lpstr>
      <vt:lpstr>Source %</vt:lpstr>
      <vt:lpstr>distance</vt:lpstr>
      <vt:lpstr>% source by commune</vt:lpstr>
      <vt:lpstr>Sheet2</vt:lpstr>
      <vt:lpstr>Main</vt:lpstr>
      <vt:lpstr>% size by commune</vt:lpstr>
      <vt:lpstr>% size cluster</vt:lpstr>
      <vt:lpstr>Sheet3</vt:lpstr>
      <vt:lpstr>Total wood by source</vt:lpstr>
      <vt:lpstr>Supply</vt:lpstr>
    </vt:vector>
  </TitlesOfParts>
  <Company>SAIT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Nguyễn</dc:creator>
  <cp:lastModifiedBy>HongAnh</cp:lastModifiedBy>
  <dcterms:created xsi:type="dcterms:W3CDTF">2014-09-05T01:58:09Z</dcterms:created>
  <dcterms:modified xsi:type="dcterms:W3CDTF">2014-10-31T08:48:24Z</dcterms:modified>
</cp:coreProperties>
</file>