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ashalarajh\Downloads\#Stanford_Algorithms\"/>
    </mc:Choice>
  </mc:AlternateContent>
  <xr:revisionPtr revIDLastSave="0" documentId="13_ncr:1_{F0099D4F-FF64-4F18-9844-1C3CEAAF5794}" xr6:coauthVersionLast="47" xr6:coauthVersionMax="47" xr10:uidLastSave="{00000000-0000-0000-0000-000000000000}"/>
  <bookViews>
    <workbookView xWindow="-120" yWindow="-120" windowWidth="20730" windowHeight="11160" activeTab="23" xr2:uid="{FE071003-E5FA-41C2-89D1-146BEEE6258B}"/>
  </bookViews>
  <sheets>
    <sheet name="seq01" sheetId="2" r:id="rId1"/>
    <sheet name="seq02" sheetId="3" r:id="rId2"/>
    <sheet name="seq03" sheetId="4" r:id="rId3"/>
    <sheet name="seq04" sheetId="5" r:id="rId4"/>
    <sheet name="seq05" sheetId="6" r:id="rId5"/>
    <sheet name="seq06" sheetId="7" r:id="rId6"/>
    <sheet name="seq07" sheetId="12" r:id="rId7"/>
    <sheet name="seq08" sheetId="11" r:id="rId8"/>
    <sheet name="seq09" sheetId="8" r:id="rId9"/>
    <sheet name="seq10" sheetId="10" r:id="rId10"/>
    <sheet name="seq11" sheetId="9" r:id="rId11"/>
    <sheet name="seq12" sheetId="13" r:id="rId12"/>
    <sheet name="seq13" sheetId="14" r:id="rId13"/>
    <sheet name="seq14" sheetId="15" r:id="rId14"/>
    <sheet name="seq15" sheetId="16" r:id="rId15"/>
    <sheet name="seq16" sheetId="17" r:id="rId16"/>
    <sheet name="seq17" sheetId="18" r:id="rId17"/>
    <sheet name="seq18" sheetId="19" r:id="rId18"/>
    <sheet name="seq19" sheetId="20" r:id="rId19"/>
    <sheet name="seq20" sheetId="21" r:id="rId20"/>
    <sheet name="seq21" sheetId="1" r:id="rId21"/>
    <sheet name="seq22" sheetId="22" r:id="rId22"/>
    <sheet name="seq23" sheetId="23" r:id="rId23"/>
    <sheet name="seq24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4" l="1"/>
  <c r="I7" i="24" s="1"/>
  <c r="E101" i="24"/>
  <c r="D101" i="24"/>
  <c r="C101" i="24"/>
  <c r="E100" i="24"/>
  <c r="D100" i="24"/>
  <c r="C100" i="24"/>
  <c r="E99" i="24"/>
  <c r="D99" i="24"/>
  <c r="C99" i="24"/>
  <c r="E98" i="24"/>
  <c r="D98" i="24"/>
  <c r="C98" i="24"/>
  <c r="E97" i="24"/>
  <c r="D97" i="24"/>
  <c r="C97" i="24"/>
  <c r="E96" i="24"/>
  <c r="D96" i="24"/>
  <c r="C96" i="24"/>
  <c r="E95" i="24"/>
  <c r="D95" i="24"/>
  <c r="C95" i="24"/>
  <c r="E94" i="24"/>
  <c r="D94" i="24"/>
  <c r="C94" i="24"/>
  <c r="E93" i="24"/>
  <c r="D93" i="24"/>
  <c r="C93" i="24"/>
  <c r="E92" i="24"/>
  <c r="D92" i="24"/>
  <c r="C92" i="24"/>
  <c r="E91" i="24"/>
  <c r="D91" i="24"/>
  <c r="C91" i="24"/>
  <c r="E90" i="24"/>
  <c r="D90" i="24"/>
  <c r="C90" i="24"/>
  <c r="E89" i="24"/>
  <c r="D89" i="24"/>
  <c r="C89" i="24"/>
  <c r="E88" i="24"/>
  <c r="D88" i="24"/>
  <c r="C88" i="24"/>
  <c r="E87" i="24"/>
  <c r="D87" i="24"/>
  <c r="C87" i="24"/>
  <c r="E86" i="24"/>
  <c r="D86" i="24"/>
  <c r="C86" i="24"/>
  <c r="E85" i="24"/>
  <c r="D85" i="24"/>
  <c r="C85" i="24"/>
  <c r="E84" i="24"/>
  <c r="D84" i="24"/>
  <c r="C84" i="24"/>
  <c r="E83" i="24"/>
  <c r="D83" i="24"/>
  <c r="C83" i="24"/>
  <c r="E82" i="24"/>
  <c r="D82" i="24"/>
  <c r="C82" i="24"/>
  <c r="E81" i="24"/>
  <c r="D81" i="24"/>
  <c r="C81" i="24"/>
  <c r="E80" i="24"/>
  <c r="D80" i="24"/>
  <c r="C80" i="24"/>
  <c r="E79" i="24"/>
  <c r="D79" i="24"/>
  <c r="C79" i="24"/>
  <c r="E78" i="24"/>
  <c r="D78" i="24"/>
  <c r="C78" i="24"/>
  <c r="E77" i="24"/>
  <c r="D77" i="24"/>
  <c r="C77" i="24"/>
  <c r="E76" i="24"/>
  <c r="D76" i="24"/>
  <c r="C76" i="24"/>
  <c r="E75" i="24"/>
  <c r="D75" i="24"/>
  <c r="C75" i="24"/>
  <c r="E74" i="24"/>
  <c r="D74" i="24"/>
  <c r="C74" i="24"/>
  <c r="E73" i="24"/>
  <c r="D73" i="24"/>
  <c r="C73" i="24"/>
  <c r="E72" i="24"/>
  <c r="D72" i="24"/>
  <c r="C72" i="24"/>
  <c r="E71" i="24"/>
  <c r="D71" i="24"/>
  <c r="C71" i="24"/>
  <c r="E70" i="24"/>
  <c r="D70" i="24"/>
  <c r="C70" i="24"/>
  <c r="E69" i="24"/>
  <c r="D69" i="24"/>
  <c r="C69" i="24"/>
  <c r="E68" i="24"/>
  <c r="D68" i="24"/>
  <c r="C68" i="24"/>
  <c r="E67" i="24"/>
  <c r="D67" i="24"/>
  <c r="C67" i="24"/>
  <c r="E66" i="24"/>
  <c r="D66" i="24"/>
  <c r="C66" i="24"/>
  <c r="E65" i="24"/>
  <c r="D65" i="24"/>
  <c r="C65" i="24"/>
  <c r="E64" i="24"/>
  <c r="D64" i="24"/>
  <c r="C64" i="24"/>
  <c r="E63" i="24"/>
  <c r="D63" i="24"/>
  <c r="C63" i="24"/>
  <c r="E62" i="24"/>
  <c r="D62" i="24"/>
  <c r="C62" i="24"/>
  <c r="E61" i="24"/>
  <c r="D61" i="24"/>
  <c r="C61" i="24"/>
  <c r="E60" i="24"/>
  <c r="D60" i="24"/>
  <c r="C60" i="24"/>
  <c r="E59" i="24"/>
  <c r="D59" i="24"/>
  <c r="C59" i="24"/>
  <c r="E58" i="24"/>
  <c r="D58" i="24"/>
  <c r="C58" i="24"/>
  <c r="E57" i="24"/>
  <c r="D57" i="24"/>
  <c r="C57" i="24"/>
  <c r="E56" i="24"/>
  <c r="D56" i="24"/>
  <c r="C56" i="24"/>
  <c r="E55" i="24"/>
  <c r="D55" i="24"/>
  <c r="C55" i="24"/>
  <c r="E54" i="24"/>
  <c r="D54" i="24"/>
  <c r="C54" i="24"/>
  <c r="E53" i="24"/>
  <c r="D53" i="24"/>
  <c r="C53" i="24"/>
  <c r="E52" i="24"/>
  <c r="D52" i="24"/>
  <c r="C52" i="24"/>
  <c r="E51" i="24"/>
  <c r="D51" i="24"/>
  <c r="C51" i="24"/>
  <c r="E50" i="24"/>
  <c r="D50" i="24"/>
  <c r="C50" i="24"/>
  <c r="E49" i="24"/>
  <c r="D49" i="24"/>
  <c r="C49" i="24"/>
  <c r="E48" i="24"/>
  <c r="D48" i="24"/>
  <c r="C48" i="24"/>
  <c r="E47" i="24"/>
  <c r="D47" i="24"/>
  <c r="C47" i="24"/>
  <c r="E46" i="24"/>
  <c r="D46" i="24"/>
  <c r="C46" i="24"/>
  <c r="E45" i="24"/>
  <c r="D45" i="24"/>
  <c r="C45" i="24"/>
  <c r="E44" i="24"/>
  <c r="D44" i="24"/>
  <c r="C44" i="24"/>
  <c r="E43" i="24"/>
  <c r="D43" i="24"/>
  <c r="C43" i="24"/>
  <c r="E42" i="24"/>
  <c r="D42" i="24"/>
  <c r="C42" i="24"/>
  <c r="E41" i="24"/>
  <c r="D41" i="24"/>
  <c r="C41" i="24"/>
  <c r="E40" i="24"/>
  <c r="D40" i="24"/>
  <c r="C40" i="24"/>
  <c r="E39" i="24"/>
  <c r="D39" i="24"/>
  <c r="C39" i="24"/>
  <c r="E38" i="24"/>
  <c r="D38" i="24"/>
  <c r="C38" i="24"/>
  <c r="E37" i="24"/>
  <c r="D37" i="24"/>
  <c r="C37" i="24"/>
  <c r="E36" i="24"/>
  <c r="D36" i="24"/>
  <c r="C36" i="24"/>
  <c r="E35" i="24"/>
  <c r="D35" i="24"/>
  <c r="C35" i="24"/>
  <c r="E34" i="24"/>
  <c r="D34" i="24"/>
  <c r="C34" i="24"/>
  <c r="E33" i="24"/>
  <c r="D33" i="24"/>
  <c r="C33" i="24"/>
  <c r="E32" i="24"/>
  <c r="D32" i="24"/>
  <c r="C32" i="24"/>
  <c r="E31" i="24"/>
  <c r="D31" i="24"/>
  <c r="C31" i="24"/>
  <c r="E30" i="24"/>
  <c r="D30" i="24"/>
  <c r="C30" i="24"/>
  <c r="E29" i="24"/>
  <c r="D29" i="24"/>
  <c r="C29" i="24"/>
  <c r="E28" i="24"/>
  <c r="D28" i="24"/>
  <c r="C28" i="24"/>
  <c r="E27" i="24"/>
  <c r="D27" i="24"/>
  <c r="C27" i="24"/>
  <c r="E26" i="24"/>
  <c r="D26" i="24"/>
  <c r="C26" i="24"/>
  <c r="E25" i="24"/>
  <c r="D25" i="24"/>
  <c r="C25" i="24"/>
  <c r="E24" i="24"/>
  <c r="D24" i="24"/>
  <c r="C24" i="24"/>
  <c r="E23" i="24"/>
  <c r="D23" i="24"/>
  <c r="C23" i="24"/>
  <c r="E22" i="24"/>
  <c r="D22" i="24"/>
  <c r="C22" i="24"/>
  <c r="E21" i="24"/>
  <c r="D21" i="24"/>
  <c r="C21" i="24"/>
  <c r="E20" i="24"/>
  <c r="D20" i="24"/>
  <c r="C20" i="24"/>
  <c r="E19" i="24"/>
  <c r="D19" i="24"/>
  <c r="C19" i="24"/>
  <c r="E18" i="24"/>
  <c r="D18" i="24"/>
  <c r="C18" i="24"/>
  <c r="E17" i="24"/>
  <c r="D17" i="24"/>
  <c r="C17" i="24"/>
  <c r="E16" i="24"/>
  <c r="D16" i="24"/>
  <c r="C16" i="24"/>
  <c r="E15" i="24"/>
  <c r="D15" i="24"/>
  <c r="C15" i="24"/>
  <c r="E14" i="24"/>
  <c r="D14" i="24"/>
  <c r="C14" i="24"/>
  <c r="E13" i="24"/>
  <c r="D13" i="24"/>
  <c r="C13" i="24"/>
  <c r="E12" i="24"/>
  <c r="D12" i="24"/>
  <c r="C12" i="24"/>
  <c r="E11" i="24"/>
  <c r="D11" i="24"/>
  <c r="C11" i="24"/>
  <c r="E10" i="24"/>
  <c r="D10" i="24"/>
  <c r="C10" i="24"/>
  <c r="E9" i="24"/>
  <c r="D9" i="24"/>
  <c r="C9" i="24"/>
  <c r="E8" i="24"/>
  <c r="D8" i="24"/>
  <c r="C8" i="24"/>
  <c r="E7" i="24"/>
  <c r="D7" i="24"/>
  <c r="C7" i="24"/>
  <c r="E6" i="24"/>
  <c r="D6" i="24"/>
  <c r="C6" i="24"/>
  <c r="E5" i="24"/>
  <c r="D5" i="24"/>
  <c r="C5" i="24"/>
  <c r="E4" i="24"/>
  <c r="D4" i="24"/>
  <c r="C4" i="24"/>
  <c r="E3" i="24"/>
  <c r="D3" i="24"/>
  <c r="C3" i="24"/>
  <c r="B3" i="24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I3" i="24" s="1"/>
  <c r="E2" i="24"/>
  <c r="D2" i="24"/>
  <c r="C2" i="24"/>
  <c r="A102" i="23"/>
  <c r="I7" i="23" s="1"/>
  <c r="E101" i="23"/>
  <c r="D101" i="23"/>
  <c r="C101" i="23"/>
  <c r="E100" i="23"/>
  <c r="D100" i="23"/>
  <c r="C100" i="23"/>
  <c r="E99" i="23"/>
  <c r="D99" i="23"/>
  <c r="C99" i="23"/>
  <c r="E98" i="23"/>
  <c r="D98" i="23"/>
  <c r="C98" i="23"/>
  <c r="E97" i="23"/>
  <c r="D97" i="23"/>
  <c r="C97" i="23"/>
  <c r="E96" i="23"/>
  <c r="D96" i="23"/>
  <c r="C96" i="23"/>
  <c r="E95" i="23"/>
  <c r="D95" i="23"/>
  <c r="C95" i="23"/>
  <c r="E94" i="23"/>
  <c r="D94" i="23"/>
  <c r="C94" i="23"/>
  <c r="E93" i="23"/>
  <c r="D93" i="23"/>
  <c r="C93" i="23"/>
  <c r="E92" i="23"/>
  <c r="D92" i="23"/>
  <c r="C92" i="23"/>
  <c r="E91" i="23"/>
  <c r="D91" i="23"/>
  <c r="C91" i="23"/>
  <c r="E90" i="23"/>
  <c r="D90" i="23"/>
  <c r="C90" i="23"/>
  <c r="E89" i="23"/>
  <c r="D89" i="23"/>
  <c r="C89" i="23"/>
  <c r="E88" i="23"/>
  <c r="D88" i="23"/>
  <c r="C88" i="23"/>
  <c r="E87" i="23"/>
  <c r="D87" i="23"/>
  <c r="C87" i="23"/>
  <c r="E86" i="23"/>
  <c r="D86" i="23"/>
  <c r="C86" i="23"/>
  <c r="E85" i="23"/>
  <c r="D85" i="23"/>
  <c r="C85" i="23"/>
  <c r="E84" i="23"/>
  <c r="D84" i="23"/>
  <c r="C84" i="23"/>
  <c r="E83" i="23"/>
  <c r="D83" i="23"/>
  <c r="C83" i="23"/>
  <c r="E82" i="23"/>
  <c r="D82" i="23"/>
  <c r="C82" i="23"/>
  <c r="E81" i="23"/>
  <c r="D81" i="23"/>
  <c r="C81" i="23"/>
  <c r="E80" i="23"/>
  <c r="D80" i="23"/>
  <c r="C80" i="23"/>
  <c r="E79" i="23"/>
  <c r="D79" i="23"/>
  <c r="C79" i="23"/>
  <c r="E78" i="23"/>
  <c r="D78" i="23"/>
  <c r="C78" i="23"/>
  <c r="E77" i="23"/>
  <c r="D77" i="23"/>
  <c r="C77" i="23"/>
  <c r="E76" i="23"/>
  <c r="D76" i="23"/>
  <c r="C76" i="23"/>
  <c r="E75" i="23"/>
  <c r="D75" i="23"/>
  <c r="C75" i="23"/>
  <c r="E74" i="23"/>
  <c r="D74" i="23"/>
  <c r="C74" i="23"/>
  <c r="E73" i="23"/>
  <c r="D73" i="23"/>
  <c r="C73" i="23"/>
  <c r="E72" i="23"/>
  <c r="D72" i="23"/>
  <c r="C72" i="23"/>
  <c r="E71" i="23"/>
  <c r="D71" i="23"/>
  <c r="C71" i="23"/>
  <c r="E70" i="23"/>
  <c r="D70" i="23"/>
  <c r="C70" i="23"/>
  <c r="E69" i="23"/>
  <c r="D69" i="23"/>
  <c r="C69" i="23"/>
  <c r="E68" i="23"/>
  <c r="D68" i="23"/>
  <c r="C68" i="23"/>
  <c r="E67" i="23"/>
  <c r="D67" i="23"/>
  <c r="C67" i="23"/>
  <c r="E66" i="23"/>
  <c r="D66" i="23"/>
  <c r="C66" i="23"/>
  <c r="E65" i="23"/>
  <c r="D65" i="23"/>
  <c r="C65" i="23"/>
  <c r="E64" i="23"/>
  <c r="D64" i="23"/>
  <c r="C64" i="23"/>
  <c r="E63" i="23"/>
  <c r="D63" i="23"/>
  <c r="C63" i="23"/>
  <c r="E62" i="23"/>
  <c r="D62" i="23"/>
  <c r="C62" i="23"/>
  <c r="E61" i="23"/>
  <c r="D61" i="23"/>
  <c r="C61" i="23"/>
  <c r="E60" i="23"/>
  <c r="D60" i="23"/>
  <c r="C60" i="23"/>
  <c r="E59" i="23"/>
  <c r="D59" i="23"/>
  <c r="C59" i="23"/>
  <c r="E58" i="23"/>
  <c r="D58" i="23"/>
  <c r="C58" i="23"/>
  <c r="E57" i="23"/>
  <c r="D57" i="23"/>
  <c r="C57" i="23"/>
  <c r="E56" i="23"/>
  <c r="D56" i="23"/>
  <c r="C56" i="23"/>
  <c r="E55" i="23"/>
  <c r="D55" i="23"/>
  <c r="C55" i="23"/>
  <c r="E54" i="23"/>
  <c r="D54" i="23"/>
  <c r="C54" i="23"/>
  <c r="E53" i="23"/>
  <c r="D53" i="23"/>
  <c r="C53" i="23"/>
  <c r="E52" i="23"/>
  <c r="D52" i="23"/>
  <c r="C52" i="23"/>
  <c r="E51" i="23"/>
  <c r="D51" i="23"/>
  <c r="C51" i="23"/>
  <c r="E50" i="23"/>
  <c r="D50" i="23"/>
  <c r="C50" i="23"/>
  <c r="E49" i="23"/>
  <c r="D49" i="23"/>
  <c r="C49" i="23"/>
  <c r="E48" i="23"/>
  <c r="D48" i="23"/>
  <c r="C48" i="23"/>
  <c r="E47" i="23"/>
  <c r="D47" i="23"/>
  <c r="C47" i="23"/>
  <c r="E46" i="23"/>
  <c r="D46" i="23"/>
  <c r="C46" i="23"/>
  <c r="E45" i="23"/>
  <c r="D45" i="23"/>
  <c r="C45" i="23"/>
  <c r="E44" i="23"/>
  <c r="D44" i="23"/>
  <c r="C44" i="23"/>
  <c r="E43" i="23"/>
  <c r="D43" i="23"/>
  <c r="C43" i="23"/>
  <c r="E42" i="23"/>
  <c r="D42" i="23"/>
  <c r="C42" i="23"/>
  <c r="E41" i="23"/>
  <c r="D41" i="23"/>
  <c r="C41" i="23"/>
  <c r="E40" i="23"/>
  <c r="D40" i="23"/>
  <c r="C40" i="23"/>
  <c r="E39" i="23"/>
  <c r="D39" i="23"/>
  <c r="C39" i="23"/>
  <c r="E38" i="23"/>
  <c r="D38" i="23"/>
  <c r="C38" i="23"/>
  <c r="E37" i="23"/>
  <c r="D37" i="23"/>
  <c r="C37" i="23"/>
  <c r="E36" i="23"/>
  <c r="D36" i="23"/>
  <c r="C36" i="23"/>
  <c r="E35" i="23"/>
  <c r="D35" i="23"/>
  <c r="C35" i="23"/>
  <c r="E34" i="23"/>
  <c r="D34" i="23"/>
  <c r="C34" i="23"/>
  <c r="E33" i="23"/>
  <c r="D33" i="23"/>
  <c r="C33" i="23"/>
  <c r="E32" i="23"/>
  <c r="D32" i="23"/>
  <c r="C32" i="23"/>
  <c r="E31" i="23"/>
  <c r="D31" i="23"/>
  <c r="C31" i="23"/>
  <c r="E30" i="23"/>
  <c r="D30" i="23"/>
  <c r="C30" i="23"/>
  <c r="E29" i="23"/>
  <c r="D29" i="23"/>
  <c r="C29" i="23"/>
  <c r="E28" i="23"/>
  <c r="D28" i="23"/>
  <c r="C28" i="23"/>
  <c r="E27" i="23"/>
  <c r="D27" i="23"/>
  <c r="C27" i="23"/>
  <c r="E26" i="23"/>
  <c r="D26" i="23"/>
  <c r="C26" i="23"/>
  <c r="E25" i="23"/>
  <c r="D25" i="23"/>
  <c r="C25" i="23"/>
  <c r="E24" i="23"/>
  <c r="D24" i="23"/>
  <c r="C24" i="23"/>
  <c r="E23" i="23"/>
  <c r="D23" i="23"/>
  <c r="C23" i="23"/>
  <c r="E22" i="23"/>
  <c r="D22" i="23"/>
  <c r="C22" i="23"/>
  <c r="E21" i="23"/>
  <c r="D21" i="23"/>
  <c r="C21" i="23"/>
  <c r="E20" i="23"/>
  <c r="D20" i="23"/>
  <c r="C20" i="23"/>
  <c r="E19" i="23"/>
  <c r="D19" i="23"/>
  <c r="C19" i="23"/>
  <c r="E18" i="23"/>
  <c r="D18" i="23"/>
  <c r="C18" i="23"/>
  <c r="E17" i="23"/>
  <c r="D17" i="23"/>
  <c r="C17" i="23"/>
  <c r="E16" i="23"/>
  <c r="D16" i="23"/>
  <c r="C16" i="23"/>
  <c r="E15" i="23"/>
  <c r="D15" i="23"/>
  <c r="C15" i="23"/>
  <c r="E14" i="23"/>
  <c r="D14" i="23"/>
  <c r="C14" i="23"/>
  <c r="E13" i="23"/>
  <c r="D13" i="23"/>
  <c r="C13" i="23"/>
  <c r="E12" i="23"/>
  <c r="D12" i="23"/>
  <c r="C12" i="23"/>
  <c r="E11" i="23"/>
  <c r="D11" i="23"/>
  <c r="C11" i="23"/>
  <c r="E10" i="23"/>
  <c r="D10" i="23"/>
  <c r="C10" i="23"/>
  <c r="E9" i="23"/>
  <c r="D9" i="23"/>
  <c r="C9" i="23"/>
  <c r="E8" i="23"/>
  <c r="D8" i="23"/>
  <c r="C8" i="23"/>
  <c r="E7" i="23"/>
  <c r="D7" i="23"/>
  <c r="C7" i="23"/>
  <c r="E6" i="23"/>
  <c r="D6" i="23"/>
  <c r="C6" i="23"/>
  <c r="E5" i="23"/>
  <c r="D5" i="23"/>
  <c r="C5" i="23"/>
  <c r="E4" i="23"/>
  <c r="D4" i="23"/>
  <c r="C4" i="23"/>
  <c r="E3" i="23"/>
  <c r="D3" i="23"/>
  <c r="C3" i="23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I3" i="23" s="1"/>
  <c r="E2" i="23"/>
  <c r="D2" i="23"/>
  <c r="C2" i="23"/>
  <c r="A102" i="22"/>
  <c r="I7" i="22" s="1"/>
  <c r="E101" i="22"/>
  <c r="D101" i="22"/>
  <c r="C101" i="22"/>
  <c r="E100" i="22"/>
  <c r="D100" i="22"/>
  <c r="C100" i="22"/>
  <c r="E99" i="22"/>
  <c r="D99" i="22"/>
  <c r="C99" i="22"/>
  <c r="E98" i="22"/>
  <c r="D98" i="22"/>
  <c r="C98" i="22"/>
  <c r="E97" i="22"/>
  <c r="D97" i="22"/>
  <c r="C97" i="22"/>
  <c r="E96" i="22"/>
  <c r="D96" i="22"/>
  <c r="C96" i="22"/>
  <c r="E95" i="22"/>
  <c r="D95" i="22"/>
  <c r="C95" i="22"/>
  <c r="E94" i="22"/>
  <c r="D94" i="22"/>
  <c r="C94" i="22"/>
  <c r="E93" i="22"/>
  <c r="D93" i="22"/>
  <c r="C93" i="22"/>
  <c r="E92" i="22"/>
  <c r="D92" i="22"/>
  <c r="C92" i="22"/>
  <c r="E91" i="22"/>
  <c r="D91" i="22"/>
  <c r="C91" i="22"/>
  <c r="E90" i="22"/>
  <c r="D90" i="22"/>
  <c r="C90" i="22"/>
  <c r="E89" i="22"/>
  <c r="D89" i="22"/>
  <c r="C89" i="22"/>
  <c r="E88" i="22"/>
  <c r="D88" i="22"/>
  <c r="C88" i="22"/>
  <c r="E87" i="22"/>
  <c r="D87" i="22"/>
  <c r="C87" i="22"/>
  <c r="E86" i="22"/>
  <c r="D86" i="22"/>
  <c r="C86" i="22"/>
  <c r="E85" i="22"/>
  <c r="D85" i="22"/>
  <c r="C85" i="22"/>
  <c r="E84" i="22"/>
  <c r="D84" i="22"/>
  <c r="C84" i="22"/>
  <c r="E83" i="22"/>
  <c r="D83" i="22"/>
  <c r="C83" i="22"/>
  <c r="E82" i="22"/>
  <c r="D82" i="22"/>
  <c r="C82" i="22"/>
  <c r="E81" i="22"/>
  <c r="D81" i="22"/>
  <c r="C81" i="22"/>
  <c r="E80" i="22"/>
  <c r="D80" i="22"/>
  <c r="C80" i="22"/>
  <c r="E79" i="22"/>
  <c r="D79" i="22"/>
  <c r="C79" i="22"/>
  <c r="E78" i="22"/>
  <c r="D78" i="22"/>
  <c r="C78" i="22"/>
  <c r="E77" i="22"/>
  <c r="D77" i="22"/>
  <c r="C77" i="22"/>
  <c r="E76" i="22"/>
  <c r="D76" i="22"/>
  <c r="C76" i="22"/>
  <c r="E75" i="22"/>
  <c r="D75" i="22"/>
  <c r="C75" i="22"/>
  <c r="E74" i="22"/>
  <c r="D74" i="22"/>
  <c r="C74" i="22"/>
  <c r="E73" i="22"/>
  <c r="D73" i="22"/>
  <c r="C73" i="22"/>
  <c r="E72" i="22"/>
  <c r="D72" i="22"/>
  <c r="C72" i="22"/>
  <c r="E71" i="22"/>
  <c r="D71" i="22"/>
  <c r="C71" i="22"/>
  <c r="E70" i="22"/>
  <c r="D70" i="22"/>
  <c r="C70" i="22"/>
  <c r="E69" i="22"/>
  <c r="D69" i="22"/>
  <c r="C69" i="22"/>
  <c r="E68" i="22"/>
  <c r="D68" i="22"/>
  <c r="C68" i="22"/>
  <c r="E67" i="22"/>
  <c r="D67" i="22"/>
  <c r="C67" i="22"/>
  <c r="E66" i="22"/>
  <c r="D66" i="22"/>
  <c r="C66" i="22"/>
  <c r="E65" i="22"/>
  <c r="D65" i="22"/>
  <c r="C65" i="22"/>
  <c r="E64" i="22"/>
  <c r="D64" i="22"/>
  <c r="C64" i="22"/>
  <c r="E63" i="22"/>
  <c r="D63" i="22"/>
  <c r="C63" i="22"/>
  <c r="E62" i="22"/>
  <c r="D62" i="22"/>
  <c r="C62" i="22"/>
  <c r="E61" i="22"/>
  <c r="D61" i="22"/>
  <c r="C61" i="22"/>
  <c r="E60" i="22"/>
  <c r="D60" i="22"/>
  <c r="C60" i="22"/>
  <c r="E59" i="22"/>
  <c r="D59" i="22"/>
  <c r="C59" i="22"/>
  <c r="E58" i="22"/>
  <c r="D58" i="22"/>
  <c r="C58" i="22"/>
  <c r="E57" i="22"/>
  <c r="D57" i="22"/>
  <c r="C57" i="22"/>
  <c r="E56" i="22"/>
  <c r="D56" i="22"/>
  <c r="C56" i="22"/>
  <c r="E55" i="22"/>
  <c r="D55" i="22"/>
  <c r="C55" i="22"/>
  <c r="E54" i="22"/>
  <c r="D54" i="22"/>
  <c r="C54" i="22"/>
  <c r="E53" i="22"/>
  <c r="D53" i="22"/>
  <c r="C53" i="22"/>
  <c r="E52" i="22"/>
  <c r="D52" i="22"/>
  <c r="C52" i="22"/>
  <c r="E51" i="22"/>
  <c r="D51" i="22"/>
  <c r="C51" i="22"/>
  <c r="E50" i="22"/>
  <c r="D50" i="22"/>
  <c r="C50" i="22"/>
  <c r="E49" i="22"/>
  <c r="D49" i="22"/>
  <c r="C49" i="22"/>
  <c r="E48" i="22"/>
  <c r="D48" i="22"/>
  <c r="C48" i="22"/>
  <c r="E47" i="22"/>
  <c r="D47" i="22"/>
  <c r="C47" i="22"/>
  <c r="E46" i="22"/>
  <c r="D46" i="22"/>
  <c r="C46" i="22"/>
  <c r="E45" i="22"/>
  <c r="D45" i="22"/>
  <c r="C45" i="22"/>
  <c r="E44" i="22"/>
  <c r="D44" i="22"/>
  <c r="C44" i="22"/>
  <c r="E43" i="22"/>
  <c r="D43" i="22"/>
  <c r="C43" i="22"/>
  <c r="E42" i="22"/>
  <c r="D42" i="22"/>
  <c r="C42" i="22"/>
  <c r="E41" i="22"/>
  <c r="D41" i="22"/>
  <c r="C41" i="22"/>
  <c r="E40" i="22"/>
  <c r="D40" i="22"/>
  <c r="C40" i="22"/>
  <c r="E39" i="22"/>
  <c r="D39" i="22"/>
  <c r="C39" i="22"/>
  <c r="E38" i="22"/>
  <c r="D38" i="22"/>
  <c r="C38" i="22"/>
  <c r="E37" i="22"/>
  <c r="D37" i="22"/>
  <c r="C37" i="22"/>
  <c r="E36" i="22"/>
  <c r="D36" i="22"/>
  <c r="C36" i="22"/>
  <c r="E35" i="22"/>
  <c r="D35" i="22"/>
  <c r="C35" i="22"/>
  <c r="E34" i="22"/>
  <c r="D34" i="22"/>
  <c r="C34" i="22"/>
  <c r="E33" i="22"/>
  <c r="D33" i="22"/>
  <c r="C33" i="22"/>
  <c r="E32" i="22"/>
  <c r="D32" i="22"/>
  <c r="C32" i="22"/>
  <c r="E31" i="22"/>
  <c r="D31" i="22"/>
  <c r="C31" i="22"/>
  <c r="E30" i="22"/>
  <c r="D30" i="22"/>
  <c r="C30" i="22"/>
  <c r="E29" i="22"/>
  <c r="D29" i="22"/>
  <c r="C29" i="22"/>
  <c r="E28" i="22"/>
  <c r="D28" i="22"/>
  <c r="C28" i="22"/>
  <c r="E27" i="22"/>
  <c r="D27" i="22"/>
  <c r="C27" i="22"/>
  <c r="E26" i="22"/>
  <c r="D26" i="22"/>
  <c r="C26" i="22"/>
  <c r="E25" i="22"/>
  <c r="D25" i="22"/>
  <c r="C25" i="22"/>
  <c r="E24" i="22"/>
  <c r="D24" i="22"/>
  <c r="C24" i="22"/>
  <c r="E23" i="22"/>
  <c r="D23" i="22"/>
  <c r="C23" i="22"/>
  <c r="E22" i="22"/>
  <c r="D22" i="22"/>
  <c r="C22" i="22"/>
  <c r="E21" i="22"/>
  <c r="D21" i="22"/>
  <c r="C21" i="22"/>
  <c r="E20" i="22"/>
  <c r="D20" i="22"/>
  <c r="C20" i="22"/>
  <c r="E19" i="22"/>
  <c r="D19" i="22"/>
  <c r="C19" i="22"/>
  <c r="E18" i="22"/>
  <c r="D18" i="22"/>
  <c r="C18" i="22"/>
  <c r="E17" i="22"/>
  <c r="D17" i="22"/>
  <c r="C17" i="22"/>
  <c r="E16" i="22"/>
  <c r="D16" i="22"/>
  <c r="C16" i="22"/>
  <c r="E15" i="22"/>
  <c r="D15" i="22"/>
  <c r="C15" i="22"/>
  <c r="E14" i="22"/>
  <c r="D14" i="22"/>
  <c r="C14" i="22"/>
  <c r="E13" i="22"/>
  <c r="D13" i="22"/>
  <c r="C13" i="22"/>
  <c r="E12" i="22"/>
  <c r="D12" i="22"/>
  <c r="C12" i="22"/>
  <c r="E11" i="22"/>
  <c r="D11" i="22"/>
  <c r="C11" i="22"/>
  <c r="E10" i="22"/>
  <c r="D10" i="22"/>
  <c r="C10" i="22"/>
  <c r="E9" i="22"/>
  <c r="D9" i="22"/>
  <c r="C9" i="22"/>
  <c r="E8" i="22"/>
  <c r="D8" i="22"/>
  <c r="C8" i="22"/>
  <c r="E7" i="22"/>
  <c r="D7" i="22"/>
  <c r="C7" i="22"/>
  <c r="E6" i="22"/>
  <c r="D6" i="22"/>
  <c r="C6" i="22"/>
  <c r="E5" i="22"/>
  <c r="D5" i="22"/>
  <c r="C5" i="22"/>
  <c r="E4" i="22"/>
  <c r="D4" i="22"/>
  <c r="C4" i="22"/>
  <c r="E3" i="22"/>
  <c r="D3" i="22"/>
  <c r="C3" i="22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I3" i="22" s="1"/>
  <c r="E2" i="22"/>
  <c r="E102" i="22" s="1"/>
  <c r="I6" i="22" s="1"/>
  <c r="D2" i="22"/>
  <c r="C2" i="22"/>
  <c r="A102" i="21"/>
  <c r="I7" i="21" s="1"/>
  <c r="E101" i="21"/>
  <c r="D101" i="21"/>
  <c r="C101" i="21"/>
  <c r="E100" i="21"/>
  <c r="D100" i="21"/>
  <c r="C100" i="21"/>
  <c r="E99" i="21"/>
  <c r="D99" i="21"/>
  <c r="C99" i="21"/>
  <c r="E98" i="21"/>
  <c r="D98" i="21"/>
  <c r="C98" i="21"/>
  <c r="E97" i="21"/>
  <c r="D97" i="21"/>
  <c r="C97" i="21"/>
  <c r="E96" i="21"/>
  <c r="D96" i="21"/>
  <c r="C96" i="21"/>
  <c r="E95" i="21"/>
  <c r="D95" i="21"/>
  <c r="C95" i="21"/>
  <c r="E94" i="21"/>
  <c r="D94" i="21"/>
  <c r="C94" i="21"/>
  <c r="E93" i="21"/>
  <c r="D93" i="21"/>
  <c r="C93" i="21"/>
  <c r="E92" i="21"/>
  <c r="D92" i="21"/>
  <c r="C92" i="21"/>
  <c r="E91" i="21"/>
  <c r="D91" i="21"/>
  <c r="C91" i="21"/>
  <c r="E90" i="21"/>
  <c r="D90" i="21"/>
  <c r="C90" i="21"/>
  <c r="E89" i="21"/>
  <c r="D89" i="21"/>
  <c r="C89" i="21"/>
  <c r="E88" i="21"/>
  <c r="D88" i="21"/>
  <c r="C88" i="21"/>
  <c r="E87" i="21"/>
  <c r="D87" i="21"/>
  <c r="C87" i="21"/>
  <c r="E86" i="21"/>
  <c r="D86" i="21"/>
  <c r="C86" i="21"/>
  <c r="E85" i="21"/>
  <c r="D85" i="21"/>
  <c r="C85" i="21"/>
  <c r="E84" i="21"/>
  <c r="D84" i="21"/>
  <c r="C84" i="21"/>
  <c r="E83" i="21"/>
  <c r="D83" i="21"/>
  <c r="C83" i="21"/>
  <c r="E82" i="21"/>
  <c r="D82" i="21"/>
  <c r="C82" i="21"/>
  <c r="E81" i="21"/>
  <c r="D81" i="21"/>
  <c r="C81" i="21"/>
  <c r="E80" i="21"/>
  <c r="D80" i="21"/>
  <c r="C80" i="21"/>
  <c r="E79" i="21"/>
  <c r="D79" i="21"/>
  <c r="C79" i="21"/>
  <c r="E78" i="21"/>
  <c r="D78" i="21"/>
  <c r="C78" i="21"/>
  <c r="E77" i="21"/>
  <c r="D77" i="21"/>
  <c r="C77" i="21"/>
  <c r="E76" i="21"/>
  <c r="D76" i="21"/>
  <c r="C76" i="21"/>
  <c r="E75" i="21"/>
  <c r="D75" i="21"/>
  <c r="C75" i="21"/>
  <c r="E74" i="21"/>
  <c r="D74" i="21"/>
  <c r="C74" i="21"/>
  <c r="E73" i="21"/>
  <c r="D73" i="21"/>
  <c r="C73" i="21"/>
  <c r="E72" i="21"/>
  <c r="D72" i="21"/>
  <c r="C72" i="21"/>
  <c r="E71" i="21"/>
  <c r="D71" i="21"/>
  <c r="C71" i="21"/>
  <c r="E70" i="21"/>
  <c r="D70" i="21"/>
  <c r="C70" i="21"/>
  <c r="E69" i="21"/>
  <c r="D69" i="21"/>
  <c r="C69" i="21"/>
  <c r="E68" i="21"/>
  <c r="D68" i="21"/>
  <c r="C68" i="21"/>
  <c r="E67" i="21"/>
  <c r="D67" i="21"/>
  <c r="C67" i="21"/>
  <c r="E66" i="21"/>
  <c r="D66" i="21"/>
  <c r="C66" i="21"/>
  <c r="E65" i="21"/>
  <c r="D65" i="21"/>
  <c r="C65" i="21"/>
  <c r="E64" i="21"/>
  <c r="D64" i="21"/>
  <c r="C64" i="21"/>
  <c r="E63" i="21"/>
  <c r="D63" i="21"/>
  <c r="C63" i="21"/>
  <c r="E62" i="21"/>
  <c r="D62" i="21"/>
  <c r="C62" i="21"/>
  <c r="E61" i="21"/>
  <c r="D61" i="21"/>
  <c r="C61" i="21"/>
  <c r="E60" i="21"/>
  <c r="D60" i="21"/>
  <c r="C60" i="21"/>
  <c r="E59" i="21"/>
  <c r="D59" i="21"/>
  <c r="C59" i="21"/>
  <c r="E58" i="21"/>
  <c r="D58" i="21"/>
  <c r="C58" i="21"/>
  <c r="E57" i="21"/>
  <c r="D57" i="21"/>
  <c r="C57" i="21"/>
  <c r="E56" i="21"/>
  <c r="D56" i="21"/>
  <c r="C56" i="21"/>
  <c r="E55" i="21"/>
  <c r="D55" i="21"/>
  <c r="C55" i="21"/>
  <c r="E54" i="21"/>
  <c r="D54" i="21"/>
  <c r="C54" i="21"/>
  <c r="E53" i="21"/>
  <c r="D53" i="21"/>
  <c r="C53" i="21"/>
  <c r="E52" i="21"/>
  <c r="D52" i="21"/>
  <c r="C52" i="21"/>
  <c r="E51" i="21"/>
  <c r="D51" i="21"/>
  <c r="C51" i="21"/>
  <c r="E50" i="21"/>
  <c r="D50" i="21"/>
  <c r="C50" i="21"/>
  <c r="E49" i="21"/>
  <c r="D49" i="21"/>
  <c r="C49" i="21"/>
  <c r="E48" i="21"/>
  <c r="D48" i="21"/>
  <c r="C48" i="21"/>
  <c r="E47" i="21"/>
  <c r="D47" i="21"/>
  <c r="C47" i="21"/>
  <c r="E46" i="21"/>
  <c r="D46" i="21"/>
  <c r="C46" i="21"/>
  <c r="E45" i="21"/>
  <c r="D45" i="21"/>
  <c r="C45" i="21"/>
  <c r="E44" i="21"/>
  <c r="D44" i="21"/>
  <c r="C44" i="21"/>
  <c r="E43" i="21"/>
  <c r="D43" i="21"/>
  <c r="C43" i="21"/>
  <c r="E42" i="21"/>
  <c r="D42" i="21"/>
  <c r="C42" i="21"/>
  <c r="E41" i="21"/>
  <c r="D41" i="21"/>
  <c r="C41" i="21"/>
  <c r="E40" i="21"/>
  <c r="D40" i="21"/>
  <c r="C40" i="21"/>
  <c r="E39" i="21"/>
  <c r="D39" i="21"/>
  <c r="C39" i="21"/>
  <c r="E38" i="21"/>
  <c r="D38" i="21"/>
  <c r="C38" i="21"/>
  <c r="E37" i="21"/>
  <c r="D37" i="21"/>
  <c r="C37" i="21"/>
  <c r="E36" i="21"/>
  <c r="D36" i="21"/>
  <c r="C36" i="21"/>
  <c r="E35" i="21"/>
  <c r="D35" i="21"/>
  <c r="C35" i="21"/>
  <c r="E34" i="21"/>
  <c r="D34" i="21"/>
  <c r="C34" i="21"/>
  <c r="E33" i="21"/>
  <c r="D33" i="21"/>
  <c r="C33" i="21"/>
  <c r="E32" i="21"/>
  <c r="D32" i="21"/>
  <c r="C32" i="21"/>
  <c r="E31" i="21"/>
  <c r="D31" i="21"/>
  <c r="C31" i="21"/>
  <c r="E30" i="21"/>
  <c r="D30" i="21"/>
  <c r="C30" i="21"/>
  <c r="E29" i="21"/>
  <c r="D29" i="21"/>
  <c r="C29" i="21"/>
  <c r="E28" i="21"/>
  <c r="D28" i="21"/>
  <c r="C28" i="21"/>
  <c r="E27" i="21"/>
  <c r="D27" i="21"/>
  <c r="C27" i="21"/>
  <c r="E26" i="21"/>
  <c r="D26" i="21"/>
  <c r="C26" i="21"/>
  <c r="E25" i="21"/>
  <c r="D25" i="21"/>
  <c r="C25" i="21"/>
  <c r="E24" i="21"/>
  <c r="D24" i="21"/>
  <c r="C24" i="21"/>
  <c r="E23" i="21"/>
  <c r="D23" i="21"/>
  <c r="C23" i="21"/>
  <c r="E22" i="21"/>
  <c r="D22" i="21"/>
  <c r="C22" i="21"/>
  <c r="E21" i="21"/>
  <c r="D21" i="21"/>
  <c r="C21" i="21"/>
  <c r="E20" i="21"/>
  <c r="D20" i="21"/>
  <c r="C20" i="21"/>
  <c r="E19" i="21"/>
  <c r="D19" i="21"/>
  <c r="C19" i="21"/>
  <c r="E18" i="21"/>
  <c r="D18" i="21"/>
  <c r="C18" i="21"/>
  <c r="E17" i="21"/>
  <c r="D17" i="21"/>
  <c r="C17" i="21"/>
  <c r="E16" i="21"/>
  <c r="D16" i="21"/>
  <c r="C16" i="21"/>
  <c r="E15" i="21"/>
  <c r="D15" i="21"/>
  <c r="C15" i="21"/>
  <c r="E14" i="21"/>
  <c r="D14" i="21"/>
  <c r="C14" i="21"/>
  <c r="E13" i="21"/>
  <c r="D13" i="21"/>
  <c r="C13" i="21"/>
  <c r="E12" i="21"/>
  <c r="D12" i="21"/>
  <c r="C12" i="21"/>
  <c r="E11" i="21"/>
  <c r="D11" i="21"/>
  <c r="C11" i="21"/>
  <c r="E10" i="21"/>
  <c r="D10" i="21"/>
  <c r="C10" i="21"/>
  <c r="E9" i="21"/>
  <c r="D9" i="21"/>
  <c r="C9" i="21"/>
  <c r="E8" i="21"/>
  <c r="D8" i="21"/>
  <c r="C8" i="21"/>
  <c r="E7" i="21"/>
  <c r="D7" i="21"/>
  <c r="C7" i="21"/>
  <c r="E6" i="21"/>
  <c r="D6" i="21"/>
  <c r="C6" i="21"/>
  <c r="E5" i="21"/>
  <c r="D5" i="21"/>
  <c r="C5" i="21"/>
  <c r="E4" i="21"/>
  <c r="D4" i="21"/>
  <c r="C4" i="21"/>
  <c r="E3" i="21"/>
  <c r="D3" i="21"/>
  <c r="C3" i="2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I3" i="21" s="1"/>
  <c r="E2" i="21"/>
  <c r="D2" i="21"/>
  <c r="C2" i="21"/>
  <c r="A102" i="20"/>
  <c r="I7" i="20" s="1"/>
  <c r="E101" i="20"/>
  <c r="D101" i="20"/>
  <c r="C101" i="20"/>
  <c r="E100" i="20"/>
  <c r="D100" i="20"/>
  <c r="C100" i="20"/>
  <c r="E99" i="20"/>
  <c r="D99" i="20"/>
  <c r="C99" i="20"/>
  <c r="E98" i="20"/>
  <c r="D98" i="20"/>
  <c r="C98" i="20"/>
  <c r="E97" i="20"/>
  <c r="D97" i="20"/>
  <c r="C97" i="20"/>
  <c r="E96" i="20"/>
  <c r="D96" i="20"/>
  <c r="C96" i="20"/>
  <c r="E95" i="20"/>
  <c r="D95" i="20"/>
  <c r="C95" i="20"/>
  <c r="E94" i="20"/>
  <c r="D94" i="20"/>
  <c r="C94" i="20"/>
  <c r="E93" i="20"/>
  <c r="D93" i="20"/>
  <c r="C93" i="20"/>
  <c r="E92" i="20"/>
  <c r="D92" i="20"/>
  <c r="C92" i="20"/>
  <c r="E91" i="20"/>
  <c r="D91" i="20"/>
  <c r="C91" i="20"/>
  <c r="E90" i="20"/>
  <c r="D90" i="20"/>
  <c r="C90" i="20"/>
  <c r="E89" i="20"/>
  <c r="D89" i="20"/>
  <c r="C89" i="20"/>
  <c r="E88" i="20"/>
  <c r="D88" i="20"/>
  <c r="C88" i="20"/>
  <c r="E87" i="20"/>
  <c r="D87" i="20"/>
  <c r="C87" i="20"/>
  <c r="E86" i="20"/>
  <c r="D86" i="20"/>
  <c r="C86" i="20"/>
  <c r="E85" i="20"/>
  <c r="D85" i="20"/>
  <c r="C85" i="20"/>
  <c r="E84" i="20"/>
  <c r="D84" i="20"/>
  <c r="C84" i="20"/>
  <c r="E83" i="20"/>
  <c r="D83" i="20"/>
  <c r="C83" i="20"/>
  <c r="E82" i="20"/>
  <c r="D82" i="20"/>
  <c r="C82" i="20"/>
  <c r="E81" i="20"/>
  <c r="D81" i="20"/>
  <c r="C81" i="20"/>
  <c r="E80" i="20"/>
  <c r="D80" i="20"/>
  <c r="C80" i="20"/>
  <c r="E79" i="20"/>
  <c r="D79" i="20"/>
  <c r="C79" i="20"/>
  <c r="E78" i="20"/>
  <c r="D78" i="20"/>
  <c r="C78" i="20"/>
  <c r="E77" i="20"/>
  <c r="D77" i="20"/>
  <c r="C77" i="20"/>
  <c r="E76" i="20"/>
  <c r="D76" i="20"/>
  <c r="C76" i="20"/>
  <c r="E75" i="20"/>
  <c r="D75" i="20"/>
  <c r="C75" i="20"/>
  <c r="E74" i="20"/>
  <c r="D74" i="20"/>
  <c r="C74" i="20"/>
  <c r="E73" i="20"/>
  <c r="D73" i="20"/>
  <c r="C73" i="20"/>
  <c r="E72" i="20"/>
  <c r="D72" i="20"/>
  <c r="C72" i="20"/>
  <c r="E71" i="20"/>
  <c r="D71" i="20"/>
  <c r="C71" i="20"/>
  <c r="E70" i="20"/>
  <c r="D70" i="20"/>
  <c r="C70" i="20"/>
  <c r="E69" i="20"/>
  <c r="D69" i="20"/>
  <c r="C69" i="20"/>
  <c r="E68" i="20"/>
  <c r="D68" i="20"/>
  <c r="C68" i="20"/>
  <c r="E67" i="20"/>
  <c r="D67" i="20"/>
  <c r="C67" i="20"/>
  <c r="E66" i="20"/>
  <c r="D66" i="20"/>
  <c r="C66" i="20"/>
  <c r="E65" i="20"/>
  <c r="D65" i="20"/>
  <c r="C65" i="20"/>
  <c r="E64" i="20"/>
  <c r="D64" i="20"/>
  <c r="C64" i="20"/>
  <c r="E63" i="20"/>
  <c r="D63" i="20"/>
  <c r="C63" i="20"/>
  <c r="E62" i="20"/>
  <c r="D62" i="20"/>
  <c r="C62" i="20"/>
  <c r="E61" i="20"/>
  <c r="D61" i="20"/>
  <c r="C61" i="20"/>
  <c r="E60" i="20"/>
  <c r="D60" i="20"/>
  <c r="C60" i="20"/>
  <c r="E59" i="20"/>
  <c r="D59" i="20"/>
  <c r="C59" i="20"/>
  <c r="E58" i="20"/>
  <c r="D58" i="20"/>
  <c r="C58" i="20"/>
  <c r="E57" i="20"/>
  <c r="D57" i="20"/>
  <c r="C57" i="20"/>
  <c r="E56" i="20"/>
  <c r="D56" i="20"/>
  <c r="C56" i="20"/>
  <c r="E55" i="20"/>
  <c r="D55" i="20"/>
  <c r="C55" i="20"/>
  <c r="E54" i="20"/>
  <c r="D54" i="20"/>
  <c r="C54" i="20"/>
  <c r="E53" i="20"/>
  <c r="D53" i="20"/>
  <c r="C53" i="20"/>
  <c r="E52" i="20"/>
  <c r="D52" i="20"/>
  <c r="C52" i="20"/>
  <c r="E51" i="20"/>
  <c r="D51" i="20"/>
  <c r="C51" i="20"/>
  <c r="E50" i="20"/>
  <c r="D50" i="20"/>
  <c r="C50" i="20"/>
  <c r="E49" i="20"/>
  <c r="D49" i="20"/>
  <c r="C49" i="20"/>
  <c r="E48" i="20"/>
  <c r="D48" i="20"/>
  <c r="C48" i="20"/>
  <c r="E47" i="20"/>
  <c r="D47" i="20"/>
  <c r="C47" i="20"/>
  <c r="E46" i="20"/>
  <c r="D46" i="20"/>
  <c r="C46" i="20"/>
  <c r="E45" i="20"/>
  <c r="D45" i="20"/>
  <c r="C45" i="20"/>
  <c r="E44" i="20"/>
  <c r="D44" i="20"/>
  <c r="C44" i="20"/>
  <c r="E43" i="20"/>
  <c r="D43" i="20"/>
  <c r="C43" i="20"/>
  <c r="E42" i="20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E3" i="20"/>
  <c r="D3" i="20"/>
  <c r="C3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I3" i="20" s="1"/>
  <c r="E2" i="20"/>
  <c r="E102" i="20" s="1"/>
  <c r="I6" i="20" s="1"/>
  <c r="D2" i="20"/>
  <c r="C2" i="20"/>
  <c r="A102" i="19"/>
  <c r="I7" i="19" s="1"/>
  <c r="E101" i="19"/>
  <c r="D101" i="19"/>
  <c r="C101" i="19"/>
  <c r="E100" i="19"/>
  <c r="D100" i="19"/>
  <c r="C100" i="19"/>
  <c r="E99" i="19"/>
  <c r="D99" i="19"/>
  <c r="C99" i="19"/>
  <c r="E98" i="19"/>
  <c r="D98" i="19"/>
  <c r="C98" i="19"/>
  <c r="E97" i="19"/>
  <c r="D97" i="19"/>
  <c r="C97" i="19"/>
  <c r="E96" i="19"/>
  <c r="D96" i="19"/>
  <c r="C96" i="19"/>
  <c r="E95" i="19"/>
  <c r="D95" i="19"/>
  <c r="C95" i="19"/>
  <c r="E94" i="19"/>
  <c r="D94" i="19"/>
  <c r="C94" i="19"/>
  <c r="E93" i="19"/>
  <c r="D93" i="19"/>
  <c r="C93" i="19"/>
  <c r="E92" i="19"/>
  <c r="D92" i="19"/>
  <c r="C92" i="19"/>
  <c r="E91" i="19"/>
  <c r="D91" i="19"/>
  <c r="C91" i="19"/>
  <c r="E90" i="19"/>
  <c r="D90" i="19"/>
  <c r="C90" i="19"/>
  <c r="E89" i="19"/>
  <c r="D89" i="19"/>
  <c r="C89" i="19"/>
  <c r="E88" i="19"/>
  <c r="D88" i="19"/>
  <c r="C88" i="19"/>
  <c r="E87" i="19"/>
  <c r="D87" i="19"/>
  <c r="C87" i="19"/>
  <c r="E86" i="19"/>
  <c r="D86" i="19"/>
  <c r="C86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D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D75" i="19"/>
  <c r="C75" i="19"/>
  <c r="E74" i="19"/>
  <c r="D74" i="19"/>
  <c r="C74" i="19"/>
  <c r="E73" i="19"/>
  <c r="D73" i="19"/>
  <c r="C73" i="19"/>
  <c r="E72" i="19"/>
  <c r="D72" i="19"/>
  <c r="C72" i="19"/>
  <c r="E71" i="19"/>
  <c r="D71" i="19"/>
  <c r="C71" i="19"/>
  <c r="E70" i="19"/>
  <c r="D70" i="19"/>
  <c r="C70" i="19"/>
  <c r="E69" i="19"/>
  <c r="D69" i="19"/>
  <c r="C69" i="19"/>
  <c r="E68" i="19"/>
  <c r="D68" i="19"/>
  <c r="C68" i="19"/>
  <c r="E67" i="19"/>
  <c r="D67" i="19"/>
  <c r="C67" i="19"/>
  <c r="E66" i="19"/>
  <c r="D66" i="19"/>
  <c r="C66" i="19"/>
  <c r="E65" i="19"/>
  <c r="D65" i="19"/>
  <c r="C65" i="19"/>
  <c r="E64" i="19"/>
  <c r="D64" i="19"/>
  <c r="C64" i="19"/>
  <c r="E63" i="19"/>
  <c r="D63" i="19"/>
  <c r="C63" i="19"/>
  <c r="E62" i="19"/>
  <c r="D62" i="19"/>
  <c r="C62" i="19"/>
  <c r="E61" i="19"/>
  <c r="D61" i="19"/>
  <c r="C61" i="19"/>
  <c r="E60" i="19"/>
  <c r="D60" i="19"/>
  <c r="C60" i="19"/>
  <c r="E59" i="19"/>
  <c r="D59" i="19"/>
  <c r="C59" i="19"/>
  <c r="E58" i="19"/>
  <c r="D58" i="19"/>
  <c r="C58" i="19"/>
  <c r="E57" i="19"/>
  <c r="D57" i="19"/>
  <c r="C57" i="19"/>
  <c r="E56" i="19"/>
  <c r="D56" i="19"/>
  <c r="C56" i="19"/>
  <c r="E55" i="19"/>
  <c r="D55" i="19"/>
  <c r="C55" i="19"/>
  <c r="E54" i="19"/>
  <c r="D54" i="19"/>
  <c r="C54" i="19"/>
  <c r="E53" i="19"/>
  <c r="D53" i="19"/>
  <c r="C53" i="19"/>
  <c r="E52" i="19"/>
  <c r="D52" i="19"/>
  <c r="C52" i="19"/>
  <c r="E51" i="19"/>
  <c r="D51" i="19"/>
  <c r="C51" i="19"/>
  <c r="E50" i="19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  <c r="E5" i="19"/>
  <c r="D5" i="19"/>
  <c r="C5" i="19"/>
  <c r="E4" i="19"/>
  <c r="D4" i="19"/>
  <c r="C4" i="19"/>
  <c r="E3" i="19"/>
  <c r="D3" i="19"/>
  <c r="C3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I3" i="19" s="1"/>
  <c r="E2" i="19"/>
  <c r="D2" i="19"/>
  <c r="C2" i="19"/>
  <c r="A102" i="18"/>
  <c r="I7" i="18" s="1"/>
  <c r="E101" i="18"/>
  <c r="D101" i="18"/>
  <c r="C101" i="18"/>
  <c r="E100" i="18"/>
  <c r="D100" i="18"/>
  <c r="C100" i="18"/>
  <c r="E99" i="18"/>
  <c r="D99" i="18"/>
  <c r="C99" i="18"/>
  <c r="E98" i="18"/>
  <c r="D98" i="18"/>
  <c r="C98" i="18"/>
  <c r="E97" i="18"/>
  <c r="D97" i="18"/>
  <c r="C97" i="18"/>
  <c r="E96" i="18"/>
  <c r="D96" i="18"/>
  <c r="C96" i="18"/>
  <c r="E95" i="18"/>
  <c r="D95" i="18"/>
  <c r="C95" i="18"/>
  <c r="E94" i="18"/>
  <c r="D94" i="18"/>
  <c r="C94" i="18"/>
  <c r="E93" i="18"/>
  <c r="D93" i="18"/>
  <c r="C93" i="18"/>
  <c r="E92" i="18"/>
  <c r="D92" i="18"/>
  <c r="C92" i="18"/>
  <c r="E91" i="18"/>
  <c r="D91" i="18"/>
  <c r="C91" i="18"/>
  <c r="E90" i="18"/>
  <c r="D90" i="18"/>
  <c r="C90" i="18"/>
  <c r="E89" i="18"/>
  <c r="D89" i="18"/>
  <c r="C89" i="18"/>
  <c r="E88" i="18"/>
  <c r="D88" i="18"/>
  <c r="C88" i="18"/>
  <c r="E87" i="18"/>
  <c r="D87" i="18"/>
  <c r="C87" i="18"/>
  <c r="E86" i="18"/>
  <c r="D86" i="18"/>
  <c r="C86" i="18"/>
  <c r="E85" i="18"/>
  <c r="D85" i="18"/>
  <c r="C85" i="18"/>
  <c r="E84" i="18"/>
  <c r="D84" i="18"/>
  <c r="C84" i="18"/>
  <c r="E83" i="18"/>
  <c r="D83" i="18"/>
  <c r="C83" i="18"/>
  <c r="E82" i="18"/>
  <c r="D82" i="18"/>
  <c r="C82" i="18"/>
  <c r="E81" i="18"/>
  <c r="D81" i="18"/>
  <c r="C81" i="18"/>
  <c r="E80" i="18"/>
  <c r="D80" i="18"/>
  <c r="C80" i="18"/>
  <c r="E79" i="18"/>
  <c r="D79" i="18"/>
  <c r="C79" i="18"/>
  <c r="E78" i="18"/>
  <c r="D78" i="18"/>
  <c r="C78" i="18"/>
  <c r="E77" i="18"/>
  <c r="D77" i="18"/>
  <c r="C77" i="18"/>
  <c r="E76" i="18"/>
  <c r="D76" i="18"/>
  <c r="C76" i="18"/>
  <c r="E75" i="18"/>
  <c r="D75" i="18"/>
  <c r="C75" i="18"/>
  <c r="E74" i="18"/>
  <c r="D74" i="18"/>
  <c r="C74" i="18"/>
  <c r="E73" i="18"/>
  <c r="D73" i="18"/>
  <c r="C73" i="18"/>
  <c r="E72" i="18"/>
  <c r="D72" i="18"/>
  <c r="C72" i="18"/>
  <c r="E71" i="18"/>
  <c r="D71" i="18"/>
  <c r="C71" i="18"/>
  <c r="E70" i="18"/>
  <c r="D70" i="18"/>
  <c r="C70" i="18"/>
  <c r="E69" i="18"/>
  <c r="D69" i="18"/>
  <c r="C69" i="18"/>
  <c r="E68" i="18"/>
  <c r="D68" i="18"/>
  <c r="C68" i="18"/>
  <c r="E67" i="18"/>
  <c r="D67" i="18"/>
  <c r="C67" i="18"/>
  <c r="E66" i="18"/>
  <c r="D66" i="18"/>
  <c r="C66" i="18"/>
  <c r="E65" i="18"/>
  <c r="D65" i="18"/>
  <c r="C65" i="18"/>
  <c r="E64" i="18"/>
  <c r="D64" i="18"/>
  <c r="C64" i="18"/>
  <c r="E63" i="18"/>
  <c r="D63" i="18"/>
  <c r="C63" i="18"/>
  <c r="E62" i="18"/>
  <c r="D62" i="18"/>
  <c r="C62" i="18"/>
  <c r="E61" i="18"/>
  <c r="D61" i="18"/>
  <c r="C61" i="18"/>
  <c r="E60" i="18"/>
  <c r="D60" i="18"/>
  <c r="C60" i="18"/>
  <c r="E59" i="18"/>
  <c r="D59" i="18"/>
  <c r="C59" i="18"/>
  <c r="E58" i="18"/>
  <c r="D58" i="18"/>
  <c r="C58" i="18"/>
  <c r="E57" i="18"/>
  <c r="D57" i="18"/>
  <c r="C57" i="18"/>
  <c r="E56" i="18"/>
  <c r="D56" i="18"/>
  <c r="C56" i="18"/>
  <c r="E55" i="18"/>
  <c r="D55" i="18"/>
  <c r="C55" i="18"/>
  <c r="E54" i="18"/>
  <c r="D54" i="18"/>
  <c r="C54" i="18"/>
  <c r="E53" i="18"/>
  <c r="D53" i="18"/>
  <c r="C53" i="18"/>
  <c r="E52" i="18"/>
  <c r="D52" i="18"/>
  <c r="C52" i="18"/>
  <c r="E51" i="18"/>
  <c r="D51" i="18"/>
  <c r="C51" i="18"/>
  <c r="E50" i="18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D45" i="18"/>
  <c r="C45" i="18"/>
  <c r="E44" i="18"/>
  <c r="D44" i="18"/>
  <c r="C44" i="18"/>
  <c r="E43" i="18"/>
  <c r="D43" i="18"/>
  <c r="C43" i="18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E3" i="18"/>
  <c r="D3" i="18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I3" i="18" s="1"/>
  <c r="E2" i="18"/>
  <c r="E102" i="18" s="1"/>
  <c r="I6" i="18" s="1"/>
  <c r="D2" i="18"/>
  <c r="C2" i="18"/>
  <c r="A102" i="17"/>
  <c r="I7" i="17" s="1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51" i="17"/>
  <c r="D51" i="17"/>
  <c r="C51" i="17"/>
  <c r="E50" i="17"/>
  <c r="D50" i="17"/>
  <c r="C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E4" i="17"/>
  <c r="D4" i="17"/>
  <c r="C4" i="17"/>
  <c r="E3" i="17"/>
  <c r="D3" i="17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I3" i="17" s="1"/>
  <c r="E2" i="17"/>
  <c r="D2" i="17"/>
  <c r="C2" i="17"/>
  <c r="A102" i="16"/>
  <c r="I7" i="16" s="1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94" i="16"/>
  <c r="D94" i="16"/>
  <c r="C94" i="16"/>
  <c r="E93" i="16"/>
  <c r="D93" i="16"/>
  <c r="C93" i="16"/>
  <c r="E92" i="16"/>
  <c r="D92" i="16"/>
  <c r="C92" i="16"/>
  <c r="E91" i="16"/>
  <c r="D91" i="16"/>
  <c r="C91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E80" i="16"/>
  <c r="D80" i="16"/>
  <c r="C80" i="16"/>
  <c r="E79" i="16"/>
  <c r="D79" i="16"/>
  <c r="C79" i="16"/>
  <c r="E78" i="16"/>
  <c r="D78" i="16"/>
  <c r="C78" i="16"/>
  <c r="E77" i="16"/>
  <c r="D77" i="16"/>
  <c r="C77" i="16"/>
  <c r="E76" i="16"/>
  <c r="D76" i="16"/>
  <c r="C76" i="16"/>
  <c r="E75" i="16"/>
  <c r="D75" i="16"/>
  <c r="C75" i="16"/>
  <c r="E74" i="16"/>
  <c r="D74" i="16"/>
  <c r="C74" i="16"/>
  <c r="E73" i="16"/>
  <c r="D73" i="16"/>
  <c r="C73" i="16"/>
  <c r="E72" i="16"/>
  <c r="D72" i="16"/>
  <c r="C72" i="16"/>
  <c r="E71" i="16"/>
  <c r="D71" i="16"/>
  <c r="C71" i="16"/>
  <c r="E70" i="16"/>
  <c r="D70" i="16"/>
  <c r="C70" i="16"/>
  <c r="E69" i="16"/>
  <c r="D69" i="16"/>
  <c r="C69" i="16"/>
  <c r="E68" i="16"/>
  <c r="D68" i="16"/>
  <c r="C68" i="16"/>
  <c r="E67" i="16"/>
  <c r="D67" i="16"/>
  <c r="C67" i="16"/>
  <c r="E66" i="16"/>
  <c r="D66" i="16"/>
  <c r="C66" i="16"/>
  <c r="E65" i="16"/>
  <c r="D65" i="16"/>
  <c r="C65" i="16"/>
  <c r="E64" i="16"/>
  <c r="D64" i="16"/>
  <c r="C64" i="16"/>
  <c r="E63" i="16"/>
  <c r="D63" i="16"/>
  <c r="C63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58" i="16"/>
  <c r="D58" i="16"/>
  <c r="C58" i="16"/>
  <c r="E57" i="16"/>
  <c r="D57" i="16"/>
  <c r="C57" i="16"/>
  <c r="E56" i="16"/>
  <c r="D56" i="16"/>
  <c r="C56" i="16"/>
  <c r="E55" i="16"/>
  <c r="D55" i="16"/>
  <c r="C55" i="16"/>
  <c r="E54" i="16"/>
  <c r="D54" i="16"/>
  <c r="C54" i="16"/>
  <c r="E53" i="16"/>
  <c r="D53" i="16"/>
  <c r="C53" i="16"/>
  <c r="E52" i="16"/>
  <c r="D52" i="16"/>
  <c r="C52" i="16"/>
  <c r="E51" i="16"/>
  <c r="D51" i="16"/>
  <c r="C51" i="16"/>
  <c r="E50" i="16"/>
  <c r="D50" i="16"/>
  <c r="C50" i="16"/>
  <c r="E49" i="16"/>
  <c r="D49" i="16"/>
  <c r="C49" i="16"/>
  <c r="E48" i="16"/>
  <c r="D48" i="16"/>
  <c r="C48" i="16"/>
  <c r="E47" i="16"/>
  <c r="D47" i="16"/>
  <c r="C47" i="16"/>
  <c r="E46" i="16"/>
  <c r="D46" i="16"/>
  <c r="C46" i="16"/>
  <c r="E45" i="16"/>
  <c r="D45" i="16"/>
  <c r="C45" i="16"/>
  <c r="E44" i="16"/>
  <c r="D44" i="16"/>
  <c r="C44" i="16"/>
  <c r="E43" i="16"/>
  <c r="D43" i="16"/>
  <c r="C43" i="16"/>
  <c r="E42" i="16"/>
  <c r="D42" i="16"/>
  <c r="C42" i="16"/>
  <c r="E41" i="16"/>
  <c r="D41" i="16"/>
  <c r="C41" i="16"/>
  <c r="E40" i="16"/>
  <c r="D40" i="16"/>
  <c r="C40" i="16"/>
  <c r="E39" i="16"/>
  <c r="D39" i="16"/>
  <c r="C39" i="16"/>
  <c r="E38" i="16"/>
  <c r="D38" i="16"/>
  <c r="C38" i="16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D5" i="16"/>
  <c r="C5" i="16"/>
  <c r="E4" i="16"/>
  <c r="D4" i="16"/>
  <c r="C4" i="16"/>
  <c r="E3" i="16"/>
  <c r="D3" i="16"/>
  <c r="C3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I3" i="16" s="1"/>
  <c r="E2" i="16"/>
  <c r="E102" i="16" s="1"/>
  <c r="I6" i="16" s="1"/>
  <c r="D2" i="16"/>
  <c r="C2" i="16"/>
  <c r="A102" i="15"/>
  <c r="I7" i="15" s="1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3" i="15"/>
  <c r="D3" i="15"/>
  <c r="C3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I3" i="15" s="1"/>
  <c r="E2" i="15"/>
  <c r="D2" i="15"/>
  <c r="C2" i="15"/>
  <c r="A102" i="14"/>
  <c r="I7" i="14" s="1"/>
  <c r="E101" i="14"/>
  <c r="D101" i="14"/>
  <c r="C101" i="14"/>
  <c r="E100" i="14"/>
  <c r="D100" i="14"/>
  <c r="C100" i="14"/>
  <c r="E99" i="14"/>
  <c r="D99" i="14"/>
  <c r="C99" i="14"/>
  <c r="E98" i="14"/>
  <c r="D98" i="14"/>
  <c r="C98" i="14"/>
  <c r="E97" i="14"/>
  <c r="D97" i="14"/>
  <c r="C97" i="14"/>
  <c r="E96" i="14"/>
  <c r="D96" i="14"/>
  <c r="C96" i="14"/>
  <c r="E95" i="14"/>
  <c r="D95" i="14"/>
  <c r="C95" i="14"/>
  <c r="E94" i="14"/>
  <c r="D94" i="14"/>
  <c r="C94" i="14"/>
  <c r="E93" i="14"/>
  <c r="D93" i="14"/>
  <c r="C93" i="14"/>
  <c r="E92" i="14"/>
  <c r="D92" i="14"/>
  <c r="C92" i="14"/>
  <c r="E91" i="14"/>
  <c r="D91" i="14"/>
  <c r="C91" i="14"/>
  <c r="E90" i="14"/>
  <c r="D90" i="14"/>
  <c r="C90" i="14"/>
  <c r="E89" i="14"/>
  <c r="D89" i="14"/>
  <c r="C89" i="14"/>
  <c r="E88" i="14"/>
  <c r="D88" i="14"/>
  <c r="C88" i="14"/>
  <c r="E87" i="14"/>
  <c r="D87" i="14"/>
  <c r="C87" i="14"/>
  <c r="E86" i="14"/>
  <c r="D86" i="14"/>
  <c r="C86" i="14"/>
  <c r="E85" i="14"/>
  <c r="D85" i="14"/>
  <c r="C85" i="14"/>
  <c r="E84" i="14"/>
  <c r="D84" i="14"/>
  <c r="C84" i="14"/>
  <c r="E83" i="14"/>
  <c r="D83" i="14"/>
  <c r="C83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73" i="14"/>
  <c r="D73" i="14"/>
  <c r="C73" i="14"/>
  <c r="E72" i="14"/>
  <c r="D72" i="14"/>
  <c r="C72" i="14"/>
  <c r="E71" i="14"/>
  <c r="D71" i="14"/>
  <c r="C71" i="14"/>
  <c r="E70" i="14"/>
  <c r="D70" i="14"/>
  <c r="C70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60" i="14"/>
  <c r="D60" i="14"/>
  <c r="C60" i="14"/>
  <c r="E59" i="14"/>
  <c r="D59" i="14"/>
  <c r="C59" i="14"/>
  <c r="E58" i="14"/>
  <c r="D58" i="14"/>
  <c r="C58" i="14"/>
  <c r="E57" i="14"/>
  <c r="D57" i="14"/>
  <c r="C57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I3" i="14" s="1"/>
  <c r="E2" i="14"/>
  <c r="E102" i="14" s="1"/>
  <c r="I6" i="14" s="1"/>
  <c r="D2" i="14"/>
  <c r="C2" i="14"/>
  <c r="A102" i="13"/>
  <c r="I7" i="13" s="1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I3" i="13" s="1"/>
  <c r="E2" i="13"/>
  <c r="D2" i="13"/>
  <c r="C2" i="13"/>
  <c r="A102" i="12"/>
  <c r="I7" i="12" s="1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I3" i="12" s="1"/>
  <c r="E2" i="12"/>
  <c r="E102" i="12" s="1"/>
  <c r="I6" i="12" s="1"/>
  <c r="D2" i="12"/>
  <c r="C2" i="12"/>
  <c r="A102" i="11"/>
  <c r="I7" i="11" s="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I3" i="11" s="1"/>
  <c r="E2" i="11"/>
  <c r="D2" i="11"/>
  <c r="C2" i="11"/>
  <c r="A102" i="10"/>
  <c r="I7" i="10" s="1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I3" i="10" s="1"/>
  <c r="E2" i="10"/>
  <c r="E102" i="10" s="1"/>
  <c r="I6" i="10" s="1"/>
  <c r="D2" i="10"/>
  <c r="C2" i="10"/>
  <c r="A102" i="9"/>
  <c r="I7" i="9" s="1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I3" i="9" s="1"/>
  <c r="E2" i="9"/>
  <c r="D2" i="9"/>
  <c r="C2" i="9"/>
  <c r="A102" i="8"/>
  <c r="I7" i="8" s="1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I3" i="8" s="1"/>
  <c r="E2" i="8"/>
  <c r="D2" i="8"/>
  <c r="C2" i="8"/>
  <c r="A102" i="7"/>
  <c r="I7" i="7" s="1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I3" i="7" s="1"/>
  <c r="E2" i="7"/>
  <c r="D2" i="7"/>
  <c r="C2" i="7"/>
  <c r="A102" i="6"/>
  <c r="I7" i="6" s="1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I3" i="6" s="1"/>
  <c r="E2" i="6"/>
  <c r="E102" i="6" s="1"/>
  <c r="I6" i="6" s="1"/>
  <c r="D2" i="6"/>
  <c r="C2" i="6"/>
  <c r="A102" i="5"/>
  <c r="I7" i="5" s="1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I3" i="5" s="1"/>
  <c r="E2" i="5"/>
  <c r="D2" i="5"/>
  <c r="C2" i="5"/>
  <c r="A102" i="4"/>
  <c r="I7" i="4" s="1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I3" i="4" s="1"/>
  <c r="E2" i="4"/>
  <c r="D2" i="4"/>
  <c r="C2" i="4"/>
  <c r="A102" i="3"/>
  <c r="I7" i="3" s="1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I3" i="3" s="1"/>
  <c r="E2" i="3"/>
  <c r="D2" i="3"/>
  <c r="C2" i="3"/>
  <c r="A102" i="2"/>
  <c r="I7" i="2" s="1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C102" i="2" s="1"/>
  <c r="I4" i="2" s="1"/>
  <c r="E3" i="2"/>
  <c r="D3" i="2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I3" i="2" s="1"/>
  <c r="E2" i="2"/>
  <c r="E102" i="2" s="1"/>
  <c r="I6" i="2" s="1"/>
  <c r="D2" i="2"/>
  <c r="D102" i="2" s="1"/>
  <c r="I5" i="2" s="1"/>
  <c r="C2" i="2"/>
  <c r="A102" i="1"/>
  <c r="I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I3" i="1" s="1"/>
  <c r="D102" i="24" l="1"/>
  <c r="I5" i="24" s="1"/>
  <c r="E102" i="24"/>
  <c r="I6" i="24" s="1"/>
  <c r="C102" i="24"/>
  <c r="I4" i="24" s="1"/>
  <c r="E102" i="23"/>
  <c r="I6" i="23" s="1"/>
  <c r="C102" i="23"/>
  <c r="I4" i="23" s="1"/>
  <c r="J4" i="23" s="1"/>
  <c r="D102" i="23"/>
  <c r="I5" i="23" s="1"/>
  <c r="J5" i="23" s="1"/>
  <c r="J6" i="23"/>
  <c r="I11" i="23"/>
  <c r="K6" i="23"/>
  <c r="K5" i="23"/>
  <c r="I9" i="23"/>
  <c r="K4" i="23"/>
  <c r="C102" i="22"/>
  <c r="I4" i="22" s="1"/>
  <c r="D102" i="22"/>
  <c r="I5" i="22" s="1"/>
  <c r="I10" i="22" s="1"/>
  <c r="C102" i="1"/>
  <c r="I4" i="1" s="1"/>
  <c r="D102" i="1"/>
  <c r="I5" i="1" s="1"/>
  <c r="E102" i="1"/>
  <c r="I6" i="1" s="1"/>
  <c r="K6" i="1" s="1"/>
  <c r="J5" i="1"/>
  <c r="K5" i="1"/>
  <c r="I10" i="1"/>
  <c r="J6" i="1"/>
  <c r="K4" i="1"/>
  <c r="I9" i="1"/>
  <c r="J4" i="1"/>
  <c r="O3" i="1" s="1"/>
  <c r="D102" i="21"/>
  <c r="I5" i="21" s="1"/>
  <c r="E102" i="21"/>
  <c r="I6" i="21" s="1"/>
  <c r="C102" i="21"/>
  <c r="I4" i="21" s="1"/>
  <c r="K4" i="21" s="1"/>
  <c r="C102" i="20"/>
  <c r="I4" i="20" s="1"/>
  <c r="K4" i="20" s="1"/>
  <c r="D102" i="20"/>
  <c r="I5" i="20" s="1"/>
  <c r="K5" i="20" s="1"/>
  <c r="D102" i="19"/>
  <c r="I5" i="19" s="1"/>
  <c r="E102" i="19"/>
  <c r="I6" i="19" s="1"/>
  <c r="C102" i="19"/>
  <c r="I4" i="19" s="1"/>
  <c r="J4" i="19" s="1"/>
  <c r="C102" i="18"/>
  <c r="I4" i="18" s="1"/>
  <c r="D102" i="18"/>
  <c r="I5" i="18" s="1"/>
  <c r="E102" i="17"/>
  <c r="I6" i="17" s="1"/>
  <c r="J6" i="17" s="1"/>
  <c r="C102" i="16"/>
  <c r="I4" i="16" s="1"/>
  <c r="D102" i="16"/>
  <c r="I5" i="16" s="1"/>
  <c r="J5" i="16" s="1"/>
  <c r="D102" i="15"/>
  <c r="I5" i="15" s="1"/>
  <c r="E102" i="15"/>
  <c r="I6" i="15" s="1"/>
  <c r="I11" i="15" s="1"/>
  <c r="C102" i="15"/>
  <c r="I4" i="15" s="1"/>
  <c r="I9" i="15" s="1"/>
  <c r="C102" i="14"/>
  <c r="I4" i="14" s="1"/>
  <c r="D102" i="14"/>
  <c r="I5" i="14" s="1"/>
  <c r="K5" i="14" s="1"/>
  <c r="D102" i="9"/>
  <c r="I5" i="9" s="1"/>
  <c r="E102" i="9"/>
  <c r="I6" i="9" s="1"/>
  <c r="J6" i="9" s="1"/>
  <c r="C102" i="9"/>
  <c r="I4" i="9" s="1"/>
  <c r="K4" i="9" s="1"/>
  <c r="C102" i="10"/>
  <c r="I4" i="10" s="1"/>
  <c r="D102" i="10"/>
  <c r="I5" i="10" s="1"/>
  <c r="D102" i="11"/>
  <c r="I5" i="11" s="1"/>
  <c r="E102" i="11"/>
  <c r="I6" i="11" s="1"/>
  <c r="I11" i="11" s="1"/>
  <c r="C102" i="11"/>
  <c r="I4" i="11" s="1"/>
  <c r="K4" i="11" s="1"/>
  <c r="C102" i="12"/>
  <c r="I4" i="12" s="1"/>
  <c r="D102" i="12"/>
  <c r="I5" i="12" s="1"/>
  <c r="E102" i="7"/>
  <c r="I6" i="7" s="1"/>
  <c r="D102" i="7"/>
  <c r="I5" i="7" s="1"/>
  <c r="C102" i="7"/>
  <c r="I4" i="7" s="1"/>
  <c r="I9" i="7" s="1"/>
  <c r="C102" i="6"/>
  <c r="I4" i="6" s="1"/>
  <c r="K4" i="6" s="1"/>
  <c r="D102" i="6"/>
  <c r="I5" i="6" s="1"/>
  <c r="D102" i="5"/>
  <c r="I5" i="5" s="1"/>
  <c r="E102" i="5"/>
  <c r="I6" i="5" s="1"/>
  <c r="C102" i="5"/>
  <c r="I4" i="5" s="1"/>
  <c r="E102" i="4"/>
  <c r="I6" i="4" s="1"/>
  <c r="C102" i="4"/>
  <c r="I4" i="4" s="1"/>
  <c r="D102" i="4"/>
  <c r="I5" i="4" s="1"/>
  <c r="K5" i="4" s="1"/>
  <c r="D102" i="3"/>
  <c r="I5" i="3" s="1"/>
  <c r="C102" i="3"/>
  <c r="I4" i="3" s="1"/>
  <c r="E102" i="3"/>
  <c r="I6" i="3" s="1"/>
  <c r="I11" i="3" s="1"/>
  <c r="J6" i="22"/>
  <c r="I11" i="22"/>
  <c r="K6" i="22"/>
  <c r="J4" i="22"/>
  <c r="I9" i="22"/>
  <c r="K4" i="22"/>
  <c r="K5" i="22"/>
  <c r="J6" i="21"/>
  <c r="I11" i="21"/>
  <c r="K6" i="21"/>
  <c r="I9" i="21"/>
  <c r="I10" i="21"/>
  <c r="K5" i="21"/>
  <c r="J5" i="21"/>
  <c r="I9" i="20"/>
  <c r="J4" i="20"/>
  <c r="O3" i="20" s="1"/>
  <c r="J6" i="20"/>
  <c r="K6" i="20"/>
  <c r="I11" i="20"/>
  <c r="I10" i="20"/>
  <c r="J5" i="20"/>
  <c r="J6" i="19"/>
  <c r="K6" i="19"/>
  <c r="I11" i="19"/>
  <c r="I10" i="19"/>
  <c r="J5" i="19"/>
  <c r="K5" i="19"/>
  <c r="I9" i="18"/>
  <c r="K4" i="18"/>
  <c r="J4" i="18"/>
  <c r="J6" i="18"/>
  <c r="I11" i="18"/>
  <c r="K6" i="18"/>
  <c r="I10" i="18"/>
  <c r="K5" i="18"/>
  <c r="J5" i="18"/>
  <c r="C102" i="17"/>
  <c r="I4" i="17" s="1"/>
  <c r="D102" i="17"/>
  <c r="I5" i="17" s="1"/>
  <c r="J6" i="16"/>
  <c r="I11" i="16"/>
  <c r="K6" i="16"/>
  <c r="K4" i="16"/>
  <c r="I9" i="16"/>
  <c r="J4" i="16"/>
  <c r="I10" i="16"/>
  <c r="K5" i="16"/>
  <c r="J6" i="15"/>
  <c r="K6" i="15"/>
  <c r="K4" i="15"/>
  <c r="J4" i="15"/>
  <c r="I10" i="15"/>
  <c r="K5" i="15"/>
  <c r="J5" i="15"/>
  <c r="J6" i="14"/>
  <c r="K6" i="14"/>
  <c r="I11" i="14"/>
  <c r="K4" i="14"/>
  <c r="J4" i="14"/>
  <c r="I9" i="14"/>
  <c r="I10" i="14"/>
  <c r="J5" i="14"/>
  <c r="C102" i="13"/>
  <c r="I4" i="13" s="1"/>
  <c r="E102" i="13"/>
  <c r="I6" i="13" s="1"/>
  <c r="D102" i="13"/>
  <c r="I5" i="13" s="1"/>
  <c r="J6" i="12"/>
  <c r="I11" i="12"/>
  <c r="K6" i="12"/>
  <c r="K4" i="12"/>
  <c r="I9" i="12"/>
  <c r="J4" i="12"/>
  <c r="I10" i="12"/>
  <c r="K5" i="12"/>
  <c r="J5" i="12"/>
  <c r="I9" i="11"/>
  <c r="I10" i="11"/>
  <c r="J5" i="11"/>
  <c r="K5" i="11"/>
  <c r="J6" i="10"/>
  <c r="K6" i="10"/>
  <c r="I11" i="10"/>
  <c r="K4" i="10"/>
  <c r="J4" i="10"/>
  <c r="I9" i="10"/>
  <c r="I10" i="10"/>
  <c r="J5" i="10"/>
  <c r="K5" i="10"/>
  <c r="J4" i="9"/>
  <c r="I9" i="9"/>
  <c r="I11" i="9"/>
  <c r="I10" i="9"/>
  <c r="K5" i="9"/>
  <c r="J5" i="9"/>
  <c r="C102" i="8"/>
  <c r="I4" i="8" s="1"/>
  <c r="E102" i="8"/>
  <c r="I6" i="8" s="1"/>
  <c r="D102" i="8"/>
  <c r="I5" i="8" s="1"/>
  <c r="J6" i="7"/>
  <c r="I11" i="7"/>
  <c r="K6" i="7"/>
  <c r="K4" i="7"/>
  <c r="I10" i="7"/>
  <c r="K5" i="7"/>
  <c r="J5" i="7"/>
  <c r="J6" i="6"/>
  <c r="I11" i="6"/>
  <c r="K6" i="6"/>
  <c r="I10" i="6"/>
  <c r="K5" i="6"/>
  <c r="J5" i="6"/>
  <c r="J4" i="5"/>
  <c r="I9" i="5"/>
  <c r="K4" i="5"/>
  <c r="J6" i="5"/>
  <c r="I11" i="5"/>
  <c r="K6" i="5"/>
  <c r="I10" i="5"/>
  <c r="J5" i="5"/>
  <c r="K5" i="5"/>
  <c r="J4" i="4"/>
  <c r="I9" i="4"/>
  <c r="K4" i="4"/>
  <c r="J6" i="4"/>
  <c r="I11" i="4"/>
  <c r="K6" i="4"/>
  <c r="I10" i="4"/>
  <c r="J6" i="3"/>
  <c r="I9" i="3"/>
  <c r="K4" i="3"/>
  <c r="J4" i="3"/>
  <c r="I10" i="3"/>
  <c r="K5" i="3"/>
  <c r="J5" i="3"/>
  <c r="J6" i="2"/>
  <c r="I11" i="2"/>
  <c r="K6" i="2"/>
  <c r="K4" i="2"/>
  <c r="O4" i="2" s="1"/>
  <c r="J4" i="2"/>
  <c r="I9" i="2"/>
  <c r="I10" i="2"/>
  <c r="K5" i="2"/>
  <c r="J5" i="2"/>
  <c r="J6" i="24" l="1"/>
  <c r="I11" i="24"/>
  <c r="K6" i="24"/>
  <c r="I10" i="24"/>
  <c r="K5" i="24"/>
  <c r="J5" i="24"/>
  <c r="I9" i="24"/>
  <c r="K4" i="24"/>
  <c r="O4" i="24" s="1"/>
  <c r="J4" i="24"/>
  <c r="O4" i="23"/>
  <c r="I10" i="23"/>
  <c r="I13" i="23"/>
  <c r="I14" i="23"/>
  <c r="O3" i="23"/>
  <c r="J5" i="22"/>
  <c r="I11" i="1"/>
  <c r="I13" i="1" s="1"/>
  <c r="I14" i="1" s="1"/>
  <c r="O4" i="1"/>
  <c r="M13" i="1" s="1"/>
  <c r="M14" i="1" s="1"/>
  <c r="M12" i="1"/>
  <c r="O4" i="21"/>
  <c r="J4" i="21"/>
  <c r="O4" i="20"/>
  <c r="M13" i="20" s="1"/>
  <c r="M14" i="20" s="1"/>
  <c r="I9" i="19"/>
  <c r="K4" i="19"/>
  <c r="O4" i="19" s="1"/>
  <c r="O3" i="18"/>
  <c r="I11" i="17"/>
  <c r="K6" i="17"/>
  <c r="O4" i="15"/>
  <c r="O4" i="14"/>
  <c r="K6" i="9"/>
  <c r="O3" i="9"/>
  <c r="O4" i="10"/>
  <c r="J6" i="11"/>
  <c r="K6" i="11"/>
  <c r="J4" i="11"/>
  <c r="O3" i="11" s="1"/>
  <c r="M12" i="11" s="1"/>
  <c r="O3" i="12"/>
  <c r="J4" i="7"/>
  <c r="O3" i="7" s="1"/>
  <c r="J4" i="6"/>
  <c r="O3" i="6" s="1"/>
  <c r="M12" i="6" s="1"/>
  <c r="I9" i="6"/>
  <c r="O4" i="6"/>
  <c r="O3" i="5"/>
  <c r="M12" i="5" s="1"/>
  <c r="O4" i="5"/>
  <c r="O4" i="4"/>
  <c r="J5" i="4"/>
  <c r="K6" i="3"/>
  <c r="O3" i="3"/>
  <c r="O4" i="22"/>
  <c r="I13" i="22"/>
  <c r="I14" i="22"/>
  <c r="O3" i="22"/>
  <c r="I13" i="21"/>
  <c r="I14" i="21" s="1"/>
  <c r="O3" i="21"/>
  <c r="M12" i="20"/>
  <c r="I13" i="20"/>
  <c r="I14" i="20" s="1"/>
  <c r="I13" i="19"/>
  <c r="I14" i="19" s="1"/>
  <c r="O3" i="19"/>
  <c r="O4" i="18"/>
  <c r="M13" i="18" s="1"/>
  <c r="M14" i="18" s="1"/>
  <c r="I13" i="18"/>
  <c r="I14" i="18" s="1"/>
  <c r="M12" i="18"/>
  <c r="I9" i="17"/>
  <c r="K4" i="17"/>
  <c r="J4" i="17"/>
  <c r="I10" i="17"/>
  <c r="K5" i="17"/>
  <c r="J5" i="17"/>
  <c r="O4" i="16"/>
  <c r="O3" i="16"/>
  <c r="I13" i="16"/>
  <c r="I14" i="16" s="1"/>
  <c r="I13" i="15"/>
  <c r="I14" i="15" s="1"/>
  <c r="O3" i="15"/>
  <c r="I13" i="14"/>
  <c r="I14" i="14" s="1"/>
  <c r="O3" i="14"/>
  <c r="J6" i="13"/>
  <c r="I11" i="13"/>
  <c r="K6" i="13"/>
  <c r="I9" i="13"/>
  <c r="K4" i="13"/>
  <c r="J4" i="13"/>
  <c r="I10" i="13"/>
  <c r="K5" i="13"/>
  <c r="J5" i="13"/>
  <c r="I13" i="12"/>
  <c r="I14" i="12"/>
  <c r="M12" i="12"/>
  <c r="O4" i="12"/>
  <c r="M13" i="12" s="1"/>
  <c r="M14" i="12" s="1"/>
  <c r="O4" i="11"/>
  <c r="I13" i="11"/>
  <c r="I14" i="11" s="1"/>
  <c r="I13" i="10"/>
  <c r="I14" i="10" s="1"/>
  <c r="O3" i="10"/>
  <c r="I13" i="9"/>
  <c r="I14" i="9" s="1"/>
  <c r="M12" i="9"/>
  <c r="O4" i="9"/>
  <c r="M13" i="9" s="1"/>
  <c r="M14" i="9" s="1"/>
  <c r="I10" i="8"/>
  <c r="K5" i="8"/>
  <c r="J5" i="8"/>
  <c r="J6" i="8"/>
  <c r="K6" i="8"/>
  <c r="I11" i="8"/>
  <c r="I9" i="8"/>
  <c r="K4" i="8"/>
  <c r="O4" i="8" s="1"/>
  <c r="J4" i="8"/>
  <c r="I13" i="7"/>
  <c r="I14" i="7" s="1"/>
  <c r="M12" i="7"/>
  <c r="O4" i="7"/>
  <c r="M13" i="7" s="1"/>
  <c r="M14" i="7" s="1"/>
  <c r="M13" i="6"/>
  <c r="M14" i="6" s="1"/>
  <c r="M15" i="6" s="1"/>
  <c r="M16" i="6" s="1"/>
  <c r="I13" i="6"/>
  <c r="I14" i="6" s="1"/>
  <c r="M13" i="5"/>
  <c r="M14" i="5" s="1"/>
  <c r="M15" i="5" s="1"/>
  <c r="M16" i="5" s="1"/>
  <c r="I13" i="5"/>
  <c r="I14" i="5" s="1"/>
  <c r="O3" i="4"/>
  <c r="I13" i="4"/>
  <c r="I14" i="4"/>
  <c r="O4" i="3"/>
  <c r="M13" i="3" s="1"/>
  <c r="M14" i="3" s="1"/>
  <c r="M12" i="3"/>
  <c r="I13" i="3"/>
  <c r="I14" i="3" s="1"/>
  <c r="I13" i="2"/>
  <c r="I14" i="2" s="1"/>
  <c r="O3" i="2"/>
  <c r="O3" i="24" l="1"/>
  <c r="I13" i="24"/>
  <c r="I14" i="24"/>
  <c r="M13" i="24"/>
  <c r="M14" i="24" s="1"/>
  <c r="M12" i="24"/>
  <c r="M13" i="23"/>
  <c r="M14" i="23" s="1"/>
  <c r="M12" i="23"/>
  <c r="M15" i="1"/>
  <c r="M16" i="1" s="1"/>
  <c r="M15" i="20"/>
  <c r="M16" i="20" s="1"/>
  <c r="O4" i="17"/>
  <c r="O3" i="17"/>
  <c r="M13" i="17" s="1"/>
  <c r="M14" i="17" s="1"/>
  <c r="M13" i="11"/>
  <c r="M14" i="11" s="1"/>
  <c r="M15" i="11" s="1"/>
  <c r="M16" i="11" s="1"/>
  <c r="M13" i="22"/>
  <c r="M14" i="22" s="1"/>
  <c r="M12" i="22"/>
  <c r="M13" i="21"/>
  <c r="M14" i="21" s="1"/>
  <c r="M12" i="21"/>
  <c r="M13" i="19"/>
  <c r="M14" i="19" s="1"/>
  <c r="M12" i="19"/>
  <c r="M15" i="18"/>
  <c r="M16" i="18" s="1"/>
  <c r="M12" i="17"/>
  <c r="I13" i="17"/>
  <c r="I14" i="17" s="1"/>
  <c r="M13" i="16"/>
  <c r="M14" i="16" s="1"/>
  <c r="M12" i="16"/>
  <c r="M13" i="15"/>
  <c r="M14" i="15" s="1"/>
  <c r="M12" i="15"/>
  <c r="M13" i="14"/>
  <c r="M14" i="14" s="1"/>
  <c r="M12" i="14"/>
  <c r="O3" i="13"/>
  <c r="I13" i="13"/>
  <c r="I14" i="13" s="1"/>
  <c r="O4" i="13"/>
  <c r="M15" i="12"/>
  <c r="M16" i="12" s="1"/>
  <c r="M13" i="10"/>
  <c r="M14" i="10" s="1"/>
  <c r="M12" i="10"/>
  <c r="M15" i="9"/>
  <c r="M16" i="9" s="1"/>
  <c r="I13" i="8"/>
  <c r="I14" i="8"/>
  <c r="O3" i="8"/>
  <c r="M15" i="7"/>
  <c r="M16" i="7" s="1"/>
  <c r="M13" i="4"/>
  <c r="M14" i="4" s="1"/>
  <c r="M12" i="4"/>
  <c r="M15" i="3"/>
  <c r="M16" i="3" s="1"/>
  <c r="M13" i="2"/>
  <c r="M14" i="2" s="1"/>
  <c r="M12" i="2"/>
  <c r="M15" i="24" l="1"/>
  <c r="M16" i="24" s="1"/>
  <c r="M15" i="23"/>
  <c r="M16" i="23" s="1"/>
  <c r="M15" i="22"/>
  <c r="M16" i="22" s="1"/>
  <c r="M15" i="21"/>
  <c r="M16" i="21" s="1"/>
  <c r="M15" i="19"/>
  <c r="M16" i="19" s="1"/>
  <c r="M15" i="17"/>
  <c r="M16" i="17" s="1"/>
  <c r="M15" i="16"/>
  <c r="M16" i="16" s="1"/>
  <c r="M15" i="15"/>
  <c r="M16" i="15" s="1"/>
  <c r="M15" i="14"/>
  <c r="M16" i="14" s="1"/>
  <c r="M13" i="13"/>
  <c r="M14" i="13" s="1"/>
  <c r="M12" i="13"/>
  <c r="M15" i="10"/>
  <c r="M16" i="10" s="1"/>
  <c r="M13" i="8"/>
  <c r="M14" i="8" s="1"/>
  <c r="M12" i="8"/>
  <c r="M15" i="4"/>
  <c r="M16" i="4" s="1"/>
  <c r="M15" i="2"/>
  <c r="M16" i="2" s="1"/>
  <c r="M15" i="8" l="1"/>
  <c r="M16" i="8" s="1"/>
  <c r="M15" i="13"/>
  <c r="M16" i="13" s="1"/>
</calcChain>
</file>

<file path=xl/sharedStrings.xml><?xml version="1.0" encoding="utf-8"?>
<sst xmlns="http://schemas.openxmlformats.org/spreadsheetml/2006/main" count="624" uniqueCount="49">
  <si>
    <t>runs</t>
  </si>
  <si>
    <t>count0</t>
  </si>
  <si>
    <t>count1</t>
  </si>
  <si>
    <t>count2</t>
  </si>
  <si>
    <t>n0</t>
  </si>
  <si>
    <t>n1</t>
  </si>
  <si>
    <t>n2</t>
  </si>
  <si>
    <t>n</t>
  </si>
  <si>
    <t>p0</t>
  </si>
  <si>
    <t>p1</t>
  </si>
  <si>
    <t>p2</t>
  </si>
  <si>
    <t>E(X)</t>
  </si>
  <si>
    <t>Var(X)</t>
  </si>
  <si>
    <t>sqr</t>
  </si>
  <si>
    <t>cubes</t>
  </si>
  <si>
    <t>q</t>
  </si>
  <si>
    <t>c</t>
  </si>
  <si>
    <t>std</t>
  </si>
  <si>
    <t>z-value</t>
  </si>
  <si>
    <t>p-value</t>
  </si>
  <si>
    <t>&gt;</t>
  </si>
  <si>
    <t>no evidence to say that the sequence is not random</t>
  </si>
  <si>
    <t>seq_02</t>
  </si>
  <si>
    <t>seq_01</t>
  </si>
  <si>
    <t>seq_03</t>
  </si>
  <si>
    <t>seq_04</t>
  </si>
  <si>
    <t>seq_05</t>
  </si>
  <si>
    <t>seq_06</t>
  </si>
  <si>
    <t>seq_07</t>
  </si>
  <si>
    <t>seq_08</t>
  </si>
  <si>
    <t>seq_09</t>
  </si>
  <si>
    <t>seq_10</t>
  </si>
  <si>
    <t>seq_11</t>
  </si>
  <si>
    <t>seq_12</t>
  </si>
  <si>
    <t>seq_13</t>
  </si>
  <si>
    <t>seq_14</t>
  </si>
  <si>
    <t>seq_15</t>
  </si>
  <si>
    <t>seq_16</t>
  </si>
  <si>
    <t>seq_17</t>
  </si>
  <si>
    <t>seq_18</t>
  </si>
  <si>
    <t>&lt;</t>
  </si>
  <si>
    <t>There is enough evidence to say that sequence is not random</t>
  </si>
  <si>
    <t>seq_19</t>
  </si>
  <si>
    <t>seq_20</t>
  </si>
  <si>
    <t>seq_21</t>
  </si>
  <si>
    <t>There is enough evidence to saay that sequence is not random</t>
  </si>
  <si>
    <t>seq_22</t>
  </si>
  <si>
    <t>seq_23</t>
  </si>
  <si>
    <t>seq_24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</si>
</sst>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8A01-473A-49BD-8D2D-1C98AA4C1661}">
  <dimension ref="A1:Q102"/>
  <sheetViews>
    <sheetView zoomScale="115" zoomScaleNormal="115" workbookViewId="0">
      <selection activeCell="A2" sqref="A2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23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72</v>
      </c>
      <c r="N3" s="3" t="s">
        <v>15</v>
      </c>
      <c r="O3">
        <f>SUM(J4:J6)</f>
        <v>3342</v>
      </c>
    </row>
    <row r="4" spans="1:15" x14ac:dyDescent="0.25">
      <c r="A4">
        <v>1</v>
      </c>
      <c r="B4">
        <f t="shared" ref="B4:B67" si="3">IF(A4=A3,B3,B3+1)</f>
        <v>3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35</v>
      </c>
      <c r="J4">
        <f>I4^2</f>
        <v>1225</v>
      </c>
      <c r="K4">
        <f>I4^3</f>
        <v>42875</v>
      </c>
      <c r="N4" s="3" t="s">
        <v>16</v>
      </c>
      <c r="O4">
        <f>SUM(K4:K6)</f>
        <v>111970</v>
      </c>
    </row>
    <row r="5" spans="1:15" x14ac:dyDescent="0.25">
      <c r="A5">
        <v>1</v>
      </c>
      <c r="B5">
        <f t="shared" si="3"/>
        <v>3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31</v>
      </c>
      <c r="J5">
        <f t="shared" ref="J5:J6" si="4">I5^2</f>
        <v>961</v>
      </c>
      <c r="K5">
        <f t="shared" ref="K5:K6" si="5">I5^3</f>
        <v>29791</v>
      </c>
    </row>
    <row r="6" spans="1:15" x14ac:dyDescent="0.25">
      <c r="A6">
        <v>2</v>
      </c>
      <c r="B6">
        <f t="shared" si="3"/>
        <v>4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34</v>
      </c>
      <c r="J6">
        <f t="shared" si="4"/>
        <v>1156</v>
      </c>
      <c r="K6">
        <f t="shared" si="5"/>
        <v>39304</v>
      </c>
    </row>
    <row r="7" spans="1:15" x14ac:dyDescent="0.25">
      <c r="A7">
        <v>0</v>
      </c>
      <c r="B7">
        <f t="shared" si="3"/>
        <v>5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6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1</v>
      </c>
      <c r="B9">
        <f t="shared" si="3"/>
        <v>7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0.35</v>
      </c>
    </row>
    <row r="10" spans="1:15" x14ac:dyDescent="0.25">
      <c r="A10">
        <v>2</v>
      </c>
      <c r="B10">
        <f t="shared" si="3"/>
        <v>8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0.31</v>
      </c>
    </row>
    <row r="11" spans="1:15" x14ac:dyDescent="0.25">
      <c r="A11">
        <v>0</v>
      </c>
      <c r="B11">
        <f t="shared" si="3"/>
        <v>9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0.34</v>
      </c>
    </row>
    <row r="12" spans="1:15" x14ac:dyDescent="0.25">
      <c r="A12">
        <v>0</v>
      </c>
      <c r="B12">
        <f t="shared" si="3"/>
        <v>9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67.58</v>
      </c>
    </row>
    <row r="13" spans="1:15" x14ac:dyDescent="0.25">
      <c r="A13">
        <v>2</v>
      </c>
      <c r="B13">
        <f t="shared" si="3"/>
        <v>10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0.99</v>
      </c>
      <c r="L13" s="3" t="s">
        <v>12</v>
      </c>
      <c r="M13">
        <f>(O3*(O3+I7*(I7+1))-(2*I7*O4)-(I7^3))/((I7^2)*(I7-1))</f>
        <v>21.746630303030305</v>
      </c>
    </row>
    <row r="14" spans="1:15" x14ac:dyDescent="0.25">
      <c r="A14">
        <v>0</v>
      </c>
      <c r="B14">
        <f t="shared" si="3"/>
        <v>11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0.68990000000000018</v>
      </c>
      <c r="L14" s="3" t="s">
        <v>17</v>
      </c>
      <c r="M14">
        <f>SQRT(M13)</f>
        <v>4.6633282431146004</v>
      </c>
    </row>
    <row r="15" spans="1:15" x14ac:dyDescent="0.25">
      <c r="A15">
        <v>1</v>
      </c>
      <c r="B15">
        <f t="shared" si="3"/>
        <v>12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0.94782090592188684</v>
      </c>
    </row>
    <row r="16" spans="1:15" x14ac:dyDescent="0.25">
      <c r="A16">
        <v>0</v>
      </c>
      <c r="B16">
        <f t="shared" si="3"/>
        <v>13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0.8283896821154535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14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14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15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1</v>
      </c>
      <c r="B20">
        <f t="shared" si="3"/>
        <v>16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2</v>
      </c>
      <c r="B21">
        <f t="shared" si="3"/>
        <v>17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0</v>
      </c>
      <c r="B22">
        <f t="shared" si="3"/>
        <v>18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1</v>
      </c>
      <c r="B23">
        <f t="shared" si="3"/>
        <v>19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0</v>
      </c>
      <c r="B24">
        <f t="shared" si="3"/>
        <v>20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1</v>
      </c>
      <c r="B25">
        <f t="shared" si="3"/>
        <v>21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2</v>
      </c>
      <c r="B26">
        <f t="shared" si="3"/>
        <v>22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22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23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1</v>
      </c>
      <c r="B29">
        <f t="shared" si="3"/>
        <v>24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25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25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25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26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2</v>
      </c>
      <c r="B34">
        <f t="shared" si="3"/>
        <v>26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1</v>
      </c>
      <c r="B35">
        <f t="shared" si="3"/>
        <v>27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1</v>
      </c>
      <c r="B36">
        <f t="shared" si="3"/>
        <v>27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1</v>
      </c>
      <c r="B37">
        <f t="shared" si="3"/>
        <v>27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27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1</v>
      </c>
      <c r="B39">
        <f t="shared" si="3"/>
        <v>27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2</v>
      </c>
      <c r="B40">
        <f t="shared" si="3"/>
        <v>28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0</v>
      </c>
      <c r="B41">
        <f t="shared" si="3"/>
        <v>29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29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30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31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0</v>
      </c>
      <c r="B45">
        <f t="shared" si="3"/>
        <v>31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1</v>
      </c>
      <c r="B46">
        <f t="shared" si="3"/>
        <v>32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33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2</v>
      </c>
      <c r="B48">
        <f t="shared" si="3"/>
        <v>34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1</v>
      </c>
      <c r="B49">
        <f t="shared" si="3"/>
        <v>35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1</v>
      </c>
      <c r="B50">
        <f t="shared" si="3"/>
        <v>35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36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1</v>
      </c>
      <c r="B52">
        <f t="shared" si="3"/>
        <v>37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0</v>
      </c>
      <c r="B53">
        <f t="shared" si="3"/>
        <v>38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0</v>
      </c>
      <c r="B54">
        <f t="shared" si="3"/>
        <v>38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39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1</v>
      </c>
      <c r="B56">
        <f t="shared" si="3"/>
        <v>40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2</v>
      </c>
      <c r="B57">
        <f t="shared" si="3"/>
        <v>41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1</v>
      </c>
      <c r="B58">
        <f t="shared" si="3"/>
        <v>42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43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44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1</v>
      </c>
      <c r="B61">
        <f t="shared" si="3"/>
        <v>45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45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0</v>
      </c>
      <c r="B63">
        <f t="shared" si="3"/>
        <v>46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1</v>
      </c>
      <c r="B64">
        <f t="shared" si="3"/>
        <v>47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48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48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2</v>
      </c>
      <c r="B67">
        <f t="shared" si="3"/>
        <v>49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49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50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0</v>
      </c>
      <c r="B70">
        <f t="shared" si="9"/>
        <v>50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51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52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1</v>
      </c>
      <c r="B73">
        <f t="shared" si="9"/>
        <v>53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1</v>
      </c>
      <c r="B74">
        <f t="shared" si="9"/>
        <v>53</v>
      </c>
      <c r="C74">
        <f t="shared" si="6"/>
        <v>0</v>
      </c>
      <c r="D74">
        <f t="shared" si="7"/>
        <v>1</v>
      </c>
      <c r="E74">
        <f t="shared" si="8"/>
        <v>0</v>
      </c>
    </row>
    <row r="75" spans="1:5" x14ac:dyDescent="0.25">
      <c r="A75">
        <v>1</v>
      </c>
      <c r="B75">
        <f t="shared" si="9"/>
        <v>53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54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0</v>
      </c>
      <c r="B77">
        <f t="shared" si="9"/>
        <v>55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2</v>
      </c>
      <c r="B78">
        <f t="shared" si="9"/>
        <v>56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1</v>
      </c>
      <c r="B79">
        <f t="shared" si="9"/>
        <v>57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2</v>
      </c>
      <c r="B80">
        <f t="shared" si="9"/>
        <v>58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0</v>
      </c>
      <c r="B81">
        <f t="shared" si="9"/>
        <v>59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60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2</v>
      </c>
      <c r="B83">
        <f t="shared" si="9"/>
        <v>60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0</v>
      </c>
      <c r="B84">
        <f t="shared" si="9"/>
        <v>61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2</v>
      </c>
      <c r="B85">
        <f t="shared" si="9"/>
        <v>62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0</v>
      </c>
      <c r="B86">
        <f t="shared" si="9"/>
        <v>63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0</v>
      </c>
      <c r="B87">
        <f t="shared" si="9"/>
        <v>63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2</v>
      </c>
      <c r="B88">
        <f t="shared" si="9"/>
        <v>64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2</v>
      </c>
      <c r="B89">
        <f t="shared" si="9"/>
        <v>64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1</v>
      </c>
      <c r="B90">
        <f t="shared" si="9"/>
        <v>65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66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2</v>
      </c>
      <c r="B92">
        <f t="shared" si="9"/>
        <v>66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66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67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1</v>
      </c>
      <c r="B95">
        <f t="shared" si="9"/>
        <v>68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69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69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70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1</v>
      </c>
      <c r="B99">
        <f t="shared" si="9"/>
        <v>71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2</v>
      </c>
      <c r="B100">
        <f t="shared" si="9"/>
        <v>72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2</v>
      </c>
      <c r="B101">
        <f t="shared" si="9"/>
        <v>72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35</v>
      </c>
      <c r="D102" s="1">
        <f t="shared" ref="D102:E102" si="10">SUM(D2:D101)</f>
        <v>31</v>
      </c>
      <c r="E102" s="1">
        <f t="shared" si="10"/>
        <v>34</v>
      </c>
    </row>
  </sheetData>
  <mergeCells count="1">
    <mergeCell ref="L17:Q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3EE8-1218-4D12-8B3B-7ED2B6D2BC06}">
  <dimension ref="A1:Q102"/>
  <sheetViews>
    <sheetView zoomScale="115" zoomScaleNormal="115" workbookViewId="0">
      <selection activeCell="I17" sqref="I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31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1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75</v>
      </c>
      <c r="N3" s="3" t="s">
        <v>15</v>
      </c>
      <c r="O3">
        <f>SUM(J4:J6)</f>
        <v>3422</v>
      </c>
    </row>
    <row r="4" spans="1:15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30</v>
      </c>
      <c r="J4">
        <f>I4^2</f>
        <v>900</v>
      </c>
      <c r="K4">
        <f>I4^3</f>
        <v>27000</v>
      </c>
      <c r="N4" s="3" t="s">
        <v>16</v>
      </c>
      <c r="O4">
        <f>SUM(K4:K6)</f>
        <v>120310</v>
      </c>
    </row>
    <row r="5" spans="1:15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29</v>
      </c>
      <c r="J5">
        <f t="shared" ref="J5:J6" si="4">I5^2</f>
        <v>841</v>
      </c>
      <c r="K5">
        <f t="shared" ref="K5:K6" si="5">I5^3</f>
        <v>24389</v>
      </c>
    </row>
    <row r="6" spans="1:15" x14ac:dyDescent="0.25">
      <c r="A6">
        <v>2</v>
      </c>
      <c r="B6">
        <f t="shared" si="3"/>
        <v>3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41</v>
      </c>
      <c r="J6">
        <f t="shared" si="4"/>
        <v>1681</v>
      </c>
      <c r="K6">
        <f t="shared" si="5"/>
        <v>68921</v>
      </c>
    </row>
    <row r="7" spans="1:15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5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2</v>
      </c>
      <c r="B9">
        <f t="shared" si="3"/>
        <v>6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</v>
      </c>
    </row>
    <row r="10" spans="1:15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0.28999999999999998</v>
      </c>
    </row>
    <row r="11" spans="1:15" x14ac:dyDescent="0.25">
      <c r="A11">
        <v>2</v>
      </c>
      <c r="B11">
        <f t="shared" si="3"/>
        <v>8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0.41</v>
      </c>
    </row>
    <row r="12" spans="1:15" x14ac:dyDescent="0.25">
      <c r="A12">
        <v>0</v>
      </c>
      <c r="B12">
        <f t="shared" si="3"/>
        <v>9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66.78</v>
      </c>
    </row>
    <row r="13" spans="1:15" x14ac:dyDescent="0.25">
      <c r="A13">
        <v>2</v>
      </c>
      <c r="B13">
        <f t="shared" si="3"/>
        <v>10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1.1099999999999999</v>
      </c>
      <c r="L13" s="3" t="s">
        <v>12</v>
      </c>
      <c r="M13">
        <f>(O3*(O3+I7*(I7+1))-(2*I7*O4)-(I7^3))/((I7^2)*(I7-1))</f>
        <v>21.424529292929293</v>
      </c>
    </row>
    <row r="14" spans="1:15" x14ac:dyDescent="0.25">
      <c r="A14">
        <v>0</v>
      </c>
      <c r="B14">
        <f t="shared" si="3"/>
        <v>11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0.69790000000000019</v>
      </c>
      <c r="L14" s="3" t="s">
        <v>17</v>
      </c>
      <c r="M14">
        <f>SQRT(M13)</f>
        <v>4.6286638777220901</v>
      </c>
    </row>
    <row r="15" spans="1:15" x14ac:dyDescent="0.25">
      <c r="A15">
        <v>2</v>
      </c>
      <c r="B15">
        <f t="shared" si="3"/>
        <v>12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1.7758904550324179</v>
      </c>
    </row>
    <row r="16" spans="1:15" x14ac:dyDescent="0.25">
      <c r="A16">
        <v>2</v>
      </c>
      <c r="B16">
        <f t="shared" si="3"/>
        <v>12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_xlfn.NORM.S.DIST(M15,TRUE)</f>
        <v>0.96212451274985722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13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14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15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0</v>
      </c>
      <c r="B20">
        <f t="shared" si="3"/>
        <v>16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17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17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18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19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20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1</v>
      </c>
      <c r="B26">
        <f t="shared" si="3"/>
        <v>21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2</v>
      </c>
      <c r="B27">
        <f t="shared" si="3"/>
        <v>22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23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24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2</v>
      </c>
      <c r="B30">
        <f t="shared" si="3"/>
        <v>24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24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2</v>
      </c>
      <c r="B32">
        <f t="shared" si="3"/>
        <v>24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0</v>
      </c>
      <c r="B33">
        <f t="shared" si="3"/>
        <v>25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0</v>
      </c>
      <c r="B34">
        <f t="shared" si="3"/>
        <v>25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26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2</v>
      </c>
      <c r="B36">
        <f t="shared" si="3"/>
        <v>26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0</v>
      </c>
      <c r="B37">
        <f t="shared" si="3"/>
        <v>27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2</v>
      </c>
      <c r="B38">
        <f t="shared" si="3"/>
        <v>28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2</v>
      </c>
      <c r="B39">
        <f t="shared" si="3"/>
        <v>28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0</v>
      </c>
      <c r="B40">
        <f t="shared" si="3"/>
        <v>29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30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0</v>
      </c>
      <c r="B42">
        <f t="shared" si="3"/>
        <v>31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1</v>
      </c>
      <c r="B43">
        <f t="shared" si="3"/>
        <v>32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0</v>
      </c>
      <c r="B44">
        <f t="shared" si="3"/>
        <v>33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1</v>
      </c>
      <c r="B45">
        <f t="shared" si="3"/>
        <v>34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1</v>
      </c>
      <c r="B46">
        <f t="shared" si="3"/>
        <v>34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35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36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37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2</v>
      </c>
      <c r="B50">
        <f t="shared" si="3"/>
        <v>38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1</v>
      </c>
      <c r="B51">
        <f t="shared" si="3"/>
        <v>39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2</v>
      </c>
      <c r="B52">
        <f t="shared" si="3"/>
        <v>40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1</v>
      </c>
      <c r="B53">
        <f t="shared" si="3"/>
        <v>41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1</v>
      </c>
      <c r="B54">
        <f t="shared" si="3"/>
        <v>41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2</v>
      </c>
      <c r="B55">
        <f t="shared" si="3"/>
        <v>42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0</v>
      </c>
      <c r="B56">
        <f t="shared" si="3"/>
        <v>43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0</v>
      </c>
      <c r="B57">
        <f t="shared" si="3"/>
        <v>43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1</v>
      </c>
      <c r="B58">
        <f t="shared" si="3"/>
        <v>44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45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46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47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47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47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47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48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48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49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50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2</v>
      </c>
      <c r="B69">
        <f t="shared" si="9"/>
        <v>51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52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53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2</v>
      </c>
      <c r="B72">
        <f t="shared" si="9"/>
        <v>53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2</v>
      </c>
      <c r="B73">
        <f t="shared" si="9"/>
        <v>53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54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55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56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2</v>
      </c>
      <c r="B77">
        <f t="shared" si="9"/>
        <v>57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1</v>
      </c>
      <c r="B78">
        <f t="shared" si="9"/>
        <v>58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2</v>
      </c>
      <c r="B79">
        <f t="shared" si="9"/>
        <v>59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60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60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2</v>
      </c>
      <c r="B82">
        <f t="shared" si="9"/>
        <v>61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62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2</v>
      </c>
      <c r="B84">
        <f t="shared" si="9"/>
        <v>63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64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64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2</v>
      </c>
      <c r="B87">
        <f t="shared" si="9"/>
        <v>65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66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66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67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0</v>
      </c>
      <c r="B91">
        <f t="shared" si="9"/>
        <v>67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67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68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1</v>
      </c>
      <c r="B94">
        <f t="shared" si="9"/>
        <v>69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70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1</v>
      </c>
      <c r="B96">
        <f t="shared" si="9"/>
        <v>71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0</v>
      </c>
      <c r="B97">
        <f t="shared" si="9"/>
        <v>72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73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1</v>
      </c>
      <c r="B99">
        <f t="shared" si="9"/>
        <v>74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74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2</v>
      </c>
      <c r="B101">
        <f t="shared" si="9"/>
        <v>75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30</v>
      </c>
      <c r="D102" s="1">
        <f t="shared" ref="D102:E102" si="10">SUM(D2:D101)</f>
        <v>29</v>
      </c>
      <c r="E102" s="1">
        <f t="shared" si="10"/>
        <v>41</v>
      </c>
    </row>
  </sheetData>
  <mergeCells count="1">
    <mergeCell ref="L17:Q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8B01-D9B0-471A-92F1-A9917C13C1AC}">
  <dimension ref="A1:Q102"/>
  <sheetViews>
    <sheetView zoomScale="115" zoomScaleNormal="115" workbookViewId="0">
      <selection activeCell="J17" sqref="J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32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0</v>
      </c>
      <c r="B3">
        <f>IF(A3=A2,B2,B2+1)</f>
        <v>1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69</v>
      </c>
      <c r="N3" s="3" t="s">
        <v>15</v>
      </c>
      <c r="O3">
        <f>SUM(J4:J6)</f>
        <v>3454</v>
      </c>
    </row>
    <row r="4" spans="1:15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42</v>
      </c>
      <c r="J4">
        <f>I4^2</f>
        <v>1764</v>
      </c>
      <c r="K4">
        <f>I4^3</f>
        <v>74088</v>
      </c>
      <c r="N4" s="3" t="s">
        <v>16</v>
      </c>
      <c r="O4">
        <f>SUM(K4:K6)</f>
        <v>123562</v>
      </c>
    </row>
    <row r="5" spans="1:15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27</v>
      </c>
      <c r="J5">
        <f t="shared" ref="J5:J6" si="4">I5^2</f>
        <v>729</v>
      </c>
      <c r="K5">
        <f t="shared" ref="K5:K6" si="5">I5^3</f>
        <v>19683</v>
      </c>
    </row>
    <row r="6" spans="1:15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31</v>
      </c>
      <c r="J6">
        <f t="shared" si="4"/>
        <v>961</v>
      </c>
      <c r="K6">
        <f t="shared" si="5"/>
        <v>29791</v>
      </c>
    </row>
    <row r="7" spans="1:15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0.42</v>
      </c>
    </row>
    <row r="10" spans="1:15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0.27</v>
      </c>
    </row>
    <row r="11" spans="1:15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0.31</v>
      </c>
    </row>
    <row r="12" spans="1:15" x14ac:dyDescent="0.25">
      <c r="A12">
        <v>1</v>
      </c>
      <c r="B12">
        <f t="shared" si="3"/>
        <v>7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66.459999999999994</v>
      </c>
    </row>
    <row r="13" spans="1:15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0.89</v>
      </c>
      <c r="L13" s="3" t="s">
        <v>12</v>
      </c>
      <c r="M13">
        <f>(O3*(O3+I7*(I7+1))-(2*I7*O4)-(I7^3))/((I7^2)*(I7-1))</f>
        <v>21.316278787878787</v>
      </c>
    </row>
    <row r="14" spans="1:15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0.71789999999999998</v>
      </c>
      <c r="L14" s="3" t="s">
        <v>17</v>
      </c>
      <c r="M14">
        <f>SQRT(M13)</f>
        <v>4.6169555756882463</v>
      </c>
    </row>
    <row r="15" spans="1:15" x14ac:dyDescent="0.25">
      <c r="A15">
        <v>0</v>
      </c>
      <c r="B15">
        <f t="shared" si="3"/>
        <v>9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0.55014607750939215</v>
      </c>
    </row>
    <row r="16" spans="1:15" x14ac:dyDescent="0.25">
      <c r="A16">
        <v>0</v>
      </c>
      <c r="B16">
        <f t="shared" si="3"/>
        <v>9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0.70889040758329436</v>
      </c>
      <c r="N16" s="3" t="s">
        <v>20</v>
      </c>
      <c r="O16">
        <v>0.05</v>
      </c>
    </row>
    <row r="17" spans="1:17" x14ac:dyDescent="0.25">
      <c r="A17">
        <v>2</v>
      </c>
      <c r="B17">
        <f t="shared" si="3"/>
        <v>10</v>
      </c>
      <c r="C17">
        <f t="shared" si="0"/>
        <v>0</v>
      </c>
      <c r="D17">
        <f t="shared" si="1"/>
        <v>0</v>
      </c>
      <c r="E17">
        <f t="shared" si="2"/>
        <v>1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12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1</v>
      </c>
      <c r="B20">
        <f t="shared" si="3"/>
        <v>13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0</v>
      </c>
      <c r="B21">
        <f t="shared" si="3"/>
        <v>14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0</v>
      </c>
      <c r="B22">
        <f t="shared" si="3"/>
        <v>14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0</v>
      </c>
      <c r="B23">
        <f t="shared" si="3"/>
        <v>14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0</v>
      </c>
      <c r="B24">
        <f t="shared" si="3"/>
        <v>14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14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2</v>
      </c>
      <c r="B26">
        <f t="shared" si="3"/>
        <v>15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15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2</v>
      </c>
      <c r="B28">
        <f t="shared" si="3"/>
        <v>15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0</v>
      </c>
      <c r="B29">
        <f t="shared" si="3"/>
        <v>16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1</v>
      </c>
      <c r="B30">
        <f t="shared" si="3"/>
        <v>17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18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19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20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21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22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22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0</v>
      </c>
      <c r="B37">
        <f t="shared" si="3"/>
        <v>22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2</v>
      </c>
      <c r="B38">
        <f t="shared" si="3"/>
        <v>23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0</v>
      </c>
      <c r="B39">
        <f t="shared" si="3"/>
        <v>24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0</v>
      </c>
      <c r="B40">
        <f t="shared" si="3"/>
        <v>24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25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25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1</v>
      </c>
      <c r="B43">
        <f t="shared" si="3"/>
        <v>26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0</v>
      </c>
      <c r="B44">
        <f t="shared" si="3"/>
        <v>27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0</v>
      </c>
      <c r="B45">
        <f t="shared" si="3"/>
        <v>27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2</v>
      </c>
      <c r="B46">
        <f t="shared" si="3"/>
        <v>28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1</v>
      </c>
      <c r="B47">
        <f t="shared" si="3"/>
        <v>29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2</v>
      </c>
      <c r="B48">
        <f t="shared" si="3"/>
        <v>30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0</v>
      </c>
      <c r="B49">
        <f t="shared" si="3"/>
        <v>31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0</v>
      </c>
      <c r="B50">
        <f t="shared" si="3"/>
        <v>31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2</v>
      </c>
      <c r="B51">
        <f t="shared" si="3"/>
        <v>32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33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1</v>
      </c>
      <c r="B53">
        <f t="shared" si="3"/>
        <v>33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2</v>
      </c>
      <c r="B54">
        <f t="shared" si="3"/>
        <v>34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1</v>
      </c>
      <c r="B55">
        <f t="shared" si="3"/>
        <v>35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0</v>
      </c>
      <c r="B56">
        <f t="shared" si="3"/>
        <v>36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2</v>
      </c>
      <c r="B57">
        <f t="shared" si="3"/>
        <v>37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0</v>
      </c>
      <c r="B58">
        <f t="shared" si="3"/>
        <v>38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1</v>
      </c>
      <c r="B59">
        <f t="shared" si="3"/>
        <v>39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2</v>
      </c>
      <c r="B60">
        <f t="shared" si="3"/>
        <v>40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41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41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42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43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2</v>
      </c>
      <c r="B65">
        <f t="shared" si="3"/>
        <v>44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45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45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46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46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0</v>
      </c>
      <c r="B70">
        <f t="shared" si="9"/>
        <v>47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48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2</v>
      </c>
      <c r="B72">
        <f t="shared" si="9"/>
        <v>48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0</v>
      </c>
      <c r="B73">
        <f t="shared" si="9"/>
        <v>49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0</v>
      </c>
      <c r="B74">
        <f t="shared" si="9"/>
        <v>49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50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1</v>
      </c>
      <c r="B76">
        <f t="shared" si="9"/>
        <v>51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1</v>
      </c>
      <c r="B77">
        <f t="shared" si="9"/>
        <v>51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2</v>
      </c>
      <c r="B78">
        <f t="shared" si="9"/>
        <v>52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53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53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53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54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55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2</v>
      </c>
      <c r="B84">
        <f t="shared" si="9"/>
        <v>56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57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58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0</v>
      </c>
      <c r="B87">
        <f t="shared" si="9"/>
        <v>59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60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61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62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63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64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65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0</v>
      </c>
      <c r="B94">
        <f t="shared" si="9"/>
        <v>66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66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66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67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2</v>
      </c>
      <c r="B98">
        <f t="shared" si="9"/>
        <v>68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68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68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1</v>
      </c>
      <c r="B101">
        <f t="shared" si="9"/>
        <v>69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42</v>
      </c>
      <c r="D102" s="1">
        <f t="shared" ref="D102:E102" si="10">SUM(D2:D101)</f>
        <v>27</v>
      </c>
      <c r="E102" s="1">
        <f t="shared" si="10"/>
        <v>31</v>
      </c>
    </row>
  </sheetData>
  <mergeCells count="1">
    <mergeCell ref="L17:Q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9047-3D62-4D12-835E-DFFA34DF0C25}">
  <dimension ref="A1:Q102"/>
  <sheetViews>
    <sheetView zoomScale="115" zoomScaleNormal="115" workbookViewId="0">
      <selection activeCell="J17" sqref="J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33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60</v>
      </c>
      <c r="N3" s="3" t="s">
        <v>15</v>
      </c>
      <c r="O3">
        <f>SUM(J4:J6)</f>
        <v>3368</v>
      </c>
    </row>
    <row r="4" spans="1:15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38</v>
      </c>
      <c r="J4">
        <f>I4^2</f>
        <v>1444</v>
      </c>
      <c r="K4">
        <f>I4^3</f>
        <v>54872</v>
      </c>
      <c r="N4" s="3" t="s">
        <v>16</v>
      </c>
      <c r="O4">
        <f>SUM(K4:K6)</f>
        <v>114640</v>
      </c>
    </row>
    <row r="5" spans="1:15" x14ac:dyDescent="0.25">
      <c r="A5">
        <v>2</v>
      </c>
      <c r="B5">
        <f t="shared" si="3"/>
        <v>4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32</v>
      </c>
      <c r="J5">
        <f t="shared" ref="J5:J6" si="4">I5^2</f>
        <v>1024</v>
      </c>
      <c r="K5">
        <f t="shared" ref="K5:K6" si="5">I5^3</f>
        <v>32768</v>
      </c>
    </row>
    <row r="6" spans="1:15" x14ac:dyDescent="0.25">
      <c r="A6">
        <v>1</v>
      </c>
      <c r="B6">
        <f t="shared" si="3"/>
        <v>5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30</v>
      </c>
      <c r="J6">
        <f t="shared" si="4"/>
        <v>900</v>
      </c>
      <c r="K6">
        <f t="shared" si="5"/>
        <v>27000</v>
      </c>
    </row>
    <row r="7" spans="1:15" x14ac:dyDescent="0.25">
      <c r="A7">
        <v>1</v>
      </c>
      <c r="B7">
        <f t="shared" si="3"/>
        <v>5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5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2</v>
      </c>
      <c r="B9">
        <f t="shared" si="3"/>
        <v>6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0.38</v>
      </c>
    </row>
    <row r="10" spans="1:15" x14ac:dyDescent="0.25">
      <c r="A10">
        <v>2</v>
      </c>
      <c r="B10">
        <f t="shared" si="3"/>
        <v>6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0.32</v>
      </c>
    </row>
    <row r="11" spans="1:15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</v>
      </c>
    </row>
    <row r="12" spans="1:15" x14ac:dyDescent="0.25">
      <c r="A12">
        <v>1</v>
      </c>
      <c r="B12">
        <f t="shared" si="3"/>
        <v>7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67.319999999999993</v>
      </c>
    </row>
    <row r="13" spans="1:15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0.91999999999999993</v>
      </c>
      <c r="L13" s="3" t="s">
        <v>12</v>
      </c>
      <c r="M13">
        <f>(O3*(O3+I7*(I7+1))-(2*I7*O4)-(I7^3))/((I7^2)*(I7-1))</f>
        <v>21.648711111111112</v>
      </c>
    </row>
    <row r="14" spans="1:15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0.6736000000000002</v>
      </c>
      <c r="L14" s="3" t="s">
        <v>17</v>
      </c>
      <c r="M14">
        <f>SQRT(M13)</f>
        <v>4.652817545435358</v>
      </c>
    </row>
    <row r="15" spans="1:15" x14ac:dyDescent="0.25">
      <c r="A15">
        <v>1</v>
      </c>
      <c r="B15">
        <f t="shared" si="3"/>
        <v>9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-1.5732402847348423</v>
      </c>
    </row>
    <row r="16" spans="1:15" x14ac:dyDescent="0.25">
      <c r="A16">
        <v>1</v>
      </c>
      <c r="B16">
        <f t="shared" si="3"/>
        <v>9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5.7831595298222217E-2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9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10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0</v>
      </c>
      <c r="B19">
        <f t="shared" si="3"/>
        <v>10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2</v>
      </c>
      <c r="B20">
        <f t="shared" si="3"/>
        <v>11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0</v>
      </c>
      <c r="B21">
        <f t="shared" si="3"/>
        <v>12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0</v>
      </c>
      <c r="B22">
        <f t="shared" si="3"/>
        <v>12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0</v>
      </c>
      <c r="B23">
        <f t="shared" si="3"/>
        <v>12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13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14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14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2</v>
      </c>
      <c r="B27">
        <f t="shared" si="3"/>
        <v>15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16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2</v>
      </c>
      <c r="B29">
        <f t="shared" si="3"/>
        <v>17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2</v>
      </c>
      <c r="B30">
        <f t="shared" si="3"/>
        <v>17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17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0</v>
      </c>
      <c r="B32">
        <f t="shared" si="3"/>
        <v>18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19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2</v>
      </c>
      <c r="B34">
        <f t="shared" si="3"/>
        <v>20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2</v>
      </c>
      <c r="B35">
        <f t="shared" si="3"/>
        <v>20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1</v>
      </c>
      <c r="B36">
        <f t="shared" si="3"/>
        <v>21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2</v>
      </c>
      <c r="B37">
        <f t="shared" si="3"/>
        <v>22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2</v>
      </c>
      <c r="B38">
        <f t="shared" si="3"/>
        <v>22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0</v>
      </c>
      <c r="B39">
        <f t="shared" si="3"/>
        <v>23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1</v>
      </c>
      <c r="B40">
        <f t="shared" si="3"/>
        <v>24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1</v>
      </c>
      <c r="B41">
        <f t="shared" si="3"/>
        <v>24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1</v>
      </c>
      <c r="B42">
        <f t="shared" si="3"/>
        <v>24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25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0</v>
      </c>
      <c r="B44">
        <f t="shared" si="3"/>
        <v>25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26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26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1</v>
      </c>
      <c r="B47">
        <f t="shared" si="3"/>
        <v>27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1</v>
      </c>
      <c r="B48">
        <f t="shared" si="3"/>
        <v>27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1</v>
      </c>
      <c r="B49">
        <f t="shared" si="3"/>
        <v>27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28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28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1</v>
      </c>
      <c r="B52">
        <f t="shared" si="3"/>
        <v>29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30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31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32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32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33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33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34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35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36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1</v>
      </c>
      <c r="B62">
        <f t="shared" si="3"/>
        <v>37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0</v>
      </c>
      <c r="B63">
        <f t="shared" si="3"/>
        <v>38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0</v>
      </c>
      <c r="B64">
        <f t="shared" si="3"/>
        <v>38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0</v>
      </c>
      <c r="B65">
        <f t="shared" si="3"/>
        <v>38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38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38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39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0</v>
      </c>
      <c r="B69">
        <f t="shared" si="9"/>
        <v>40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2</v>
      </c>
      <c r="B70">
        <f t="shared" si="9"/>
        <v>41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0</v>
      </c>
      <c r="B71">
        <f t="shared" si="9"/>
        <v>42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2</v>
      </c>
      <c r="B72">
        <f t="shared" si="9"/>
        <v>43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2</v>
      </c>
      <c r="B73">
        <f t="shared" si="9"/>
        <v>43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2</v>
      </c>
      <c r="B74">
        <f t="shared" si="9"/>
        <v>43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1</v>
      </c>
      <c r="B75">
        <f t="shared" si="9"/>
        <v>44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45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0</v>
      </c>
      <c r="B77">
        <f t="shared" si="9"/>
        <v>45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46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47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47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47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48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49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0</v>
      </c>
      <c r="B84">
        <f t="shared" si="9"/>
        <v>50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2</v>
      </c>
      <c r="B85">
        <f t="shared" si="9"/>
        <v>51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2</v>
      </c>
      <c r="B86">
        <f t="shared" si="9"/>
        <v>51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52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53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0</v>
      </c>
      <c r="B89">
        <f t="shared" si="9"/>
        <v>53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0</v>
      </c>
      <c r="B90">
        <f t="shared" si="9"/>
        <v>53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1</v>
      </c>
      <c r="B91">
        <f t="shared" si="9"/>
        <v>54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2</v>
      </c>
      <c r="B92">
        <f t="shared" si="9"/>
        <v>55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1</v>
      </c>
      <c r="B93">
        <f t="shared" si="9"/>
        <v>56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56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57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58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59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59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59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0</v>
      </c>
      <c r="B100">
        <f t="shared" si="9"/>
        <v>59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1</v>
      </c>
      <c r="B101">
        <f t="shared" si="9"/>
        <v>60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38</v>
      </c>
      <c r="D102" s="1">
        <f t="shared" ref="D102:E102" si="10">SUM(D2:D101)</f>
        <v>32</v>
      </c>
      <c r="E102" s="1">
        <f t="shared" si="10"/>
        <v>30</v>
      </c>
    </row>
  </sheetData>
  <mergeCells count="1">
    <mergeCell ref="L17:Q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6ED3-8675-4A76-B220-774F4E88840C}">
  <dimension ref="A1:Q102"/>
  <sheetViews>
    <sheetView zoomScale="115" zoomScaleNormal="115" workbookViewId="0">
      <selection activeCell="J17" sqref="J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34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66</v>
      </c>
      <c r="N3" s="3" t="s">
        <v>15</v>
      </c>
      <c r="O3">
        <f>SUM(J4:J6)</f>
        <v>3342</v>
      </c>
    </row>
    <row r="4" spans="1:15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34</v>
      </c>
      <c r="J4">
        <f>I4^2</f>
        <v>1156</v>
      </c>
      <c r="K4">
        <f>I4^3</f>
        <v>39304</v>
      </c>
      <c r="N4" s="3" t="s">
        <v>16</v>
      </c>
      <c r="O4">
        <f>SUM(K4:K6)</f>
        <v>111970</v>
      </c>
    </row>
    <row r="5" spans="1:15" x14ac:dyDescent="0.25">
      <c r="A5">
        <v>0</v>
      </c>
      <c r="B5">
        <f t="shared" si="3"/>
        <v>4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35</v>
      </c>
      <c r="J5">
        <f t="shared" ref="J5:J6" si="4">I5^2</f>
        <v>1225</v>
      </c>
      <c r="K5">
        <f t="shared" ref="K5:K6" si="5">I5^3</f>
        <v>42875</v>
      </c>
    </row>
    <row r="6" spans="1:15" x14ac:dyDescent="0.25">
      <c r="A6">
        <v>1</v>
      </c>
      <c r="B6">
        <f t="shared" si="3"/>
        <v>5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31</v>
      </c>
      <c r="J6">
        <f t="shared" si="4"/>
        <v>961</v>
      </c>
      <c r="K6">
        <f t="shared" si="5"/>
        <v>29791</v>
      </c>
    </row>
    <row r="7" spans="1:15" x14ac:dyDescent="0.25">
      <c r="A7">
        <v>2</v>
      </c>
      <c r="B7">
        <f t="shared" si="3"/>
        <v>6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7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0</v>
      </c>
      <c r="B9">
        <f t="shared" si="3"/>
        <v>7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0.34</v>
      </c>
    </row>
    <row r="10" spans="1:15" x14ac:dyDescent="0.25">
      <c r="A10">
        <v>1</v>
      </c>
      <c r="B10">
        <f t="shared" si="3"/>
        <v>8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0.35</v>
      </c>
    </row>
    <row r="11" spans="1:15" x14ac:dyDescent="0.25">
      <c r="A11">
        <v>1</v>
      </c>
      <c r="B11">
        <f t="shared" si="3"/>
        <v>8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0.31</v>
      </c>
    </row>
    <row r="12" spans="1:15" x14ac:dyDescent="0.25">
      <c r="A12">
        <v>2</v>
      </c>
      <c r="B12">
        <f t="shared" si="3"/>
        <v>9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67.58</v>
      </c>
    </row>
    <row r="13" spans="1:15" x14ac:dyDescent="0.25">
      <c r="A13">
        <v>0</v>
      </c>
      <c r="B13">
        <f t="shared" si="3"/>
        <v>10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0.97</v>
      </c>
      <c r="L13" s="3" t="s">
        <v>12</v>
      </c>
      <c r="M13">
        <f>(O3*(O3+I7*(I7+1))-(2*I7*O4)-(I7^3))/((I7^2)*(I7-1))</f>
        <v>21.746630303030305</v>
      </c>
    </row>
    <row r="14" spans="1:15" x14ac:dyDescent="0.25">
      <c r="A14">
        <v>1</v>
      </c>
      <c r="B14">
        <f t="shared" si="3"/>
        <v>11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0.6490999999999999</v>
      </c>
      <c r="L14" s="3" t="s">
        <v>17</v>
      </c>
      <c r="M14">
        <f>SQRT(M13)</f>
        <v>4.6633282431146004</v>
      </c>
    </row>
    <row r="15" spans="1:15" x14ac:dyDescent="0.25">
      <c r="A15">
        <v>1</v>
      </c>
      <c r="B15">
        <f t="shared" si="3"/>
        <v>11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-0.33881380799922606</v>
      </c>
    </row>
    <row r="16" spans="1:15" x14ac:dyDescent="0.25">
      <c r="A16">
        <v>2</v>
      </c>
      <c r="B16">
        <f t="shared" si="3"/>
        <v>12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_xlfn.NORM.S.DIST(M15,TRUE)</f>
        <v>0.3673749993078862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13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13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14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0</v>
      </c>
      <c r="B20">
        <f t="shared" si="3"/>
        <v>14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1</v>
      </c>
      <c r="B21">
        <f t="shared" si="3"/>
        <v>15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1</v>
      </c>
      <c r="B22">
        <f t="shared" si="3"/>
        <v>15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16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17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18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0</v>
      </c>
      <c r="B26">
        <f t="shared" si="3"/>
        <v>19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20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21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2</v>
      </c>
      <c r="B29">
        <f t="shared" si="3"/>
        <v>21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2</v>
      </c>
      <c r="B30">
        <f t="shared" si="3"/>
        <v>21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21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0</v>
      </c>
      <c r="B32">
        <f t="shared" si="3"/>
        <v>22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0</v>
      </c>
      <c r="B33">
        <f t="shared" si="3"/>
        <v>22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23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24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24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0</v>
      </c>
      <c r="B37">
        <f t="shared" si="3"/>
        <v>24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2</v>
      </c>
      <c r="B38">
        <f t="shared" si="3"/>
        <v>25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1</v>
      </c>
      <c r="B39">
        <f t="shared" si="3"/>
        <v>26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0</v>
      </c>
      <c r="B40">
        <f t="shared" si="3"/>
        <v>27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28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0</v>
      </c>
      <c r="B42">
        <f t="shared" si="3"/>
        <v>29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0</v>
      </c>
      <c r="B43">
        <f t="shared" si="3"/>
        <v>29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30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1</v>
      </c>
      <c r="B45">
        <f t="shared" si="3"/>
        <v>30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1</v>
      </c>
      <c r="B46">
        <f t="shared" si="3"/>
        <v>30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31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1</v>
      </c>
      <c r="B48">
        <f t="shared" si="3"/>
        <v>32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0</v>
      </c>
      <c r="B49">
        <f t="shared" si="3"/>
        <v>33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2</v>
      </c>
      <c r="B50">
        <f t="shared" si="3"/>
        <v>34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34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35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0</v>
      </c>
      <c r="B54">
        <f t="shared" si="3"/>
        <v>35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2</v>
      </c>
      <c r="B55">
        <f t="shared" si="3"/>
        <v>36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1</v>
      </c>
      <c r="B56">
        <f t="shared" si="3"/>
        <v>37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2</v>
      </c>
      <c r="B57">
        <f t="shared" si="3"/>
        <v>38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2</v>
      </c>
      <c r="B58">
        <f t="shared" si="3"/>
        <v>38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0</v>
      </c>
      <c r="B59">
        <f t="shared" si="3"/>
        <v>39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2</v>
      </c>
      <c r="B60">
        <f t="shared" si="3"/>
        <v>40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0</v>
      </c>
      <c r="B61">
        <f t="shared" si="3"/>
        <v>41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0</v>
      </c>
      <c r="B62">
        <f t="shared" si="3"/>
        <v>41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0</v>
      </c>
      <c r="B63">
        <f t="shared" si="3"/>
        <v>41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1</v>
      </c>
      <c r="B64">
        <f t="shared" si="3"/>
        <v>42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2</v>
      </c>
      <c r="B65">
        <f t="shared" si="3"/>
        <v>43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44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2</v>
      </c>
      <c r="B67">
        <f t="shared" si="3"/>
        <v>45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45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1</v>
      </c>
      <c r="B69">
        <f t="shared" si="9"/>
        <v>46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2</v>
      </c>
      <c r="B70">
        <f t="shared" si="9"/>
        <v>47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2</v>
      </c>
      <c r="B71">
        <f t="shared" si="9"/>
        <v>47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2</v>
      </c>
      <c r="B72">
        <f t="shared" si="9"/>
        <v>47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2</v>
      </c>
      <c r="B73">
        <f t="shared" si="9"/>
        <v>47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48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49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50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0</v>
      </c>
      <c r="B77">
        <f t="shared" si="9"/>
        <v>51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52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1</v>
      </c>
      <c r="B79">
        <f t="shared" si="9"/>
        <v>52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1</v>
      </c>
      <c r="B80">
        <f t="shared" si="9"/>
        <v>52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52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52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53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0</v>
      </c>
      <c r="B84">
        <f t="shared" si="9"/>
        <v>53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54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0</v>
      </c>
      <c r="B86">
        <f t="shared" si="9"/>
        <v>55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56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56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57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58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59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2</v>
      </c>
      <c r="B92">
        <f t="shared" si="9"/>
        <v>60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60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61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61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1</v>
      </c>
      <c r="B96">
        <f t="shared" si="9"/>
        <v>62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1</v>
      </c>
      <c r="B97">
        <f t="shared" si="9"/>
        <v>62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2</v>
      </c>
      <c r="B98">
        <f t="shared" si="9"/>
        <v>63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0</v>
      </c>
      <c r="B99">
        <f t="shared" si="9"/>
        <v>64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2</v>
      </c>
      <c r="B100">
        <f t="shared" si="9"/>
        <v>65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1</v>
      </c>
      <c r="B101">
        <f t="shared" si="9"/>
        <v>66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34</v>
      </c>
      <c r="D102" s="1">
        <f t="shared" ref="D102:E102" si="10">SUM(D2:D101)</f>
        <v>35</v>
      </c>
      <c r="E102" s="1">
        <f t="shared" si="10"/>
        <v>31</v>
      </c>
    </row>
  </sheetData>
  <mergeCells count="1">
    <mergeCell ref="L17:Q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5BE2-2DB1-4274-A624-994826202DF2}">
  <dimension ref="A1:Q102"/>
  <sheetViews>
    <sheetView zoomScale="115" zoomScaleNormal="115" workbookViewId="0">
      <selection activeCell="G17" sqref="G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35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63</v>
      </c>
      <c r="N3" s="3" t="s">
        <v>15</v>
      </c>
      <c r="O3">
        <f>SUM(J4:J6)</f>
        <v>3354</v>
      </c>
    </row>
    <row r="4" spans="1:15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32</v>
      </c>
      <c r="J4">
        <f>I4^2</f>
        <v>1024</v>
      </c>
      <c r="K4">
        <f>I4^3</f>
        <v>32768</v>
      </c>
      <c r="N4" s="3" t="s">
        <v>16</v>
      </c>
      <c r="O4">
        <f>SUM(K4:K6)</f>
        <v>113212</v>
      </c>
    </row>
    <row r="5" spans="1:15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37</v>
      </c>
      <c r="J5">
        <f t="shared" ref="J5:J6" si="4">I5^2</f>
        <v>1369</v>
      </c>
      <c r="K5">
        <f t="shared" ref="K5:K6" si="5">I5^3</f>
        <v>50653</v>
      </c>
    </row>
    <row r="6" spans="1:15" x14ac:dyDescent="0.25">
      <c r="A6">
        <v>0</v>
      </c>
      <c r="B6">
        <f t="shared" si="3"/>
        <v>2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31</v>
      </c>
      <c r="J6">
        <f t="shared" si="4"/>
        <v>961</v>
      </c>
      <c r="K6">
        <f t="shared" si="5"/>
        <v>29791</v>
      </c>
    </row>
    <row r="7" spans="1:15" x14ac:dyDescent="0.25">
      <c r="A7">
        <v>0</v>
      </c>
      <c r="B7">
        <f t="shared" si="3"/>
        <v>2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3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2</v>
      </c>
      <c r="B9">
        <f t="shared" si="3"/>
        <v>3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0.32</v>
      </c>
    </row>
    <row r="10" spans="1:15" x14ac:dyDescent="0.25">
      <c r="A10">
        <v>1</v>
      </c>
      <c r="B10">
        <f t="shared" si="3"/>
        <v>4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0.37</v>
      </c>
    </row>
    <row r="11" spans="1:15" x14ac:dyDescent="0.25">
      <c r="A11">
        <v>1</v>
      </c>
      <c r="B11">
        <f t="shared" si="3"/>
        <v>4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0.31</v>
      </c>
    </row>
    <row r="12" spans="1:15" x14ac:dyDescent="0.25">
      <c r="A12">
        <v>2</v>
      </c>
      <c r="B12">
        <f t="shared" si="3"/>
        <v>5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67.459999999999994</v>
      </c>
    </row>
    <row r="13" spans="1:15" x14ac:dyDescent="0.25">
      <c r="A13">
        <v>1</v>
      </c>
      <c r="B13">
        <f t="shared" si="3"/>
        <v>6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0.99</v>
      </c>
      <c r="L13" s="3" t="s">
        <v>12</v>
      </c>
      <c r="M13">
        <f>(O3*(O3+I7*(I7+1))-(2*I7*O4)-(I7^3))/((I7^2)*(I7-1))</f>
        <v>21.69930909090909</v>
      </c>
    </row>
    <row r="14" spans="1:15" x14ac:dyDescent="0.25">
      <c r="A14">
        <v>2</v>
      </c>
      <c r="B14">
        <f t="shared" si="3"/>
        <v>7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0.6298999999999999</v>
      </c>
      <c r="L14" s="3" t="s">
        <v>17</v>
      </c>
      <c r="M14">
        <f>SQRT(M13)</f>
        <v>4.6582517204321503</v>
      </c>
    </row>
    <row r="15" spans="1:15" x14ac:dyDescent="0.25">
      <c r="A15">
        <v>2</v>
      </c>
      <c r="B15">
        <f t="shared" si="3"/>
        <v>7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-0.9574407455134768</v>
      </c>
    </row>
    <row r="16" spans="1:15" x14ac:dyDescent="0.25">
      <c r="A16">
        <v>2</v>
      </c>
      <c r="B16">
        <f t="shared" si="3"/>
        <v>7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_xlfn.NORM.S.DIST(M15,TRUE)</f>
        <v>0.16917242046344638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8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8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2</v>
      </c>
      <c r="B19">
        <f t="shared" si="3"/>
        <v>9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0</v>
      </c>
      <c r="B20">
        <f t="shared" si="3"/>
        <v>10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11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12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13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1</v>
      </c>
      <c r="B24">
        <f t="shared" si="3"/>
        <v>14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15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16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16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17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2</v>
      </c>
      <c r="B29">
        <f t="shared" si="3"/>
        <v>17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18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19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2</v>
      </c>
      <c r="B32">
        <f t="shared" si="3"/>
        <v>20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0</v>
      </c>
      <c r="B33">
        <f t="shared" si="3"/>
        <v>21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22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22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2</v>
      </c>
      <c r="B36">
        <f t="shared" si="3"/>
        <v>23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24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24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25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2</v>
      </c>
      <c r="B40">
        <f t="shared" si="3"/>
        <v>25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25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1</v>
      </c>
      <c r="B42">
        <f t="shared" si="3"/>
        <v>26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2</v>
      </c>
      <c r="B43">
        <f t="shared" si="3"/>
        <v>27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28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1</v>
      </c>
      <c r="B45">
        <f t="shared" si="3"/>
        <v>29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0</v>
      </c>
      <c r="B46">
        <f t="shared" si="3"/>
        <v>30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0</v>
      </c>
      <c r="B47">
        <f t="shared" si="3"/>
        <v>30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0</v>
      </c>
      <c r="B48">
        <f t="shared" si="3"/>
        <v>30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31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0</v>
      </c>
      <c r="B50">
        <f t="shared" si="3"/>
        <v>32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2</v>
      </c>
      <c r="B51">
        <f t="shared" si="3"/>
        <v>33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0</v>
      </c>
      <c r="B52">
        <f t="shared" si="3"/>
        <v>34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1</v>
      </c>
      <c r="B53">
        <f t="shared" si="3"/>
        <v>35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1</v>
      </c>
      <c r="B54">
        <f t="shared" si="3"/>
        <v>35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35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1</v>
      </c>
      <c r="B56">
        <f t="shared" si="3"/>
        <v>35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35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35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35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0</v>
      </c>
      <c r="B60">
        <f t="shared" si="3"/>
        <v>36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1</v>
      </c>
      <c r="B61">
        <f t="shared" si="3"/>
        <v>37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0</v>
      </c>
      <c r="B62">
        <f t="shared" si="3"/>
        <v>38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1</v>
      </c>
      <c r="B63">
        <f t="shared" si="3"/>
        <v>39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1</v>
      </c>
      <c r="B64">
        <f t="shared" si="3"/>
        <v>39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40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41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2</v>
      </c>
      <c r="B67">
        <f t="shared" si="3"/>
        <v>42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42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42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2</v>
      </c>
      <c r="B70">
        <f t="shared" si="9"/>
        <v>42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0</v>
      </c>
      <c r="B71">
        <f t="shared" si="9"/>
        <v>43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2</v>
      </c>
      <c r="B72">
        <f t="shared" si="9"/>
        <v>44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1</v>
      </c>
      <c r="B73">
        <f t="shared" si="9"/>
        <v>45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2</v>
      </c>
      <c r="B74">
        <f t="shared" si="9"/>
        <v>46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1</v>
      </c>
      <c r="B75">
        <f t="shared" si="9"/>
        <v>47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48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1</v>
      </c>
      <c r="B77">
        <f t="shared" si="9"/>
        <v>49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49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2</v>
      </c>
      <c r="B79">
        <f t="shared" si="9"/>
        <v>50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2</v>
      </c>
      <c r="B80">
        <f t="shared" si="9"/>
        <v>50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2</v>
      </c>
      <c r="B81">
        <f t="shared" si="9"/>
        <v>50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50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51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0</v>
      </c>
      <c r="B84">
        <f t="shared" si="9"/>
        <v>52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2</v>
      </c>
      <c r="B85">
        <f t="shared" si="9"/>
        <v>53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0</v>
      </c>
      <c r="B86">
        <f t="shared" si="9"/>
        <v>54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0</v>
      </c>
      <c r="B87">
        <f t="shared" si="9"/>
        <v>54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55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55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56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0</v>
      </c>
      <c r="B91">
        <f t="shared" si="9"/>
        <v>56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56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57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57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2</v>
      </c>
      <c r="B95">
        <f t="shared" si="9"/>
        <v>58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1</v>
      </c>
      <c r="B96">
        <f t="shared" si="9"/>
        <v>59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0</v>
      </c>
      <c r="B97">
        <f t="shared" si="9"/>
        <v>60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1</v>
      </c>
      <c r="B98">
        <f t="shared" si="9"/>
        <v>61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2</v>
      </c>
      <c r="B99">
        <f t="shared" si="9"/>
        <v>62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0</v>
      </c>
      <c r="B100">
        <f t="shared" si="9"/>
        <v>63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0</v>
      </c>
      <c r="B101">
        <f t="shared" si="9"/>
        <v>63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32</v>
      </c>
      <c r="D102" s="1">
        <f t="shared" ref="D102:E102" si="10">SUM(D2:D101)</f>
        <v>37</v>
      </c>
      <c r="E102" s="1">
        <f t="shared" si="10"/>
        <v>31</v>
      </c>
    </row>
  </sheetData>
  <mergeCells count="1">
    <mergeCell ref="L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7EC2-B0B4-438E-A815-6B54960402C9}">
  <dimension ref="A1:Q102"/>
  <sheetViews>
    <sheetView zoomScale="115" zoomScaleNormal="115" workbookViewId="0">
      <selection activeCell="J18" sqref="J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36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2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70</v>
      </c>
      <c r="N3" s="3" t="s">
        <v>15</v>
      </c>
      <c r="O3">
        <f>SUM(J4:J6)</f>
        <v>3386</v>
      </c>
    </row>
    <row r="4" spans="1:15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29</v>
      </c>
      <c r="J4">
        <f>I4^2</f>
        <v>841</v>
      </c>
      <c r="K4">
        <f>I4^3</f>
        <v>24389</v>
      </c>
      <c r="N4" s="3" t="s">
        <v>16</v>
      </c>
      <c r="O4">
        <f>SUM(K4:K6)</f>
        <v>116476</v>
      </c>
    </row>
    <row r="5" spans="1:15" x14ac:dyDescent="0.25">
      <c r="A5">
        <v>2</v>
      </c>
      <c r="B5">
        <f t="shared" si="3"/>
        <v>3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39</v>
      </c>
      <c r="J5">
        <f t="shared" ref="J5:J6" si="4">I5^2</f>
        <v>1521</v>
      </c>
      <c r="K5">
        <f t="shared" ref="K5:K6" si="5">I5^3</f>
        <v>59319</v>
      </c>
    </row>
    <row r="6" spans="1:15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32</v>
      </c>
      <c r="J6">
        <f t="shared" si="4"/>
        <v>1024</v>
      </c>
      <c r="K6">
        <f t="shared" si="5"/>
        <v>32768</v>
      </c>
    </row>
    <row r="7" spans="1:15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6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2</v>
      </c>
      <c r="B9">
        <f t="shared" si="3"/>
        <v>7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0.28999999999999998</v>
      </c>
    </row>
    <row r="10" spans="1:15" x14ac:dyDescent="0.25">
      <c r="A10">
        <v>1</v>
      </c>
      <c r="B10">
        <f t="shared" si="3"/>
        <v>8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0.39</v>
      </c>
    </row>
    <row r="11" spans="1:15" x14ac:dyDescent="0.25">
      <c r="A11">
        <v>2</v>
      </c>
      <c r="B11">
        <f t="shared" si="3"/>
        <v>9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0.32</v>
      </c>
    </row>
    <row r="12" spans="1:15" x14ac:dyDescent="0.25">
      <c r="A12">
        <v>0</v>
      </c>
      <c r="B12">
        <f t="shared" si="3"/>
        <v>10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67.14</v>
      </c>
    </row>
    <row r="13" spans="1:15" x14ac:dyDescent="0.25">
      <c r="A13">
        <v>1</v>
      </c>
      <c r="B13">
        <f t="shared" si="3"/>
        <v>11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1.03</v>
      </c>
      <c r="L13" s="3" t="s">
        <v>12</v>
      </c>
      <c r="M13">
        <f>(O3*(O3+I7*(I7+1))-(2*I7*O4)-(I7^3))/((I7^2)*(I7-1))</f>
        <v>21.584238383838382</v>
      </c>
    </row>
    <row r="14" spans="1:15" x14ac:dyDescent="0.25">
      <c r="A14">
        <v>1</v>
      </c>
      <c r="B14">
        <f t="shared" si="3"/>
        <v>11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0.60909999999999997</v>
      </c>
      <c r="L14" s="3" t="s">
        <v>17</v>
      </c>
      <c r="M14">
        <f>SQRT(M13)</f>
        <v>4.6458840260857119</v>
      </c>
    </row>
    <row r="15" spans="1:15" x14ac:dyDescent="0.25">
      <c r="A15">
        <v>0</v>
      </c>
      <c r="B15">
        <f t="shared" si="3"/>
        <v>12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0.61559866409528741</v>
      </c>
    </row>
    <row r="16" spans="1:15" x14ac:dyDescent="0.25">
      <c r="A16">
        <v>0</v>
      </c>
      <c r="B16">
        <f t="shared" si="3"/>
        <v>12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0.73092028340291137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13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14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15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15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0</v>
      </c>
      <c r="B21">
        <f t="shared" si="3"/>
        <v>16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17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2</v>
      </c>
      <c r="B23">
        <f t="shared" si="3"/>
        <v>17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18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1</v>
      </c>
      <c r="B25">
        <f t="shared" si="3"/>
        <v>19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1</v>
      </c>
      <c r="B26">
        <f t="shared" si="3"/>
        <v>19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19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0</v>
      </c>
      <c r="B28">
        <f t="shared" si="3"/>
        <v>20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0</v>
      </c>
      <c r="B29">
        <f t="shared" si="3"/>
        <v>20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1</v>
      </c>
      <c r="B30">
        <f t="shared" si="3"/>
        <v>21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2</v>
      </c>
      <c r="B31">
        <f t="shared" si="3"/>
        <v>22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1</v>
      </c>
      <c r="B32">
        <f t="shared" si="3"/>
        <v>23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2</v>
      </c>
      <c r="B33">
        <f t="shared" si="3"/>
        <v>24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0</v>
      </c>
      <c r="B34">
        <f t="shared" si="3"/>
        <v>25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26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0</v>
      </c>
      <c r="B36">
        <f t="shared" si="3"/>
        <v>27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2</v>
      </c>
      <c r="B37">
        <f t="shared" si="3"/>
        <v>28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29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30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0</v>
      </c>
      <c r="B40">
        <f t="shared" si="3"/>
        <v>31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0</v>
      </c>
      <c r="B41">
        <f t="shared" si="3"/>
        <v>31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31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1</v>
      </c>
      <c r="B43">
        <f t="shared" si="3"/>
        <v>32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1</v>
      </c>
      <c r="B44">
        <f t="shared" si="3"/>
        <v>32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33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34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1</v>
      </c>
      <c r="B47">
        <f t="shared" si="3"/>
        <v>34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1</v>
      </c>
      <c r="B48">
        <f t="shared" si="3"/>
        <v>34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1</v>
      </c>
      <c r="B49">
        <f t="shared" si="3"/>
        <v>34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35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1</v>
      </c>
      <c r="B51">
        <f t="shared" si="3"/>
        <v>36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2</v>
      </c>
      <c r="B52">
        <f t="shared" si="3"/>
        <v>37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1</v>
      </c>
      <c r="B53">
        <f t="shared" si="3"/>
        <v>38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0</v>
      </c>
      <c r="B54">
        <f t="shared" si="3"/>
        <v>39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39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40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40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0</v>
      </c>
      <c r="B58">
        <f t="shared" si="3"/>
        <v>41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0</v>
      </c>
      <c r="B59">
        <f t="shared" si="3"/>
        <v>41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42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1</v>
      </c>
      <c r="B61">
        <f t="shared" si="3"/>
        <v>42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2</v>
      </c>
      <c r="B62">
        <f t="shared" si="3"/>
        <v>43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1</v>
      </c>
      <c r="B63">
        <f t="shared" si="3"/>
        <v>44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2</v>
      </c>
      <c r="B64">
        <f t="shared" si="3"/>
        <v>45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1</v>
      </c>
      <c r="B65">
        <f t="shared" si="3"/>
        <v>46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1</v>
      </c>
      <c r="B66">
        <f t="shared" si="3"/>
        <v>46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0</v>
      </c>
      <c r="B67">
        <f t="shared" si="3"/>
        <v>47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48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2</v>
      </c>
      <c r="B69">
        <f t="shared" si="9"/>
        <v>49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50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51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52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53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1</v>
      </c>
      <c r="B74">
        <f t="shared" si="9"/>
        <v>54</v>
      </c>
      <c r="C74">
        <f t="shared" si="6"/>
        <v>0</v>
      </c>
      <c r="D74">
        <f t="shared" si="7"/>
        <v>1</v>
      </c>
      <c r="E74">
        <f t="shared" si="8"/>
        <v>0</v>
      </c>
    </row>
    <row r="75" spans="1:5" x14ac:dyDescent="0.25">
      <c r="A75">
        <v>1</v>
      </c>
      <c r="B75">
        <f t="shared" si="9"/>
        <v>54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55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2</v>
      </c>
      <c r="B77">
        <f t="shared" si="9"/>
        <v>56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56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1</v>
      </c>
      <c r="B79">
        <f t="shared" si="9"/>
        <v>57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2</v>
      </c>
      <c r="B80">
        <f t="shared" si="9"/>
        <v>58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2</v>
      </c>
      <c r="B81">
        <f t="shared" si="9"/>
        <v>58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58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59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0</v>
      </c>
      <c r="B84">
        <f t="shared" si="9"/>
        <v>59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60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1</v>
      </c>
      <c r="B86">
        <f t="shared" si="9"/>
        <v>60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0</v>
      </c>
      <c r="B87">
        <f t="shared" si="9"/>
        <v>61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62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62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2</v>
      </c>
      <c r="B90">
        <f t="shared" si="9"/>
        <v>63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64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2</v>
      </c>
      <c r="B92">
        <f t="shared" si="9"/>
        <v>65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65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1</v>
      </c>
      <c r="B94">
        <f t="shared" si="9"/>
        <v>66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67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1</v>
      </c>
      <c r="B96">
        <f t="shared" si="9"/>
        <v>68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2</v>
      </c>
      <c r="B97">
        <f t="shared" si="9"/>
        <v>69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2</v>
      </c>
      <c r="B98">
        <f t="shared" si="9"/>
        <v>69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69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69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70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29</v>
      </c>
      <c r="D102" s="1">
        <f t="shared" ref="D102:E102" si="10">SUM(D2:D101)</f>
        <v>39</v>
      </c>
      <c r="E102" s="1">
        <f t="shared" si="10"/>
        <v>32</v>
      </c>
    </row>
  </sheetData>
  <mergeCells count="1">
    <mergeCell ref="L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4ACB-67E7-493E-89B9-A6C034748B46}">
  <dimension ref="A1:Q102"/>
  <sheetViews>
    <sheetView zoomScale="115" zoomScaleNormal="115" workbookViewId="0">
      <selection activeCell="I17" sqref="I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37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2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61</v>
      </c>
      <c r="N3" s="3" t="s">
        <v>15</v>
      </c>
      <c r="O3">
        <f>SUM(J4:J6)</f>
        <v>3498</v>
      </c>
    </row>
    <row r="4" spans="1:15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32</v>
      </c>
      <c r="J4">
        <f>I4^2</f>
        <v>1024</v>
      </c>
      <c r="K4">
        <f>I4^3</f>
        <v>32768</v>
      </c>
      <c r="N4" s="3" t="s">
        <v>16</v>
      </c>
      <c r="O4">
        <f>SUM(K4:K6)</f>
        <v>127900</v>
      </c>
    </row>
    <row r="5" spans="1:15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25</v>
      </c>
      <c r="J5">
        <f t="shared" ref="J5:J6" si="4">I5^2</f>
        <v>625</v>
      </c>
      <c r="K5">
        <f t="shared" ref="K5:K6" si="5">I5^3</f>
        <v>15625</v>
      </c>
    </row>
    <row r="6" spans="1:15" x14ac:dyDescent="0.25">
      <c r="A6">
        <v>2</v>
      </c>
      <c r="B6">
        <f t="shared" si="3"/>
        <v>3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43</v>
      </c>
      <c r="J6">
        <f t="shared" si="4"/>
        <v>1849</v>
      </c>
      <c r="K6">
        <f t="shared" si="5"/>
        <v>79507</v>
      </c>
    </row>
    <row r="7" spans="1:15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0.32</v>
      </c>
    </row>
    <row r="10" spans="1:15" x14ac:dyDescent="0.25">
      <c r="A10">
        <v>2</v>
      </c>
      <c r="B10">
        <f t="shared" si="3"/>
        <v>7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0.25</v>
      </c>
    </row>
    <row r="11" spans="1:15" x14ac:dyDescent="0.25">
      <c r="A11">
        <v>0</v>
      </c>
      <c r="B11">
        <f t="shared" si="3"/>
        <v>8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0.43</v>
      </c>
    </row>
    <row r="12" spans="1:15" x14ac:dyDescent="0.25">
      <c r="A12">
        <v>1</v>
      </c>
      <c r="B12">
        <f t="shared" si="3"/>
        <v>9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66.02</v>
      </c>
    </row>
    <row r="13" spans="1:15" x14ac:dyDescent="0.25">
      <c r="A13">
        <v>0</v>
      </c>
      <c r="B13">
        <f t="shared" si="3"/>
        <v>10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1.1099999999999999</v>
      </c>
      <c r="L13" s="3" t="s">
        <v>12</v>
      </c>
      <c r="M13">
        <f>(O3*(O3+I7*(I7+1))-(2*I7*O4)-(I7^3))/((I7^2)*(I7-1))</f>
        <v>21.197781818181817</v>
      </c>
    </row>
    <row r="14" spans="1:15" x14ac:dyDescent="0.25">
      <c r="A14">
        <v>2</v>
      </c>
      <c r="B14">
        <f t="shared" si="3"/>
        <v>11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0.73790000000000022</v>
      </c>
      <c r="L14" s="3" t="s">
        <v>17</v>
      </c>
      <c r="M14">
        <f>SQRT(M13)</f>
        <v>4.6041048878345308</v>
      </c>
    </row>
    <row r="15" spans="1:15" x14ac:dyDescent="0.25">
      <c r="A15">
        <v>1</v>
      </c>
      <c r="B15">
        <f t="shared" si="3"/>
        <v>12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-1.0903313721771171</v>
      </c>
    </row>
    <row r="16" spans="1:15" x14ac:dyDescent="0.25">
      <c r="A16">
        <v>0</v>
      </c>
      <c r="B16">
        <f t="shared" si="3"/>
        <v>13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0.13778360023664532</v>
      </c>
      <c r="N16" s="3" t="s">
        <v>20</v>
      </c>
      <c r="O16">
        <v>0.05</v>
      </c>
    </row>
    <row r="17" spans="1:17" x14ac:dyDescent="0.25">
      <c r="A17">
        <v>2</v>
      </c>
      <c r="B17">
        <f t="shared" si="3"/>
        <v>14</v>
      </c>
      <c r="C17">
        <f t="shared" si="0"/>
        <v>0</v>
      </c>
      <c r="D17">
        <f t="shared" si="1"/>
        <v>0</v>
      </c>
      <c r="E17">
        <f t="shared" si="2"/>
        <v>1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2</v>
      </c>
      <c r="B18">
        <f t="shared" si="3"/>
        <v>14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0</v>
      </c>
      <c r="B19">
        <f t="shared" si="3"/>
        <v>15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2</v>
      </c>
      <c r="B20">
        <f t="shared" si="3"/>
        <v>16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2</v>
      </c>
      <c r="B21">
        <f t="shared" si="3"/>
        <v>16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16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1</v>
      </c>
      <c r="B23">
        <f t="shared" si="3"/>
        <v>17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0</v>
      </c>
      <c r="B24">
        <f t="shared" si="3"/>
        <v>18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18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18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1</v>
      </c>
      <c r="B27">
        <f t="shared" si="3"/>
        <v>19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20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21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22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22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0</v>
      </c>
      <c r="B32">
        <f t="shared" si="3"/>
        <v>23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24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1</v>
      </c>
      <c r="B34">
        <f t="shared" si="3"/>
        <v>24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24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2</v>
      </c>
      <c r="B36">
        <f t="shared" si="3"/>
        <v>25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2</v>
      </c>
      <c r="B37">
        <f t="shared" si="3"/>
        <v>25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2</v>
      </c>
      <c r="B38">
        <f t="shared" si="3"/>
        <v>25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2</v>
      </c>
      <c r="B39">
        <f t="shared" si="3"/>
        <v>25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0</v>
      </c>
      <c r="B40">
        <f t="shared" si="3"/>
        <v>26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27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1</v>
      </c>
      <c r="B42">
        <f t="shared" si="3"/>
        <v>27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28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2</v>
      </c>
      <c r="B44">
        <f t="shared" si="3"/>
        <v>29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30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2</v>
      </c>
      <c r="B46">
        <f t="shared" si="3"/>
        <v>31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31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32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32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2</v>
      </c>
      <c r="B50">
        <f t="shared" si="3"/>
        <v>33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0</v>
      </c>
      <c r="B51">
        <f t="shared" si="3"/>
        <v>34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34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35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36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1</v>
      </c>
      <c r="B55">
        <f t="shared" si="3"/>
        <v>37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1</v>
      </c>
      <c r="B56">
        <f t="shared" si="3"/>
        <v>37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37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0</v>
      </c>
      <c r="B58">
        <f t="shared" si="3"/>
        <v>38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2</v>
      </c>
      <c r="B59">
        <f t="shared" si="3"/>
        <v>39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40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0</v>
      </c>
      <c r="B61">
        <f t="shared" si="3"/>
        <v>41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1</v>
      </c>
      <c r="B62">
        <f t="shared" si="3"/>
        <v>42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0</v>
      </c>
      <c r="B63">
        <f t="shared" si="3"/>
        <v>43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1</v>
      </c>
      <c r="B64">
        <f t="shared" si="3"/>
        <v>44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1</v>
      </c>
      <c r="B65">
        <f t="shared" si="3"/>
        <v>44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1</v>
      </c>
      <c r="B66">
        <f t="shared" si="3"/>
        <v>44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2</v>
      </c>
      <c r="B67">
        <f t="shared" si="3"/>
        <v>45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45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45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2</v>
      </c>
      <c r="B70">
        <f t="shared" si="9"/>
        <v>45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2</v>
      </c>
      <c r="B71">
        <f t="shared" si="9"/>
        <v>45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2</v>
      </c>
      <c r="B72">
        <f t="shared" si="9"/>
        <v>45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1</v>
      </c>
      <c r="B73">
        <f t="shared" si="9"/>
        <v>46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2</v>
      </c>
      <c r="B74">
        <f t="shared" si="9"/>
        <v>47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1</v>
      </c>
      <c r="B75">
        <f t="shared" si="9"/>
        <v>48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49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50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2</v>
      </c>
      <c r="B78">
        <f t="shared" si="9"/>
        <v>51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52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52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52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53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2</v>
      </c>
      <c r="B83">
        <f t="shared" si="9"/>
        <v>53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53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2</v>
      </c>
      <c r="B85">
        <f t="shared" si="9"/>
        <v>53</v>
      </c>
      <c r="C85">
        <f t="shared" si="6"/>
        <v>0</v>
      </c>
      <c r="D85">
        <f t="shared" si="7"/>
        <v>0</v>
      </c>
      <c r="E85">
        <f t="shared" si="8"/>
        <v>1</v>
      </c>
    </row>
    <row r="86" spans="1:5" x14ac:dyDescent="0.25">
      <c r="A86">
        <v>2</v>
      </c>
      <c r="B86">
        <f t="shared" si="9"/>
        <v>53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53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54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2</v>
      </c>
      <c r="B89">
        <f t="shared" si="9"/>
        <v>55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0</v>
      </c>
      <c r="B90">
        <f t="shared" si="9"/>
        <v>56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0</v>
      </c>
      <c r="B91">
        <f t="shared" si="9"/>
        <v>56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56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57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1</v>
      </c>
      <c r="B94">
        <f t="shared" si="9"/>
        <v>58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59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59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59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60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60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61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1</v>
      </c>
      <c r="B101">
        <f t="shared" si="9"/>
        <v>61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32</v>
      </c>
      <c r="D102" s="1">
        <f t="shared" ref="D102:E102" si="10">SUM(D2:D101)</f>
        <v>25</v>
      </c>
      <c r="E102" s="1">
        <f t="shared" si="10"/>
        <v>43</v>
      </c>
    </row>
  </sheetData>
  <mergeCells count="1">
    <mergeCell ref="L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47F0-882D-4163-9174-CC68A1935847}">
  <dimension ref="A1:Q102"/>
  <sheetViews>
    <sheetView zoomScale="115" zoomScaleNormal="115" workbookViewId="0">
      <selection activeCell="I17" sqref="I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38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1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71</v>
      </c>
      <c r="N3" s="3" t="s">
        <v>15</v>
      </c>
      <c r="O3">
        <f>SUM(J4:J6)</f>
        <v>3382</v>
      </c>
    </row>
    <row r="4" spans="1:15" x14ac:dyDescent="0.25">
      <c r="A4">
        <v>2</v>
      </c>
      <c r="B4">
        <f t="shared" ref="B4:B67" si="3">IF(A4=A3,B3,B3+1)</f>
        <v>2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31</v>
      </c>
      <c r="J4">
        <f>I4^2</f>
        <v>961</v>
      </c>
      <c r="K4">
        <f>I4^3</f>
        <v>29791</v>
      </c>
      <c r="N4" s="3" t="s">
        <v>16</v>
      </c>
      <c r="O4">
        <f>SUM(K4:K6)</f>
        <v>116110</v>
      </c>
    </row>
    <row r="5" spans="1:15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39</v>
      </c>
      <c r="J5">
        <f t="shared" ref="J5:J6" si="4">I5^2</f>
        <v>1521</v>
      </c>
      <c r="K5">
        <f t="shared" ref="K5:K6" si="5">I5^3</f>
        <v>59319</v>
      </c>
    </row>
    <row r="6" spans="1:15" x14ac:dyDescent="0.25">
      <c r="A6">
        <v>0</v>
      </c>
      <c r="B6">
        <f t="shared" si="3"/>
        <v>3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30</v>
      </c>
      <c r="J6">
        <f t="shared" si="4"/>
        <v>900</v>
      </c>
      <c r="K6">
        <f t="shared" si="5"/>
        <v>27000</v>
      </c>
    </row>
    <row r="7" spans="1:15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4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1</v>
      </c>
      <c r="B9">
        <f t="shared" si="3"/>
        <v>4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0.31</v>
      </c>
    </row>
    <row r="10" spans="1:15" x14ac:dyDescent="0.25">
      <c r="A10">
        <v>0</v>
      </c>
      <c r="B10">
        <f t="shared" si="3"/>
        <v>5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0.39</v>
      </c>
    </row>
    <row r="11" spans="1:15" x14ac:dyDescent="0.25">
      <c r="A11">
        <v>1</v>
      </c>
      <c r="B11">
        <f t="shared" si="3"/>
        <v>6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</v>
      </c>
    </row>
    <row r="12" spans="1:15" x14ac:dyDescent="0.25">
      <c r="A12">
        <v>0</v>
      </c>
      <c r="B12">
        <f t="shared" si="3"/>
        <v>7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67.180000000000007</v>
      </c>
    </row>
    <row r="13" spans="1:15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0.99</v>
      </c>
      <c r="L13" s="3" t="s">
        <v>12</v>
      </c>
      <c r="M13">
        <f>(O3*(O3+I7*(I7+1))-(2*I7*O4)-(I7^3))/((I7^2)*(I7-1))</f>
        <v>21.590024242424242</v>
      </c>
    </row>
    <row r="14" spans="1:15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0.60989999999999989</v>
      </c>
      <c r="L14" s="3" t="s">
        <v>17</v>
      </c>
      <c r="M14">
        <f>SQRT(M13)</f>
        <v>4.6465066708683676</v>
      </c>
    </row>
    <row r="15" spans="1:15" x14ac:dyDescent="0.25">
      <c r="A15">
        <v>1</v>
      </c>
      <c r="B15">
        <f t="shared" si="3"/>
        <v>9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0.8221229991877077</v>
      </c>
    </row>
    <row r="16" spans="1:15" x14ac:dyDescent="0.25">
      <c r="A16">
        <v>1</v>
      </c>
      <c r="B16">
        <f t="shared" si="3"/>
        <v>9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0.79449655149846199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9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10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2</v>
      </c>
      <c r="B19">
        <f t="shared" si="3"/>
        <v>11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0</v>
      </c>
      <c r="B20">
        <f t="shared" si="3"/>
        <v>12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1</v>
      </c>
      <c r="B21">
        <f t="shared" si="3"/>
        <v>13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0</v>
      </c>
      <c r="B22">
        <f t="shared" si="3"/>
        <v>14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15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1</v>
      </c>
      <c r="B24">
        <f t="shared" si="3"/>
        <v>16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17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0</v>
      </c>
      <c r="B26">
        <f t="shared" si="3"/>
        <v>17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0</v>
      </c>
      <c r="B27">
        <f t="shared" si="3"/>
        <v>17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2</v>
      </c>
      <c r="B28">
        <f t="shared" si="3"/>
        <v>18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0</v>
      </c>
      <c r="B29">
        <f t="shared" si="3"/>
        <v>19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1</v>
      </c>
      <c r="B30">
        <f t="shared" si="3"/>
        <v>20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21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22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1</v>
      </c>
      <c r="B33">
        <f t="shared" si="3"/>
        <v>22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1</v>
      </c>
      <c r="B34">
        <f t="shared" si="3"/>
        <v>22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1</v>
      </c>
      <c r="B35">
        <f t="shared" si="3"/>
        <v>22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25">
      <c r="A36">
        <v>1</v>
      </c>
      <c r="B36">
        <f t="shared" si="3"/>
        <v>22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2</v>
      </c>
      <c r="B37">
        <f t="shared" si="3"/>
        <v>23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24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1</v>
      </c>
      <c r="B39">
        <f t="shared" si="3"/>
        <v>24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2</v>
      </c>
      <c r="B40">
        <f t="shared" si="3"/>
        <v>25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25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0</v>
      </c>
      <c r="B42">
        <f t="shared" si="3"/>
        <v>26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1</v>
      </c>
      <c r="B43">
        <f t="shared" si="3"/>
        <v>27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1</v>
      </c>
      <c r="B44">
        <f t="shared" si="3"/>
        <v>27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28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0</v>
      </c>
      <c r="B46">
        <f t="shared" si="3"/>
        <v>29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2</v>
      </c>
      <c r="B47">
        <f t="shared" si="3"/>
        <v>30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31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32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1</v>
      </c>
      <c r="B50">
        <f t="shared" si="3"/>
        <v>32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33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33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34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2</v>
      </c>
      <c r="B54">
        <f t="shared" si="3"/>
        <v>34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0</v>
      </c>
      <c r="B55">
        <f t="shared" si="3"/>
        <v>35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2</v>
      </c>
      <c r="B56">
        <f t="shared" si="3"/>
        <v>36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37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0</v>
      </c>
      <c r="B58">
        <f t="shared" si="3"/>
        <v>37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1</v>
      </c>
      <c r="B59">
        <f t="shared" si="3"/>
        <v>38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1</v>
      </c>
      <c r="B60">
        <f t="shared" si="3"/>
        <v>38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0</v>
      </c>
      <c r="B61">
        <f t="shared" si="3"/>
        <v>39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1</v>
      </c>
      <c r="B62">
        <f t="shared" si="3"/>
        <v>40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1</v>
      </c>
      <c r="B63">
        <f t="shared" si="3"/>
        <v>40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1</v>
      </c>
      <c r="B64">
        <f t="shared" si="3"/>
        <v>40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41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42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2</v>
      </c>
      <c r="B67">
        <f t="shared" si="3"/>
        <v>42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42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43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44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44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2</v>
      </c>
      <c r="B72">
        <f t="shared" si="9"/>
        <v>45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1</v>
      </c>
      <c r="B73">
        <f t="shared" si="9"/>
        <v>46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47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48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49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50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0</v>
      </c>
      <c r="B78">
        <f t="shared" si="9"/>
        <v>51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2</v>
      </c>
      <c r="B79">
        <f t="shared" si="9"/>
        <v>52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2</v>
      </c>
      <c r="B80">
        <f t="shared" si="9"/>
        <v>52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1</v>
      </c>
      <c r="B81">
        <f t="shared" si="9"/>
        <v>53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53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54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55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56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57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58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2</v>
      </c>
      <c r="B88">
        <f t="shared" si="9"/>
        <v>59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1</v>
      </c>
      <c r="B89">
        <f t="shared" si="9"/>
        <v>60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61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2</v>
      </c>
      <c r="B91">
        <f t="shared" si="9"/>
        <v>62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0</v>
      </c>
      <c r="B92">
        <f t="shared" si="9"/>
        <v>63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64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65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2</v>
      </c>
      <c r="B95">
        <f t="shared" si="9"/>
        <v>66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1</v>
      </c>
      <c r="B96">
        <f t="shared" si="9"/>
        <v>67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0</v>
      </c>
      <c r="B97">
        <f t="shared" si="9"/>
        <v>68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69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69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70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2</v>
      </c>
      <c r="B101">
        <f t="shared" si="9"/>
        <v>71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31</v>
      </c>
      <c r="D102" s="1">
        <f t="shared" ref="D102:E102" si="10">SUM(D2:D101)</f>
        <v>39</v>
      </c>
      <c r="E102" s="1">
        <f t="shared" si="10"/>
        <v>30</v>
      </c>
    </row>
  </sheetData>
  <mergeCells count="1">
    <mergeCell ref="L17:Q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B1A2-5CFC-4801-A210-AD7DDDE102F1}">
  <sheetPr>
    <tabColor rgb="FFFF0000"/>
  </sheetPr>
  <dimension ref="A1:Q102"/>
  <sheetViews>
    <sheetView zoomScale="115" zoomScaleNormal="115" workbookViewId="0">
      <selection activeCell="L18" sqref="L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39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0</v>
      </c>
      <c r="B3">
        <f>IF(A3=A2,B2,B2+1)</f>
        <v>1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55</v>
      </c>
      <c r="N3" s="3" t="s">
        <v>15</v>
      </c>
      <c r="O3">
        <f>SUM(J4:J6)</f>
        <v>3334</v>
      </c>
    </row>
    <row r="4" spans="1:15" x14ac:dyDescent="0.25">
      <c r="A4">
        <v>0</v>
      </c>
      <c r="B4">
        <f t="shared" ref="B4:B67" si="3">IF(A4=A3,B3,B3+1)</f>
        <v>1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33</v>
      </c>
      <c r="J4">
        <f>I4^2</f>
        <v>1089</v>
      </c>
      <c r="K4">
        <f>I4^3</f>
        <v>35937</v>
      </c>
      <c r="N4" s="3" t="s">
        <v>16</v>
      </c>
      <c r="O4">
        <f>SUM(K4:K6)</f>
        <v>111178</v>
      </c>
    </row>
    <row r="5" spans="1:15" x14ac:dyDescent="0.25">
      <c r="A5">
        <v>1</v>
      </c>
      <c r="B5">
        <f t="shared" si="3"/>
        <v>2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33</v>
      </c>
      <c r="J5">
        <f t="shared" ref="J5:J6" si="4">I5^2</f>
        <v>1089</v>
      </c>
      <c r="K5">
        <f t="shared" ref="K5:K6" si="5">I5^3</f>
        <v>35937</v>
      </c>
    </row>
    <row r="6" spans="1:15" x14ac:dyDescent="0.25">
      <c r="A6">
        <v>1</v>
      </c>
      <c r="B6">
        <f t="shared" si="3"/>
        <v>2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34</v>
      </c>
      <c r="J6">
        <f t="shared" si="4"/>
        <v>1156</v>
      </c>
      <c r="K6">
        <f t="shared" si="5"/>
        <v>39304</v>
      </c>
    </row>
    <row r="7" spans="1:15" x14ac:dyDescent="0.25">
      <c r="A7">
        <v>1</v>
      </c>
      <c r="B7">
        <f t="shared" si="3"/>
        <v>2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3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2</v>
      </c>
      <c r="B9">
        <f t="shared" si="3"/>
        <v>3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0.33</v>
      </c>
    </row>
    <row r="10" spans="1:15" x14ac:dyDescent="0.25">
      <c r="A10">
        <v>2</v>
      </c>
      <c r="B10">
        <f t="shared" si="3"/>
        <v>3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0.33</v>
      </c>
    </row>
    <row r="11" spans="1:15" x14ac:dyDescent="0.25">
      <c r="A11">
        <v>0</v>
      </c>
      <c r="B11">
        <f t="shared" si="3"/>
        <v>4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0.34</v>
      </c>
    </row>
    <row r="12" spans="1:15" x14ac:dyDescent="0.25">
      <c r="A12">
        <v>1</v>
      </c>
      <c r="B12">
        <f t="shared" si="3"/>
        <v>5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67.66</v>
      </c>
    </row>
    <row r="13" spans="1:15" x14ac:dyDescent="0.25">
      <c r="A13">
        <v>0</v>
      </c>
      <c r="B13">
        <f t="shared" si="3"/>
        <v>6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1.01</v>
      </c>
      <c r="L13" s="3" t="s">
        <v>12</v>
      </c>
      <c r="M13">
        <f>(O3*(O3+I7*(I7+1))-(2*I7*O4)-(I7^3))/((I7^2)*(I7-1))</f>
        <v>21.771066666666666</v>
      </c>
    </row>
    <row r="14" spans="1:15" x14ac:dyDescent="0.25">
      <c r="A14">
        <v>0</v>
      </c>
      <c r="B14">
        <f t="shared" si="3"/>
        <v>6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0.66990000000000016</v>
      </c>
      <c r="L14" s="3" t="s">
        <v>17</v>
      </c>
      <c r="M14">
        <f>SQRT(M13)</f>
        <v>4.6659475636430665</v>
      </c>
    </row>
    <row r="15" spans="1:15" x14ac:dyDescent="0.25">
      <c r="A15">
        <v>2</v>
      </c>
      <c r="B15">
        <f t="shared" si="3"/>
        <v>7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-2.7132752409492049</v>
      </c>
    </row>
    <row r="16" spans="1:15" x14ac:dyDescent="0.25">
      <c r="A16">
        <v>1</v>
      </c>
      <c r="B16">
        <f t="shared" si="3"/>
        <v>8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3.3310872581024738E-3</v>
      </c>
      <c r="N16" s="3" t="s">
        <v>40</v>
      </c>
      <c r="O16">
        <v>0.05</v>
      </c>
    </row>
    <row r="17" spans="1:17" x14ac:dyDescent="0.25">
      <c r="A17">
        <v>2</v>
      </c>
      <c r="B17">
        <f t="shared" si="3"/>
        <v>9</v>
      </c>
      <c r="C17">
        <f t="shared" si="0"/>
        <v>0</v>
      </c>
      <c r="D17">
        <f t="shared" si="1"/>
        <v>0</v>
      </c>
      <c r="E17">
        <f t="shared" si="2"/>
        <v>1</v>
      </c>
      <c r="L17" s="4" t="s">
        <v>41</v>
      </c>
      <c r="M17" s="4"/>
      <c r="N17" s="4"/>
      <c r="O17" s="4"/>
      <c r="P17" s="4"/>
      <c r="Q17" s="4"/>
    </row>
    <row r="18" spans="1:17" x14ac:dyDescent="0.25">
      <c r="A18">
        <v>2</v>
      </c>
      <c r="B18">
        <f t="shared" si="3"/>
        <v>9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2</v>
      </c>
      <c r="B19">
        <f t="shared" si="3"/>
        <v>9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2</v>
      </c>
      <c r="B20">
        <f t="shared" si="3"/>
        <v>9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2</v>
      </c>
      <c r="B21">
        <f t="shared" si="3"/>
        <v>9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10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1</v>
      </c>
      <c r="B23">
        <f t="shared" si="3"/>
        <v>10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10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11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2</v>
      </c>
      <c r="B26">
        <f t="shared" si="3"/>
        <v>12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12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2</v>
      </c>
      <c r="B28">
        <f t="shared" si="3"/>
        <v>12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13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14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14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1</v>
      </c>
      <c r="B32">
        <f t="shared" si="3"/>
        <v>15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16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0</v>
      </c>
      <c r="B34">
        <f t="shared" si="3"/>
        <v>16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2</v>
      </c>
      <c r="B35">
        <f t="shared" si="3"/>
        <v>17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2</v>
      </c>
      <c r="B36">
        <f t="shared" si="3"/>
        <v>17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18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2</v>
      </c>
      <c r="B38">
        <f t="shared" si="3"/>
        <v>19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0</v>
      </c>
      <c r="B39">
        <f t="shared" si="3"/>
        <v>20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0</v>
      </c>
      <c r="B40">
        <f t="shared" si="3"/>
        <v>20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21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21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22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0</v>
      </c>
      <c r="B44">
        <f t="shared" si="3"/>
        <v>22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23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24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25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0</v>
      </c>
      <c r="B48">
        <f t="shared" si="3"/>
        <v>25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26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27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0</v>
      </c>
      <c r="B51">
        <f t="shared" si="3"/>
        <v>28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1</v>
      </c>
      <c r="B52">
        <f t="shared" si="3"/>
        <v>29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2</v>
      </c>
      <c r="B53">
        <f t="shared" si="3"/>
        <v>30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1</v>
      </c>
      <c r="B54">
        <f t="shared" si="3"/>
        <v>31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31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1</v>
      </c>
      <c r="B56">
        <f t="shared" si="3"/>
        <v>31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2</v>
      </c>
      <c r="B57">
        <f t="shared" si="3"/>
        <v>32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2</v>
      </c>
      <c r="B58">
        <f t="shared" si="3"/>
        <v>32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1</v>
      </c>
      <c r="B59">
        <f t="shared" si="3"/>
        <v>33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2</v>
      </c>
      <c r="B60">
        <f t="shared" si="3"/>
        <v>34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35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1</v>
      </c>
      <c r="B62">
        <f t="shared" si="3"/>
        <v>35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36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0</v>
      </c>
      <c r="B64">
        <f t="shared" si="3"/>
        <v>37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2</v>
      </c>
      <c r="B65">
        <f t="shared" si="3"/>
        <v>38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1</v>
      </c>
      <c r="B66">
        <f t="shared" si="3"/>
        <v>39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1</v>
      </c>
      <c r="B67">
        <f t="shared" si="3"/>
        <v>39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40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1</v>
      </c>
      <c r="B69">
        <f t="shared" si="9"/>
        <v>41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1</v>
      </c>
      <c r="B70">
        <f t="shared" si="9"/>
        <v>41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0</v>
      </c>
      <c r="B71">
        <f t="shared" si="9"/>
        <v>42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0</v>
      </c>
      <c r="B72">
        <f t="shared" si="9"/>
        <v>42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1</v>
      </c>
      <c r="B73">
        <f t="shared" si="9"/>
        <v>43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44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45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2</v>
      </c>
      <c r="B76">
        <f t="shared" si="9"/>
        <v>46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46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46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46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47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1</v>
      </c>
      <c r="B81">
        <f t="shared" si="9"/>
        <v>47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47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1</v>
      </c>
      <c r="B83">
        <f t="shared" si="9"/>
        <v>47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47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48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48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49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50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0</v>
      </c>
      <c r="B89">
        <f t="shared" si="9"/>
        <v>50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0</v>
      </c>
      <c r="B90">
        <f t="shared" si="9"/>
        <v>50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0</v>
      </c>
      <c r="B91">
        <f t="shared" si="9"/>
        <v>50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50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0</v>
      </c>
      <c r="B93">
        <f t="shared" si="9"/>
        <v>50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0</v>
      </c>
      <c r="B94">
        <f t="shared" si="9"/>
        <v>50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50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51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1</v>
      </c>
      <c r="B97">
        <f t="shared" si="9"/>
        <v>52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53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2</v>
      </c>
      <c r="B99">
        <f t="shared" si="9"/>
        <v>54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54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55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33</v>
      </c>
      <c r="D102" s="1">
        <f t="shared" ref="D102:E102" si="10">SUM(D2:D101)</f>
        <v>33</v>
      </c>
      <c r="E102" s="1">
        <f t="shared" si="10"/>
        <v>34</v>
      </c>
    </row>
  </sheetData>
  <mergeCells count="1">
    <mergeCell ref="L17:Q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629C-47E3-4EB2-BBCC-094116A563CB}">
  <dimension ref="A1:Q102"/>
  <sheetViews>
    <sheetView zoomScale="115" zoomScaleNormal="115" workbookViewId="0">
      <selection activeCell="J17" sqref="J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42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2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65</v>
      </c>
      <c r="N3" s="3" t="s">
        <v>15</v>
      </c>
      <c r="O3">
        <f>SUM(J4:J6)</f>
        <v>3406</v>
      </c>
    </row>
    <row r="4" spans="1:15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39</v>
      </c>
      <c r="J4">
        <f>I4^2</f>
        <v>1521</v>
      </c>
      <c r="K4">
        <f>I4^3</f>
        <v>59319</v>
      </c>
      <c r="N4" s="3" t="s">
        <v>16</v>
      </c>
      <c r="O4">
        <f>SUM(K4:K6)</f>
        <v>118306</v>
      </c>
    </row>
    <row r="5" spans="1:15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34</v>
      </c>
      <c r="J5">
        <f t="shared" ref="J5:J6" si="4">I5^2</f>
        <v>1156</v>
      </c>
      <c r="K5">
        <f t="shared" ref="K5:K6" si="5">I5^3</f>
        <v>39304</v>
      </c>
    </row>
    <row r="6" spans="1:15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27</v>
      </c>
      <c r="J6">
        <f t="shared" si="4"/>
        <v>729</v>
      </c>
      <c r="K6">
        <f t="shared" si="5"/>
        <v>19683</v>
      </c>
    </row>
    <row r="7" spans="1:15" x14ac:dyDescent="0.25">
      <c r="A7">
        <v>2</v>
      </c>
      <c r="B7">
        <f t="shared" si="3"/>
        <v>4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4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1</v>
      </c>
      <c r="B9">
        <f t="shared" si="3"/>
        <v>5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0.39</v>
      </c>
    </row>
    <row r="10" spans="1:15" x14ac:dyDescent="0.25">
      <c r="A10">
        <v>2</v>
      </c>
      <c r="B10">
        <f t="shared" si="3"/>
        <v>6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0.34</v>
      </c>
    </row>
    <row r="11" spans="1:15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0.27</v>
      </c>
    </row>
    <row r="12" spans="1:15" x14ac:dyDescent="0.25">
      <c r="A12">
        <v>0</v>
      </c>
      <c r="B12">
        <f t="shared" si="3"/>
        <v>8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66.94</v>
      </c>
    </row>
    <row r="13" spans="1:15" x14ac:dyDescent="0.25">
      <c r="A13">
        <v>0</v>
      </c>
      <c r="B13">
        <f t="shared" si="3"/>
        <v>8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0.88000000000000012</v>
      </c>
      <c r="L13" s="3" t="s">
        <v>12</v>
      </c>
      <c r="M13">
        <f>(O3*(O3+I7*(I7+1))-(2*I7*O4)-(I7^3))/((I7^2)*(I7-1))</f>
        <v>21.55579393939394</v>
      </c>
    </row>
    <row r="14" spans="1:15" x14ac:dyDescent="0.25">
      <c r="A14">
        <v>0</v>
      </c>
      <c r="B14">
        <f t="shared" si="3"/>
        <v>8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0.64559999999999995</v>
      </c>
      <c r="L14" s="3" t="s">
        <v>17</v>
      </c>
      <c r="M14">
        <f>SQRT(M13)</f>
        <v>4.6428217647669765</v>
      </c>
    </row>
    <row r="15" spans="1:15" x14ac:dyDescent="0.25">
      <c r="A15">
        <v>0</v>
      </c>
      <c r="B15">
        <f t="shared" si="3"/>
        <v>8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-0.41784933781479472</v>
      </c>
    </row>
    <row r="16" spans="1:15" x14ac:dyDescent="0.25">
      <c r="A16">
        <v>0</v>
      </c>
      <c r="B16">
        <f t="shared" si="3"/>
        <v>8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0.33802863775483594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9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10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11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11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0</v>
      </c>
      <c r="B21">
        <f t="shared" si="3"/>
        <v>12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1</v>
      </c>
      <c r="B22">
        <f t="shared" si="3"/>
        <v>13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0</v>
      </c>
      <c r="B23">
        <f t="shared" si="3"/>
        <v>14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0</v>
      </c>
      <c r="B24">
        <f t="shared" si="3"/>
        <v>14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2</v>
      </c>
      <c r="B25">
        <f t="shared" si="3"/>
        <v>15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15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15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16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0</v>
      </c>
      <c r="B29">
        <f t="shared" si="3"/>
        <v>16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2</v>
      </c>
      <c r="B30">
        <f t="shared" si="3"/>
        <v>17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1</v>
      </c>
      <c r="B31">
        <f t="shared" si="3"/>
        <v>18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1</v>
      </c>
      <c r="B32">
        <f t="shared" si="3"/>
        <v>18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19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0</v>
      </c>
      <c r="B34">
        <f t="shared" si="3"/>
        <v>19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19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19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20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2</v>
      </c>
      <c r="B38">
        <f t="shared" si="3"/>
        <v>21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2</v>
      </c>
      <c r="B39">
        <f t="shared" si="3"/>
        <v>21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2</v>
      </c>
      <c r="B40">
        <f t="shared" si="3"/>
        <v>21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0</v>
      </c>
      <c r="B41">
        <f t="shared" si="3"/>
        <v>22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2</v>
      </c>
      <c r="B42">
        <f t="shared" si="3"/>
        <v>23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24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25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1</v>
      </c>
      <c r="B45">
        <f t="shared" si="3"/>
        <v>25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1</v>
      </c>
      <c r="B46">
        <f t="shared" si="3"/>
        <v>25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26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2</v>
      </c>
      <c r="B48">
        <f t="shared" si="3"/>
        <v>27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0</v>
      </c>
      <c r="B49">
        <f t="shared" si="3"/>
        <v>28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2</v>
      </c>
      <c r="B50">
        <f t="shared" si="3"/>
        <v>29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0</v>
      </c>
      <c r="B51">
        <f t="shared" si="3"/>
        <v>30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30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0</v>
      </c>
      <c r="B53">
        <f t="shared" si="3"/>
        <v>30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2</v>
      </c>
      <c r="B54">
        <f t="shared" si="3"/>
        <v>31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1</v>
      </c>
      <c r="B55">
        <f t="shared" si="3"/>
        <v>32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0</v>
      </c>
      <c r="B56">
        <f t="shared" si="3"/>
        <v>33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2</v>
      </c>
      <c r="B57">
        <f t="shared" si="3"/>
        <v>34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1</v>
      </c>
      <c r="B58">
        <f t="shared" si="3"/>
        <v>35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35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1</v>
      </c>
      <c r="B60">
        <f t="shared" si="3"/>
        <v>35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36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0</v>
      </c>
      <c r="B62">
        <f t="shared" si="3"/>
        <v>37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2</v>
      </c>
      <c r="B63">
        <f t="shared" si="3"/>
        <v>38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39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1</v>
      </c>
      <c r="B65">
        <f t="shared" si="3"/>
        <v>39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>
        <v>2</v>
      </c>
      <c r="B66">
        <f t="shared" si="3"/>
        <v>40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0</v>
      </c>
      <c r="B67">
        <f t="shared" si="3"/>
        <v>41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42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42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43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43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44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0</v>
      </c>
      <c r="B73">
        <f t="shared" si="9"/>
        <v>44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45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46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1</v>
      </c>
      <c r="B76">
        <f t="shared" si="9"/>
        <v>47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1</v>
      </c>
      <c r="B77">
        <f t="shared" si="9"/>
        <v>47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47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2</v>
      </c>
      <c r="B79">
        <f t="shared" si="9"/>
        <v>48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2</v>
      </c>
      <c r="B80">
        <f t="shared" si="9"/>
        <v>48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1</v>
      </c>
      <c r="B81">
        <f t="shared" si="9"/>
        <v>49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49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50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51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1</v>
      </c>
      <c r="B85">
        <f t="shared" si="9"/>
        <v>52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0</v>
      </c>
      <c r="B86">
        <f t="shared" si="9"/>
        <v>53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1</v>
      </c>
      <c r="B87">
        <f t="shared" si="9"/>
        <v>54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54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55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1</v>
      </c>
      <c r="B90">
        <f t="shared" si="9"/>
        <v>56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0</v>
      </c>
      <c r="B91">
        <f t="shared" si="9"/>
        <v>57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2</v>
      </c>
      <c r="B92">
        <f t="shared" si="9"/>
        <v>58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1</v>
      </c>
      <c r="B93">
        <f t="shared" si="9"/>
        <v>59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0</v>
      </c>
      <c r="B94">
        <f t="shared" si="9"/>
        <v>60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1</v>
      </c>
      <c r="B95">
        <f t="shared" si="9"/>
        <v>61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62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62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62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1</v>
      </c>
      <c r="B99">
        <f t="shared" si="9"/>
        <v>63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0</v>
      </c>
      <c r="B100">
        <f t="shared" si="9"/>
        <v>64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1</v>
      </c>
      <c r="B101">
        <f t="shared" si="9"/>
        <v>65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39</v>
      </c>
      <c r="D102" s="1">
        <f t="shared" ref="D102:E102" si="10">SUM(D2:D101)</f>
        <v>34</v>
      </c>
      <c r="E102" s="1">
        <f t="shared" si="10"/>
        <v>27</v>
      </c>
    </row>
  </sheetData>
  <mergeCells count="1">
    <mergeCell ref="L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E3B-77EC-48DC-A314-D7AA7042A54F}">
  <dimension ref="A1:Q102"/>
  <sheetViews>
    <sheetView zoomScale="115" zoomScaleNormal="115" workbookViewId="0">
      <selection activeCell="H99" sqref="H99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22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1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61</v>
      </c>
      <c r="N3" s="3" t="s">
        <v>15</v>
      </c>
      <c r="O3">
        <f>SUM(J4:J6)</f>
        <v>3382</v>
      </c>
    </row>
    <row r="4" spans="1:15" x14ac:dyDescent="0.25">
      <c r="A4">
        <v>1</v>
      </c>
      <c r="B4">
        <f t="shared" ref="B4:B67" si="3">IF(A4=A3,B3,B3+1)</f>
        <v>1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30</v>
      </c>
      <c r="J4">
        <f>I4^2</f>
        <v>900</v>
      </c>
      <c r="K4">
        <f>I4^3</f>
        <v>27000</v>
      </c>
      <c r="N4" s="3" t="s">
        <v>16</v>
      </c>
      <c r="O4">
        <f>SUM(K4:K6)</f>
        <v>116110</v>
      </c>
    </row>
    <row r="5" spans="1:15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31</v>
      </c>
      <c r="J5">
        <f t="shared" ref="J5:J6" si="4">I5^2</f>
        <v>961</v>
      </c>
      <c r="K5">
        <f t="shared" ref="K5:K6" si="5">I5^3</f>
        <v>29791</v>
      </c>
    </row>
    <row r="6" spans="1:15" x14ac:dyDescent="0.25">
      <c r="A6">
        <v>2</v>
      </c>
      <c r="B6">
        <f t="shared" si="3"/>
        <v>3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39</v>
      </c>
      <c r="J6">
        <f t="shared" si="4"/>
        <v>1521</v>
      </c>
      <c r="K6">
        <f t="shared" si="5"/>
        <v>59319</v>
      </c>
    </row>
    <row r="7" spans="1:15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2</v>
      </c>
      <c r="B9">
        <f t="shared" si="3"/>
        <v>5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</v>
      </c>
    </row>
    <row r="10" spans="1:15" x14ac:dyDescent="0.25">
      <c r="A10">
        <v>1</v>
      </c>
      <c r="B10">
        <f t="shared" si="3"/>
        <v>6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0.31</v>
      </c>
    </row>
    <row r="11" spans="1:15" x14ac:dyDescent="0.25">
      <c r="A11">
        <v>1</v>
      </c>
      <c r="B11">
        <f t="shared" si="3"/>
        <v>6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0.39</v>
      </c>
    </row>
    <row r="12" spans="1:15" x14ac:dyDescent="0.25">
      <c r="A12">
        <v>1</v>
      </c>
      <c r="B12">
        <f t="shared" si="3"/>
        <v>6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67.180000000000007</v>
      </c>
    </row>
    <row r="13" spans="1:15" x14ac:dyDescent="0.25">
      <c r="A13">
        <v>2</v>
      </c>
      <c r="B13">
        <f t="shared" si="3"/>
        <v>7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1.0900000000000001</v>
      </c>
      <c r="L13" s="3" t="s">
        <v>12</v>
      </c>
      <c r="M13">
        <f>(O3*(O3+I7*(I7+1))-(2*I7*O4)-(I7^3))/((I7^2)*(I7-1))</f>
        <v>21.590024242424242</v>
      </c>
    </row>
    <row r="14" spans="1:15" x14ac:dyDescent="0.25">
      <c r="A14">
        <v>1</v>
      </c>
      <c r="B14">
        <f t="shared" si="3"/>
        <v>8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0.68189999999999995</v>
      </c>
      <c r="L14" s="3" t="s">
        <v>17</v>
      </c>
      <c r="M14">
        <f>SQRT(M13)</f>
        <v>4.6465066708683676</v>
      </c>
    </row>
    <row r="15" spans="1:15" x14ac:dyDescent="0.25">
      <c r="A15">
        <v>1</v>
      </c>
      <c r="B15">
        <f t="shared" si="3"/>
        <v>8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-1.3300314489476566</v>
      </c>
    </row>
    <row r="16" spans="1:15" x14ac:dyDescent="0.25">
      <c r="A16">
        <v>0</v>
      </c>
      <c r="B16">
        <f t="shared" si="3"/>
        <v>9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9.175395486794527E-2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10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11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12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2</v>
      </c>
      <c r="B20">
        <f t="shared" si="3"/>
        <v>13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1</v>
      </c>
      <c r="B21">
        <f t="shared" si="3"/>
        <v>14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0</v>
      </c>
      <c r="B22">
        <f t="shared" si="3"/>
        <v>15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16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0</v>
      </c>
      <c r="B24">
        <f t="shared" si="3"/>
        <v>17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2</v>
      </c>
      <c r="B25">
        <f t="shared" si="3"/>
        <v>18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18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18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1</v>
      </c>
      <c r="B28">
        <f t="shared" si="3"/>
        <v>19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0</v>
      </c>
      <c r="B29">
        <f t="shared" si="3"/>
        <v>20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0</v>
      </c>
      <c r="B30">
        <f t="shared" si="3"/>
        <v>20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2</v>
      </c>
      <c r="B31">
        <f t="shared" si="3"/>
        <v>21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0</v>
      </c>
      <c r="B32">
        <f t="shared" si="3"/>
        <v>22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23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2</v>
      </c>
      <c r="B34">
        <f t="shared" si="3"/>
        <v>24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2</v>
      </c>
      <c r="B35">
        <f t="shared" si="3"/>
        <v>24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2</v>
      </c>
      <c r="B36">
        <f t="shared" si="3"/>
        <v>24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25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25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26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2</v>
      </c>
      <c r="B40">
        <f t="shared" si="3"/>
        <v>26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26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26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2</v>
      </c>
      <c r="B43">
        <f t="shared" si="3"/>
        <v>26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27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28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29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1</v>
      </c>
      <c r="B47">
        <f t="shared" si="3"/>
        <v>29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0</v>
      </c>
      <c r="B48">
        <f t="shared" si="3"/>
        <v>30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30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0</v>
      </c>
      <c r="B50">
        <f t="shared" si="3"/>
        <v>30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30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2</v>
      </c>
      <c r="B52">
        <f t="shared" si="3"/>
        <v>31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32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1</v>
      </c>
      <c r="B54">
        <f t="shared" si="3"/>
        <v>33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33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1</v>
      </c>
      <c r="B56">
        <f t="shared" si="3"/>
        <v>33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2</v>
      </c>
      <c r="B57">
        <f t="shared" si="3"/>
        <v>34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2</v>
      </c>
      <c r="B58">
        <f t="shared" si="3"/>
        <v>34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0</v>
      </c>
      <c r="B59">
        <f t="shared" si="3"/>
        <v>35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36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37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0</v>
      </c>
      <c r="B62">
        <f t="shared" si="3"/>
        <v>38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1</v>
      </c>
      <c r="B63">
        <f t="shared" si="3"/>
        <v>39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0</v>
      </c>
      <c r="B64">
        <f t="shared" si="3"/>
        <v>40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2</v>
      </c>
      <c r="B65">
        <f t="shared" si="3"/>
        <v>41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42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43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43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1</v>
      </c>
      <c r="B69">
        <f t="shared" si="9"/>
        <v>43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1</v>
      </c>
      <c r="B70">
        <f t="shared" si="9"/>
        <v>43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43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1</v>
      </c>
      <c r="B72">
        <f t="shared" si="9"/>
        <v>43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1</v>
      </c>
      <c r="B73">
        <f t="shared" si="9"/>
        <v>43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44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0</v>
      </c>
      <c r="B75">
        <f t="shared" si="9"/>
        <v>44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2</v>
      </c>
      <c r="B76">
        <f t="shared" si="9"/>
        <v>45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45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0</v>
      </c>
      <c r="B78">
        <f t="shared" si="9"/>
        <v>46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2</v>
      </c>
      <c r="B79">
        <f t="shared" si="9"/>
        <v>47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2</v>
      </c>
      <c r="B80">
        <f t="shared" si="9"/>
        <v>47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2</v>
      </c>
      <c r="B81">
        <f t="shared" si="9"/>
        <v>47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47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2</v>
      </c>
      <c r="B83">
        <f t="shared" si="9"/>
        <v>47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47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48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0</v>
      </c>
      <c r="B86">
        <f t="shared" si="9"/>
        <v>48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2</v>
      </c>
      <c r="B87">
        <f t="shared" si="9"/>
        <v>49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2</v>
      </c>
      <c r="B88">
        <f t="shared" si="9"/>
        <v>49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0</v>
      </c>
      <c r="B89">
        <f t="shared" si="9"/>
        <v>50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51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52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1</v>
      </c>
      <c r="B92">
        <f t="shared" si="9"/>
        <v>53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2</v>
      </c>
      <c r="B93">
        <f t="shared" si="9"/>
        <v>54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55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2</v>
      </c>
      <c r="B95">
        <f t="shared" si="9"/>
        <v>56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0</v>
      </c>
      <c r="B96">
        <f t="shared" si="9"/>
        <v>57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2</v>
      </c>
      <c r="B97">
        <f t="shared" si="9"/>
        <v>58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1</v>
      </c>
      <c r="B98">
        <f t="shared" si="9"/>
        <v>59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0</v>
      </c>
      <c r="B99">
        <f t="shared" si="9"/>
        <v>60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0</v>
      </c>
      <c r="B100">
        <f t="shared" si="9"/>
        <v>60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2</v>
      </c>
      <c r="B101">
        <f t="shared" si="9"/>
        <v>61</v>
      </c>
      <c r="C101">
        <f t="shared" si="6"/>
        <v>0</v>
      </c>
      <c r="D101">
        <f t="shared" si="7"/>
        <v>0</v>
      </c>
      <c r="E101">
        <f t="shared" si="8"/>
        <v>1</v>
      </c>
    </row>
    <row r="102" spans="1:5" x14ac:dyDescent="0.25">
      <c r="A102" s="1">
        <f>COUNT(A2:A101)</f>
        <v>100</v>
      </c>
      <c r="C102" s="1">
        <f>SUM(C2:C101)</f>
        <v>30</v>
      </c>
      <c r="D102" s="1">
        <f t="shared" ref="D102:E102" si="10">SUM(D2:D101)</f>
        <v>31</v>
      </c>
      <c r="E102" s="1">
        <f t="shared" si="10"/>
        <v>39</v>
      </c>
    </row>
  </sheetData>
  <mergeCells count="1">
    <mergeCell ref="L17:Q1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D53B-C621-400D-A07B-89B63F055C38}">
  <dimension ref="A1:Q102"/>
  <sheetViews>
    <sheetView zoomScale="115" zoomScaleNormal="115" workbookViewId="0">
      <selection activeCell="K18" sqref="K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43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65</v>
      </c>
      <c r="N3" s="3" t="s">
        <v>15</v>
      </c>
      <c r="O3">
        <f>SUM(J4:J6)</f>
        <v>3338</v>
      </c>
    </row>
    <row r="4" spans="1:15" x14ac:dyDescent="0.25">
      <c r="A4">
        <v>1</v>
      </c>
      <c r="B4">
        <f t="shared" ref="B4:B67" si="3">IF(A4=A3,B3,B3+1)</f>
        <v>3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32</v>
      </c>
      <c r="J4">
        <f>I4^2</f>
        <v>1024</v>
      </c>
      <c r="K4">
        <f>I4^3</f>
        <v>32768</v>
      </c>
      <c r="N4" s="3" t="s">
        <v>16</v>
      </c>
      <c r="O4">
        <f>SUM(K4:K6)</f>
        <v>111580</v>
      </c>
    </row>
    <row r="5" spans="1:15" x14ac:dyDescent="0.25">
      <c r="A5">
        <v>1</v>
      </c>
      <c r="B5">
        <f t="shared" si="3"/>
        <v>3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35</v>
      </c>
      <c r="J5">
        <f t="shared" ref="J5:J6" si="4">I5^2</f>
        <v>1225</v>
      </c>
      <c r="K5">
        <f t="shared" ref="K5:K6" si="5">I5^3</f>
        <v>42875</v>
      </c>
    </row>
    <row r="6" spans="1:15" x14ac:dyDescent="0.25">
      <c r="A6">
        <v>0</v>
      </c>
      <c r="B6">
        <f t="shared" si="3"/>
        <v>4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33</v>
      </c>
      <c r="J6">
        <f t="shared" si="4"/>
        <v>1089</v>
      </c>
      <c r="K6">
        <f t="shared" si="5"/>
        <v>35937</v>
      </c>
    </row>
    <row r="7" spans="1:15" x14ac:dyDescent="0.25">
      <c r="A7">
        <v>0</v>
      </c>
      <c r="B7">
        <f t="shared" si="3"/>
        <v>4</v>
      </c>
      <c r="C7">
        <f t="shared" si="0"/>
        <v>1</v>
      </c>
      <c r="D7">
        <f t="shared" si="1"/>
        <v>0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5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2</v>
      </c>
      <c r="B9">
        <f t="shared" si="3"/>
        <v>6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0.32</v>
      </c>
    </row>
    <row r="10" spans="1:15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0.35</v>
      </c>
    </row>
    <row r="11" spans="1:15" x14ac:dyDescent="0.25">
      <c r="A11">
        <v>0</v>
      </c>
      <c r="B11">
        <f t="shared" si="3"/>
        <v>7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0.33</v>
      </c>
    </row>
    <row r="12" spans="1:15" x14ac:dyDescent="0.25">
      <c r="A12">
        <v>2</v>
      </c>
      <c r="B12">
        <f t="shared" si="3"/>
        <v>8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67.62</v>
      </c>
    </row>
    <row r="13" spans="1:15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1.01</v>
      </c>
      <c r="L13" s="3" t="s">
        <v>12</v>
      </c>
      <c r="M13">
        <f>(O3*(O3+I7*(I7+1))-(2*I7*O4)-(I7^3))/((I7^2)*(I7-1))</f>
        <v>21.757620202020203</v>
      </c>
    </row>
    <row r="14" spans="1:15" x14ac:dyDescent="0.25">
      <c r="A14">
        <v>0</v>
      </c>
      <c r="B14">
        <f t="shared" si="3"/>
        <v>9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0.64989999999999992</v>
      </c>
      <c r="L14" s="3" t="s">
        <v>17</v>
      </c>
      <c r="M14">
        <f>SQRT(M13)</f>
        <v>4.6645064264100018</v>
      </c>
    </row>
    <row r="15" spans="1:15" x14ac:dyDescent="0.25">
      <c r="A15">
        <v>0</v>
      </c>
      <c r="B15">
        <f t="shared" si="3"/>
        <v>9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-0.56168858191850868</v>
      </c>
    </row>
    <row r="16" spans="1:15" x14ac:dyDescent="0.25">
      <c r="A16">
        <v>1</v>
      </c>
      <c r="B16">
        <f t="shared" si="3"/>
        <v>10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0.28716410756416522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11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11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12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12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2</v>
      </c>
      <c r="B21">
        <f t="shared" si="3"/>
        <v>13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14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1</v>
      </c>
      <c r="B23">
        <f t="shared" si="3"/>
        <v>14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14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15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15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0</v>
      </c>
      <c r="B27">
        <f t="shared" si="3"/>
        <v>16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2</v>
      </c>
      <c r="B28">
        <f t="shared" si="3"/>
        <v>17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18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1</v>
      </c>
      <c r="B30">
        <f t="shared" si="3"/>
        <v>18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19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0</v>
      </c>
      <c r="B32">
        <f t="shared" si="3"/>
        <v>19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20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0</v>
      </c>
      <c r="B34">
        <f t="shared" si="3"/>
        <v>21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21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22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2</v>
      </c>
      <c r="B37">
        <f t="shared" si="3"/>
        <v>22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23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24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25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25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25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26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2</v>
      </c>
      <c r="B44">
        <f t="shared" si="3"/>
        <v>27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27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27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1</v>
      </c>
      <c r="B47">
        <f t="shared" si="3"/>
        <v>28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1</v>
      </c>
      <c r="B48">
        <f t="shared" si="3"/>
        <v>28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0</v>
      </c>
      <c r="B49">
        <f t="shared" si="3"/>
        <v>29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2</v>
      </c>
      <c r="B50">
        <f t="shared" si="3"/>
        <v>30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30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30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1</v>
      </c>
      <c r="B53">
        <f t="shared" si="3"/>
        <v>31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1</v>
      </c>
      <c r="B54">
        <f t="shared" si="3"/>
        <v>31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1</v>
      </c>
      <c r="B55">
        <f t="shared" si="3"/>
        <v>31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2</v>
      </c>
      <c r="B56">
        <f t="shared" si="3"/>
        <v>32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33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34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34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2</v>
      </c>
      <c r="B60">
        <f t="shared" si="3"/>
        <v>34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0</v>
      </c>
      <c r="B61">
        <f t="shared" si="3"/>
        <v>35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1</v>
      </c>
      <c r="B62">
        <f t="shared" si="3"/>
        <v>36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37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37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2</v>
      </c>
      <c r="B65">
        <f t="shared" si="3"/>
        <v>37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38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39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39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2</v>
      </c>
      <c r="B69">
        <f t="shared" si="9"/>
        <v>40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2</v>
      </c>
      <c r="B70">
        <f t="shared" si="9"/>
        <v>40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0</v>
      </c>
      <c r="B71">
        <f t="shared" si="9"/>
        <v>41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1</v>
      </c>
      <c r="B72">
        <f t="shared" si="9"/>
        <v>42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2</v>
      </c>
      <c r="B73">
        <f t="shared" si="9"/>
        <v>43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1</v>
      </c>
      <c r="B74">
        <f t="shared" si="9"/>
        <v>44</v>
      </c>
      <c r="C74">
        <f t="shared" si="6"/>
        <v>0</v>
      </c>
      <c r="D74">
        <f t="shared" si="7"/>
        <v>1</v>
      </c>
      <c r="E74">
        <f t="shared" si="8"/>
        <v>0</v>
      </c>
    </row>
    <row r="75" spans="1:5" x14ac:dyDescent="0.25">
      <c r="A75">
        <v>2</v>
      </c>
      <c r="B75">
        <f t="shared" si="9"/>
        <v>45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0</v>
      </c>
      <c r="B76">
        <f t="shared" si="9"/>
        <v>46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0</v>
      </c>
      <c r="B77">
        <f t="shared" si="9"/>
        <v>46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47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1</v>
      </c>
      <c r="B79">
        <f t="shared" si="9"/>
        <v>47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0</v>
      </c>
      <c r="B80">
        <f t="shared" si="9"/>
        <v>48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2</v>
      </c>
      <c r="B81">
        <f t="shared" si="9"/>
        <v>49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1</v>
      </c>
      <c r="B82">
        <f t="shared" si="9"/>
        <v>50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0</v>
      </c>
      <c r="B83">
        <f t="shared" si="9"/>
        <v>51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1</v>
      </c>
      <c r="B84">
        <f t="shared" si="9"/>
        <v>52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53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54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1</v>
      </c>
      <c r="B87">
        <f t="shared" si="9"/>
        <v>54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54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55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1</v>
      </c>
      <c r="B90">
        <f t="shared" si="9"/>
        <v>56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57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1</v>
      </c>
      <c r="B92">
        <f t="shared" si="9"/>
        <v>58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0</v>
      </c>
      <c r="B93">
        <f t="shared" si="9"/>
        <v>59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1</v>
      </c>
      <c r="B94">
        <f t="shared" si="9"/>
        <v>60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61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61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62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63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2</v>
      </c>
      <c r="B99">
        <f t="shared" si="9"/>
        <v>64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0</v>
      </c>
      <c r="B100">
        <f t="shared" si="9"/>
        <v>65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0</v>
      </c>
      <c r="B101">
        <f t="shared" si="9"/>
        <v>65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32</v>
      </c>
      <c r="D102" s="1">
        <f t="shared" ref="D102:E102" si="10">SUM(D2:D101)</f>
        <v>35</v>
      </c>
      <c r="E102" s="1">
        <f t="shared" si="10"/>
        <v>33</v>
      </c>
    </row>
  </sheetData>
  <mergeCells count="1">
    <mergeCell ref="L17:Q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3C20-E3A7-4968-8E63-BB69AC8C224B}">
  <sheetPr>
    <tabColor rgb="FFFF0000"/>
  </sheetPr>
  <dimension ref="A1:Q102"/>
  <sheetViews>
    <sheetView zoomScale="115" zoomScaleNormal="115" workbookViewId="0">
      <selection activeCell="L18" sqref="L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44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58</v>
      </c>
      <c r="N3" s="3" t="s">
        <v>15</v>
      </c>
      <c r="O3">
        <f>SUM(J4:J6)</f>
        <v>3394</v>
      </c>
    </row>
    <row r="4" spans="1:15" x14ac:dyDescent="0.25">
      <c r="A4">
        <v>2</v>
      </c>
      <c r="B4">
        <f t="shared" ref="B4:B67" si="3">IF(A4=A3,B3,B3+1)</f>
        <v>2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33</v>
      </c>
      <c r="J4">
        <f>I4^2</f>
        <v>1089</v>
      </c>
      <c r="K4">
        <f>I4^3</f>
        <v>35937</v>
      </c>
      <c r="N4" s="3" t="s">
        <v>16</v>
      </c>
      <c r="O4">
        <f>SUM(K4:K6)</f>
        <v>117208</v>
      </c>
    </row>
    <row r="5" spans="1:15" x14ac:dyDescent="0.25">
      <c r="A5">
        <v>2</v>
      </c>
      <c r="B5">
        <f t="shared" si="3"/>
        <v>2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28</v>
      </c>
      <c r="J5">
        <f t="shared" ref="J5:J6" si="4">I5^2</f>
        <v>784</v>
      </c>
      <c r="K5">
        <f t="shared" ref="K5:K6" si="5">I5^3</f>
        <v>21952</v>
      </c>
    </row>
    <row r="6" spans="1:15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39</v>
      </c>
      <c r="J6">
        <f t="shared" si="4"/>
        <v>1521</v>
      </c>
      <c r="K6">
        <f t="shared" si="5"/>
        <v>59319</v>
      </c>
    </row>
    <row r="7" spans="1:15" x14ac:dyDescent="0.25">
      <c r="A7">
        <v>2</v>
      </c>
      <c r="B7">
        <f t="shared" si="3"/>
        <v>4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4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1</v>
      </c>
      <c r="B9">
        <f t="shared" si="3"/>
        <v>5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0.33</v>
      </c>
    </row>
    <row r="10" spans="1:15" x14ac:dyDescent="0.25">
      <c r="A10">
        <v>2</v>
      </c>
      <c r="B10">
        <f t="shared" si="3"/>
        <v>6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0.28000000000000003</v>
      </c>
    </row>
    <row r="11" spans="1:15" x14ac:dyDescent="0.25">
      <c r="A11">
        <v>2</v>
      </c>
      <c r="B11">
        <f t="shared" si="3"/>
        <v>6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0.39</v>
      </c>
    </row>
    <row r="12" spans="1:15" x14ac:dyDescent="0.25">
      <c r="A12">
        <v>1</v>
      </c>
      <c r="B12">
        <f t="shared" si="3"/>
        <v>7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67.06</v>
      </c>
    </row>
    <row r="13" spans="1:15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1.06</v>
      </c>
      <c r="L13" s="3" t="s">
        <v>12</v>
      </c>
      <c r="M13">
        <f>(O3*(O3+I7*(I7+1))-(2*I7*O4)-(I7^3))/((I7^2)*(I7-1))</f>
        <v>21.572763636363636</v>
      </c>
    </row>
    <row r="14" spans="1:15" x14ac:dyDescent="0.25">
      <c r="A14">
        <v>0</v>
      </c>
      <c r="B14">
        <f t="shared" si="3"/>
        <v>9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0.71639999999999993</v>
      </c>
      <c r="L14" s="3" t="s">
        <v>17</v>
      </c>
      <c r="M14">
        <f>SQRT(M13)</f>
        <v>4.644648924984927</v>
      </c>
    </row>
    <row r="15" spans="1:15" x14ac:dyDescent="0.25">
      <c r="A15">
        <v>1</v>
      </c>
      <c r="B15">
        <f t="shared" si="3"/>
        <v>10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-1.9506318230563366</v>
      </c>
    </row>
    <row r="16" spans="1:15" x14ac:dyDescent="0.25">
      <c r="A16">
        <v>1</v>
      </c>
      <c r="B16">
        <f t="shared" si="3"/>
        <v>10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2.5550429400761791E-2</v>
      </c>
      <c r="N16" s="3" t="s">
        <v>40</v>
      </c>
      <c r="O16">
        <v>0.05</v>
      </c>
    </row>
    <row r="17" spans="1:17" x14ac:dyDescent="0.25">
      <c r="A17">
        <v>0</v>
      </c>
      <c r="B17">
        <f t="shared" si="3"/>
        <v>11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45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11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2</v>
      </c>
      <c r="B19">
        <f t="shared" si="3"/>
        <v>12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2</v>
      </c>
      <c r="B20">
        <f t="shared" si="3"/>
        <v>12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2</v>
      </c>
      <c r="B21">
        <f t="shared" si="3"/>
        <v>12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12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2</v>
      </c>
      <c r="B23">
        <f t="shared" si="3"/>
        <v>12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2</v>
      </c>
      <c r="B24">
        <f t="shared" si="3"/>
        <v>12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1</v>
      </c>
      <c r="B25">
        <f t="shared" si="3"/>
        <v>13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0</v>
      </c>
      <c r="B26">
        <f t="shared" si="3"/>
        <v>14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17" x14ac:dyDescent="0.25">
      <c r="A27">
        <v>0</v>
      </c>
      <c r="B27">
        <f t="shared" si="3"/>
        <v>14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0</v>
      </c>
      <c r="B28">
        <f t="shared" si="3"/>
        <v>14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1</v>
      </c>
      <c r="B29">
        <f t="shared" si="3"/>
        <v>15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1</v>
      </c>
      <c r="B30">
        <f t="shared" si="3"/>
        <v>15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15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2</v>
      </c>
      <c r="B32">
        <f t="shared" si="3"/>
        <v>16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1</v>
      </c>
      <c r="B33">
        <f t="shared" si="3"/>
        <v>17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2</v>
      </c>
      <c r="B34">
        <f t="shared" si="3"/>
        <v>18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2</v>
      </c>
      <c r="B35">
        <f t="shared" si="3"/>
        <v>18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2</v>
      </c>
      <c r="B36">
        <f t="shared" si="3"/>
        <v>18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19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19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2</v>
      </c>
      <c r="B39">
        <f t="shared" si="3"/>
        <v>20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2</v>
      </c>
      <c r="B40">
        <f t="shared" si="3"/>
        <v>20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20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2</v>
      </c>
      <c r="B42">
        <f t="shared" si="3"/>
        <v>20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1</v>
      </c>
      <c r="B43">
        <f t="shared" si="3"/>
        <v>21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1</v>
      </c>
      <c r="B44">
        <f t="shared" si="3"/>
        <v>21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22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23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0</v>
      </c>
      <c r="B47">
        <f t="shared" si="3"/>
        <v>24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0</v>
      </c>
      <c r="B48">
        <f t="shared" si="3"/>
        <v>24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24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0</v>
      </c>
      <c r="B50">
        <f t="shared" si="3"/>
        <v>24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2</v>
      </c>
      <c r="B51">
        <f t="shared" si="3"/>
        <v>25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0</v>
      </c>
      <c r="B52">
        <f t="shared" si="3"/>
        <v>26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1</v>
      </c>
      <c r="B53">
        <f t="shared" si="3"/>
        <v>27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2</v>
      </c>
      <c r="B54">
        <f t="shared" si="3"/>
        <v>28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2</v>
      </c>
      <c r="B55">
        <f t="shared" si="3"/>
        <v>28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0</v>
      </c>
      <c r="B56">
        <f t="shared" si="3"/>
        <v>29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2</v>
      </c>
      <c r="B57">
        <f t="shared" si="3"/>
        <v>30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2</v>
      </c>
      <c r="B58">
        <f t="shared" si="3"/>
        <v>30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30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31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0</v>
      </c>
      <c r="B61">
        <f t="shared" si="3"/>
        <v>31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2</v>
      </c>
      <c r="B62">
        <f t="shared" si="3"/>
        <v>32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0</v>
      </c>
      <c r="B63">
        <f t="shared" si="3"/>
        <v>33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1</v>
      </c>
      <c r="B64">
        <f t="shared" si="3"/>
        <v>34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35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35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36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37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38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0</v>
      </c>
      <c r="B70">
        <f t="shared" si="9"/>
        <v>38</v>
      </c>
      <c r="C70">
        <f t="shared" si="6"/>
        <v>1</v>
      </c>
      <c r="D70">
        <f t="shared" si="7"/>
        <v>0</v>
      </c>
      <c r="E70">
        <f t="shared" si="8"/>
        <v>0</v>
      </c>
    </row>
    <row r="71" spans="1:5" x14ac:dyDescent="0.25">
      <c r="A71">
        <v>2</v>
      </c>
      <c r="B71">
        <f t="shared" si="9"/>
        <v>39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1</v>
      </c>
      <c r="B72">
        <f t="shared" si="9"/>
        <v>40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0</v>
      </c>
      <c r="B73">
        <f t="shared" si="9"/>
        <v>41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42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43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0</v>
      </c>
      <c r="B76">
        <f t="shared" si="9"/>
        <v>43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0</v>
      </c>
      <c r="B77">
        <f t="shared" si="9"/>
        <v>43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2</v>
      </c>
      <c r="B78">
        <f t="shared" si="9"/>
        <v>44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44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0</v>
      </c>
      <c r="B80">
        <f t="shared" si="9"/>
        <v>45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2</v>
      </c>
      <c r="B81">
        <f t="shared" si="9"/>
        <v>46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46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47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48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1</v>
      </c>
      <c r="B85">
        <f t="shared" si="9"/>
        <v>49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1</v>
      </c>
      <c r="B86">
        <f t="shared" si="9"/>
        <v>49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0</v>
      </c>
      <c r="B87">
        <f t="shared" si="9"/>
        <v>50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51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51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0</v>
      </c>
      <c r="B90">
        <f t="shared" si="9"/>
        <v>52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2</v>
      </c>
      <c r="B91">
        <f t="shared" si="9"/>
        <v>53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0</v>
      </c>
      <c r="B92">
        <f t="shared" si="9"/>
        <v>54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1</v>
      </c>
      <c r="B93">
        <f t="shared" si="9"/>
        <v>55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1</v>
      </c>
      <c r="B94">
        <f t="shared" si="9"/>
        <v>55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1</v>
      </c>
      <c r="B95">
        <f t="shared" si="9"/>
        <v>55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56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57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58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58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0</v>
      </c>
      <c r="B100">
        <f t="shared" si="9"/>
        <v>58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0</v>
      </c>
      <c r="B101">
        <f t="shared" si="9"/>
        <v>58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33</v>
      </c>
      <c r="D102" s="1">
        <f t="shared" ref="D102:E102" si="10">SUM(D2:D101)</f>
        <v>28</v>
      </c>
      <c r="E102" s="1">
        <f t="shared" si="10"/>
        <v>39</v>
      </c>
    </row>
  </sheetData>
  <mergeCells count="1">
    <mergeCell ref="L17:Q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D281-490A-4C7E-9B48-F60623F69FCC}">
  <sheetPr>
    <tabColor theme="9" tint="0.39997558519241921"/>
  </sheetPr>
  <dimension ref="A1:Q102"/>
  <sheetViews>
    <sheetView zoomScale="115" zoomScaleNormal="115" workbookViewId="0">
      <selection activeCell="J17" sqref="J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46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1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70</v>
      </c>
      <c r="N3" s="3" t="s">
        <v>15</v>
      </c>
      <c r="O3">
        <f>SUM(J4:J6)</f>
        <v>3374</v>
      </c>
    </row>
    <row r="4" spans="1:15" x14ac:dyDescent="0.25">
      <c r="A4">
        <v>1</v>
      </c>
      <c r="B4">
        <f t="shared" ref="B4:B67" si="3">IF(A4=A3,B3,B3+1)</f>
        <v>1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29</v>
      </c>
      <c r="J4">
        <f>I4^2</f>
        <v>841</v>
      </c>
      <c r="K4">
        <f>I4^3</f>
        <v>24389</v>
      </c>
      <c r="N4" s="3" t="s">
        <v>16</v>
      </c>
      <c r="O4">
        <f>SUM(K4:K6)</f>
        <v>115198</v>
      </c>
    </row>
    <row r="5" spans="1:15" x14ac:dyDescent="0.25">
      <c r="A5">
        <v>1</v>
      </c>
      <c r="B5">
        <f t="shared" si="3"/>
        <v>1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38</v>
      </c>
      <c r="J5">
        <f t="shared" ref="J5:J6" si="4">I5^2</f>
        <v>1444</v>
      </c>
      <c r="K5">
        <f t="shared" ref="K5:K6" si="5">I5^3</f>
        <v>54872</v>
      </c>
    </row>
    <row r="6" spans="1:15" x14ac:dyDescent="0.25">
      <c r="A6">
        <v>1</v>
      </c>
      <c r="B6">
        <f t="shared" si="3"/>
        <v>1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33</v>
      </c>
      <c r="J6">
        <f t="shared" si="4"/>
        <v>1089</v>
      </c>
      <c r="K6">
        <f t="shared" si="5"/>
        <v>35937</v>
      </c>
    </row>
    <row r="7" spans="1:15" x14ac:dyDescent="0.25">
      <c r="A7">
        <v>1</v>
      </c>
      <c r="B7">
        <f t="shared" si="3"/>
        <v>1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1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0</v>
      </c>
      <c r="B9">
        <f t="shared" si="3"/>
        <v>2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0.28999999999999998</v>
      </c>
    </row>
    <row r="10" spans="1:15" x14ac:dyDescent="0.25">
      <c r="A10">
        <v>0</v>
      </c>
      <c r="B10">
        <f t="shared" si="3"/>
        <v>2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0.38</v>
      </c>
    </row>
    <row r="11" spans="1:15" x14ac:dyDescent="0.25">
      <c r="A11">
        <v>2</v>
      </c>
      <c r="B11">
        <f t="shared" si="3"/>
        <v>3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0.33</v>
      </c>
    </row>
    <row r="12" spans="1:15" x14ac:dyDescent="0.25">
      <c r="A12">
        <v>1</v>
      </c>
      <c r="B12">
        <f t="shared" si="3"/>
        <v>4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67.260000000000005</v>
      </c>
    </row>
    <row r="13" spans="1:15" x14ac:dyDescent="0.25">
      <c r="A13">
        <v>2</v>
      </c>
      <c r="B13">
        <f t="shared" si="3"/>
        <v>5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1.04</v>
      </c>
      <c r="L13" s="3" t="s">
        <v>12</v>
      </c>
      <c r="M13">
        <f>(O3*(O3+I7*(I7+1))-(2*I7*O4)-(I7^3))/((I7^2)*(I7-1))</f>
        <v>21.638056565656566</v>
      </c>
    </row>
    <row r="14" spans="1:15" x14ac:dyDescent="0.25">
      <c r="A14">
        <v>0</v>
      </c>
      <c r="B14">
        <f t="shared" si="3"/>
        <v>6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0.61840000000000006</v>
      </c>
      <c r="L14" s="3" t="s">
        <v>17</v>
      </c>
      <c r="M14">
        <f>SQRT(M13)</f>
        <v>4.6516724482337066</v>
      </c>
    </row>
    <row r="15" spans="1:15" x14ac:dyDescent="0.25">
      <c r="A15">
        <v>2</v>
      </c>
      <c r="B15">
        <f t="shared" si="3"/>
        <v>7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0.58903545563282389</v>
      </c>
    </row>
    <row r="16" spans="1:15" x14ac:dyDescent="0.25">
      <c r="A16">
        <v>1</v>
      </c>
      <c r="B16">
        <f t="shared" si="3"/>
        <v>8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0.72208125527592804</v>
      </c>
      <c r="N16" s="3" t="s">
        <v>20</v>
      </c>
      <c r="O16">
        <v>0.05</v>
      </c>
    </row>
    <row r="17" spans="1:17" x14ac:dyDescent="0.25">
      <c r="A17">
        <v>2</v>
      </c>
      <c r="B17">
        <f t="shared" si="3"/>
        <v>9</v>
      </c>
      <c r="C17">
        <f t="shared" si="0"/>
        <v>0</v>
      </c>
      <c r="D17">
        <f t="shared" si="1"/>
        <v>0</v>
      </c>
      <c r="E17">
        <f t="shared" si="2"/>
        <v>1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2</v>
      </c>
      <c r="B18">
        <f t="shared" si="3"/>
        <v>9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2</v>
      </c>
      <c r="B19">
        <f t="shared" si="3"/>
        <v>9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0</v>
      </c>
      <c r="B20">
        <f t="shared" si="3"/>
        <v>10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11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2</v>
      </c>
      <c r="B22">
        <f t="shared" si="3"/>
        <v>11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12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0</v>
      </c>
      <c r="B24">
        <f t="shared" si="3"/>
        <v>12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2</v>
      </c>
      <c r="B25">
        <f t="shared" si="3"/>
        <v>13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1</v>
      </c>
      <c r="B26">
        <f t="shared" si="3"/>
        <v>14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0</v>
      </c>
      <c r="B27">
        <f t="shared" si="3"/>
        <v>15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2</v>
      </c>
      <c r="B28">
        <f t="shared" si="3"/>
        <v>16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0</v>
      </c>
      <c r="B29">
        <f t="shared" si="3"/>
        <v>17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2</v>
      </c>
      <c r="B30">
        <f t="shared" si="3"/>
        <v>18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2</v>
      </c>
      <c r="B31">
        <f t="shared" si="3"/>
        <v>18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0</v>
      </c>
      <c r="B32">
        <f t="shared" si="3"/>
        <v>19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20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1</v>
      </c>
      <c r="B34">
        <f t="shared" si="3"/>
        <v>21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22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23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24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1</v>
      </c>
      <c r="B38">
        <f t="shared" si="3"/>
        <v>24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25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0</v>
      </c>
      <c r="B40">
        <f t="shared" si="3"/>
        <v>25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26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1</v>
      </c>
      <c r="B42">
        <f t="shared" si="3"/>
        <v>26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27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2</v>
      </c>
      <c r="B44">
        <f t="shared" si="3"/>
        <v>28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1</v>
      </c>
      <c r="B45">
        <f t="shared" si="3"/>
        <v>29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2</v>
      </c>
      <c r="B46">
        <f t="shared" si="3"/>
        <v>30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1</v>
      </c>
      <c r="B47">
        <f t="shared" si="3"/>
        <v>31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1</v>
      </c>
      <c r="B48">
        <f t="shared" si="3"/>
        <v>31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1</v>
      </c>
      <c r="B49">
        <f t="shared" si="3"/>
        <v>31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32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32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32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33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1</v>
      </c>
      <c r="B54">
        <f t="shared" si="3"/>
        <v>34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0</v>
      </c>
      <c r="B55">
        <f t="shared" si="3"/>
        <v>35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2</v>
      </c>
      <c r="B56">
        <f t="shared" si="3"/>
        <v>36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0</v>
      </c>
      <c r="B57">
        <f t="shared" si="3"/>
        <v>37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2</v>
      </c>
      <c r="B58">
        <f t="shared" si="3"/>
        <v>38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0</v>
      </c>
      <c r="B59">
        <f t="shared" si="3"/>
        <v>39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2</v>
      </c>
      <c r="B60">
        <f t="shared" si="3"/>
        <v>40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1</v>
      </c>
      <c r="B61">
        <f t="shared" si="3"/>
        <v>41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2</v>
      </c>
      <c r="B62">
        <f t="shared" si="3"/>
        <v>42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1</v>
      </c>
      <c r="B63">
        <f t="shared" si="3"/>
        <v>43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2</v>
      </c>
      <c r="B64">
        <f t="shared" si="3"/>
        <v>44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45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45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46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1</v>
      </c>
      <c r="B68">
        <f t="shared" ref="B68:B101" si="9">IF(A68=A67,B67,B67+1)</f>
        <v>46</v>
      </c>
      <c r="C68">
        <f t="shared" si="6"/>
        <v>0</v>
      </c>
      <c r="D68">
        <f t="shared" si="7"/>
        <v>1</v>
      </c>
      <c r="E68">
        <f t="shared" si="8"/>
        <v>0</v>
      </c>
    </row>
    <row r="69" spans="1:5" x14ac:dyDescent="0.25">
      <c r="A69">
        <v>2</v>
      </c>
      <c r="B69">
        <f t="shared" si="9"/>
        <v>47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2</v>
      </c>
      <c r="B70">
        <f t="shared" si="9"/>
        <v>47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2</v>
      </c>
      <c r="B71">
        <f t="shared" si="9"/>
        <v>47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1</v>
      </c>
      <c r="B72">
        <f t="shared" si="9"/>
        <v>48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2</v>
      </c>
      <c r="B73">
        <f t="shared" si="9"/>
        <v>49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1</v>
      </c>
      <c r="B74">
        <f t="shared" si="9"/>
        <v>50</v>
      </c>
      <c r="C74">
        <f t="shared" si="6"/>
        <v>0</v>
      </c>
      <c r="D74">
        <f t="shared" si="7"/>
        <v>1</v>
      </c>
      <c r="E74">
        <f t="shared" si="8"/>
        <v>0</v>
      </c>
    </row>
    <row r="75" spans="1:5" x14ac:dyDescent="0.25">
      <c r="A75">
        <v>2</v>
      </c>
      <c r="B75">
        <f t="shared" si="9"/>
        <v>51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1</v>
      </c>
      <c r="B76">
        <f t="shared" si="9"/>
        <v>52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0</v>
      </c>
      <c r="B77">
        <f t="shared" si="9"/>
        <v>53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54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2</v>
      </c>
      <c r="B79">
        <f t="shared" si="9"/>
        <v>55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0</v>
      </c>
      <c r="B80">
        <f t="shared" si="9"/>
        <v>56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2</v>
      </c>
      <c r="B81">
        <f t="shared" si="9"/>
        <v>57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1</v>
      </c>
      <c r="B82">
        <f t="shared" si="9"/>
        <v>58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1</v>
      </c>
      <c r="B83">
        <f t="shared" si="9"/>
        <v>58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0</v>
      </c>
      <c r="B84">
        <f t="shared" si="9"/>
        <v>59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60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0</v>
      </c>
      <c r="B86">
        <f t="shared" si="9"/>
        <v>61</v>
      </c>
      <c r="C86">
        <f t="shared" si="6"/>
        <v>1</v>
      </c>
      <c r="D86">
        <f t="shared" si="7"/>
        <v>0</v>
      </c>
      <c r="E86">
        <f t="shared" si="8"/>
        <v>0</v>
      </c>
    </row>
    <row r="87" spans="1:5" x14ac:dyDescent="0.25">
      <c r="A87">
        <v>0</v>
      </c>
      <c r="B87">
        <f t="shared" si="9"/>
        <v>61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1</v>
      </c>
      <c r="B88">
        <f t="shared" si="9"/>
        <v>62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62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1</v>
      </c>
      <c r="B90">
        <f t="shared" si="9"/>
        <v>62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63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2</v>
      </c>
      <c r="B92">
        <f t="shared" si="9"/>
        <v>63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1</v>
      </c>
      <c r="B93">
        <f t="shared" si="9"/>
        <v>64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2</v>
      </c>
      <c r="B94">
        <f t="shared" si="9"/>
        <v>65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0</v>
      </c>
      <c r="B95">
        <f t="shared" si="9"/>
        <v>66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67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68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1</v>
      </c>
      <c r="B98">
        <f t="shared" si="9"/>
        <v>69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1</v>
      </c>
      <c r="B99">
        <f t="shared" si="9"/>
        <v>69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69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70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29</v>
      </c>
      <c r="D102" s="1">
        <f t="shared" ref="D102:E102" si="10">SUM(D2:D101)</f>
        <v>38</v>
      </c>
      <c r="E102" s="1">
        <f t="shared" si="10"/>
        <v>33</v>
      </c>
    </row>
  </sheetData>
  <mergeCells count="1">
    <mergeCell ref="L17:Q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2DE7-EBCE-413A-BF86-610DED676F1A}">
  <sheetPr>
    <tabColor theme="9" tint="0.39997558519241921"/>
  </sheetPr>
  <dimension ref="A1:Q102"/>
  <sheetViews>
    <sheetView zoomScale="115" zoomScaleNormal="115" workbookViewId="0">
      <selection activeCell="I18" sqref="I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47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67</v>
      </c>
      <c r="N3" s="3" t="s">
        <v>15</v>
      </c>
      <c r="O3">
        <f>SUM(J4:J6)</f>
        <v>3496</v>
      </c>
    </row>
    <row r="4" spans="1:15" x14ac:dyDescent="0.25">
      <c r="A4">
        <v>2</v>
      </c>
      <c r="B4">
        <f t="shared" ref="B4:B67" si="3">IF(A4=A3,B3,B3+1)</f>
        <v>2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34</v>
      </c>
      <c r="J4">
        <f>I4^2</f>
        <v>1156</v>
      </c>
      <c r="K4">
        <f>I4^3</f>
        <v>39304</v>
      </c>
      <c r="N4" s="3" t="s">
        <v>16</v>
      </c>
      <c r="O4">
        <f>SUM(K4:K6)</f>
        <v>127216</v>
      </c>
    </row>
    <row r="5" spans="1:15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42</v>
      </c>
      <c r="J5">
        <f t="shared" ref="J5:J6" si="4">I5^2</f>
        <v>1764</v>
      </c>
      <c r="K5">
        <f t="shared" ref="K5:K6" si="5">I5^3</f>
        <v>74088</v>
      </c>
    </row>
    <row r="6" spans="1:15" x14ac:dyDescent="0.25">
      <c r="A6">
        <v>0</v>
      </c>
      <c r="B6">
        <f t="shared" si="3"/>
        <v>3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24</v>
      </c>
      <c r="J6">
        <f t="shared" si="4"/>
        <v>576</v>
      </c>
      <c r="K6">
        <f t="shared" si="5"/>
        <v>13824</v>
      </c>
    </row>
    <row r="7" spans="1:15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5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1</v>
      </c>
      <c r="B9">
        <f t="shared" si="3"/>
        <v>6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0.34</v>
      </c>
    </row>
    <row r="10" spans="1:15" x14ac:dyDescent="0.25">
      <c r="A10">
        <v>0</v>
      </c>
      <c r="B10">
        <f t="shared" si="3"/>
        <v>7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0.42</v>
      </c>
    </row>
    <row r="11" spans="1:15" x14ac:dyDescent="0.25">
      <c r="A11">
        <v>1</v>
      </c>
      <c r="B11">
        <f t="shared" si="3"/>
        <v>8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0.24</v>
      </c>
    </row>
    <row r="12" spans="1:15" x14ac:dyDescent="0.25">
      <c r="A12">
        <v>2</v>
      </c>
      <c r="B12">
        <f t="shared" si="3"/>
        <v>9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66.040000000000006</v>
      </c>
    </row>
    <row r="13" spans="1:15" x14ac:dyDescent="0.25">
      <c r="A13">
        <v>1</v>
      </c>
      <c r="B13">
        <f t="shared" si="3"/>
        <v>10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0.89999999999999991</v>
      </c>
      <c r="L13" s="3" t="s">
        <v>12</v>
      </c>
      <c r="M13">
        <f>(O3*(O3+I7*(I7+1))-(2*I7*O4)-(I7^3))/((I7^2)*(I7-1))</f>
        <v>21.301430303030305</v>
      </c>
    </row>
    <row r="14" spans="1:15" x14ac:dyDescent="0.25">
      <c r="A14">
        <v>2</v>
      </c>
      <c r="B14">
        <f t="shared" si="3"/>
        <v>11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0.57000000000000006</v>
      </c>
      <c r="L14" s="3" t="s">
        <v>17</v>
      </c>
      <c r="M14">
        <f>SQRT(M13)</f>
        <v>4.6153472570360625</v>
      </c>
    </row>
    <row r="15" spans="1:15" x14ac:dyDescent="0.25">
      <c r="A15">
        <v>1</v>
      </c>
      <c r="B15">
        <f t="shared" si="3"/>
        <v>12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0.2080016836298679</v>
      </c>
    </row>
    <row r="16" spans="1:15" x14ac:dyDescent="0.25">
      <c r="A16">
        <v>1</v>
      </c>
      <c r="B16">
        <f t="shared" si="3"/>
        <v>12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0.58238617362070977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13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14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1</v>
      </c>
      <c r="B19">
        <f t="shared" si="3"/>
        <v>14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2</v>
      </c>
      <c r="B20">
        <f t="shared" si="3"/>
        <v>15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7" x14ac:dyDescent="0.25">
      <c r="A21">
        <v>0</v>
      </c>
      <c r="B21">
        <f t="shared" si="3"/>
        <v>16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17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1</v>
      </c>
      <c r="B23">
        <f t="shared" si="3"/>
        <v>18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0</v>
      </c>
      <c r="B24">
        <f t="shared" si="3"/>
        <v>19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19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2</v>
      </c>
      <c r="B26">
        <f t="shared" si="3"/>
        <v>20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20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1</v>
      </c>
      <c r="B28">
        <f t="shared" si="3"/>
        <v>21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2</v>
      </c>
      <c r="B29">
        <f t="shared" si="3"/>
        <v>22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23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0</v>
      </c>
      <c r="B31">
        <f t="shared" si="3"/>
        <v>24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25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26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27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28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28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0</v>
      </c>
      <c r="B37">
        <f t="shared" si="3"/>
        <v>28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28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28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1</v>
      </c>
      <c r="B40">
        <f t="shared" si="3"/>
        <v>29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30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2</v>
      </c>
      <c r="B42">
        <f t="shared" si="3"/>
        <v>31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2</v>
      </c>
      <c r="B43">
        <f t="shared" si="3"/>
        <v>31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1</v>
      </c>
      <c r="B44">
        <f t="shared" si="3"/>
        <v>32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33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34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1</v>
      </c>
      <c r="B47">
        <f t="shared" si="3"/>
        <v>34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0</v>
      </c>
      <c r="B48">
        <f t="shared" si="3"/>
        <v>35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0</v>
      </c>
      <c r="B49">
        <f t="shared" si="3"/>
        <v>35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>
        <v>1</v>
      </c>
      <c r="B50">
        <f t="shared" si="3"/>
        <v>36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37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1</v>
      </c>
      <c r="B52">
        <f t="shared" si="3"/>
        <v>38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1</v>
      </c>
      <c r="B53">
        <f t="shared" si="3"/>
        <v>38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0</v>
      </c>
      <c r="B54">
        <f t="shared" si="3"/>
        <v>39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39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40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40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2</v>
      </c>
      <c r="B58">
        <f t="shared" si="3"/>
        <v>41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2</v>
      </c>
      <c r="B59">
        <f t="shared" si="3"/>
        <v>41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42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1</v>
      </c>
      <c r="B61">
        <f t="shared" si="3"/>
        <v>42</v>
      </c>
      <c r="C61">
        <f t="shared" si="0"/>
        <v>0</v>
      </c>
      <c r="D61">
        <f t="shared" si="1"/>
        <v>1</v>
      </c>
      <c r="E61">
        <f t="shared" si="2"/>
        <v>0</v>
      </c>
    </row>
    <row r="62" spans="1:5" x14ac:dyDescent="0.25">
      <c r="A62">
        <v>0</v>
      </c>
      <c r="B62">
        <f t="shared" si="3"/>
        <v>43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1</v>
      </c>
      <c r="B63">
        <f t="shared" si="3"/>
        <v>44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1</v>
      </c>
      <c r="B64">
        <f t="shared" si="3"/>
        <v>44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0</v>
      </c>
      <c r="B65">
        <f t="shared" si="3"/>
        <v>45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1</v>
      </c>
      <c r="B66">
        <f t="shared" si="3"/>
        <v>46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2</v>
      </c>
      <c r="B67">
        <f t="shared" si="3"/>
        <v>47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0</v>
      </c>
      <c r="B68">
        <f t="shared" ref="B68:B101" si="9">IF(A68=A67,B67,B67+1)</f>
        <v>48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2</v>
      </c>
      <c r="B69">
        <f t="shared" si="9"/>
        <v>49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1</v>
      </c>
      <c r="B70">
        <f t="shared" si="9"/>
        <v>50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50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2</v>
      </c>
      <c r="B72">
        <f t="shared" si="9"/>
        <v>51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2</v>
      </c>
      <c r="B73">
        <f t="shared" si="9"/>
        <v>51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1</v>
      </c>
      <c r="B74">
        <f t="shared" si="9"/>
        <v>52</v>
      </c>
      <c r="C74">
        <f t="shared" si="6"/>
        <v>0</v>
      </c>
      <c r="D74">
        <f t="shared" si="7"/>
        <v>1</v>
      </c>
      <c r="E74">
        <f t="shared" si="8"/>
        <v>0</v>
      </c>
    </row>
    <row r="75" spans="1:5" x14ac:dyDescent="0.25">
      <c r="A75">
        <v>2</v>
      </c>
      <c r="B75">
        <f t="shared" si="9"/>
        <v>53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53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54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54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55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0</v>
      </c>
      <c r="B80">
        <f t="shared" si="9"/>
        <v>55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1</v>
      </c>
      <c r="B81">
        <f t="shared" si="9"/>
        <v>56</v>
      </c>
      <c r="C81">
        <f t="shared" si="6"/>
        <v>0</v>
      </c>
      <c r="D81">
        <f t="shared" si="7"/>
        <v>1</v>
      </c>
      <c r="E81">
        <f t="shared" si="8"/>
        <v>0</v>
      </c>
    </row>
    <row r="82" spans="1:5" x14ac:dyDescent="0.25">
      <c r="A82">
        <v>1</v>
      </c>
      <c r="B82">
        <f t="shared" si="9"/>
        <v>56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1</v>
      </c>
      <c r="B83">
        <f t="shared" si="9"/>
        <v>56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0</v>
      </c>
      <c r="B84">
        <f t="shared" si="9"/>
        <v>57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0</v>
      </c>
      <c r="B85">
        <f t="shared" si="9"/>
        <v>57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58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1</v>
      </c>
      <c r="B87">
        <f t="shared" si="9"/>
        <v>58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59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0</v>
      </c>
      <c r="B89">
        <f t="shared" si="9"/>
        <v>59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1</v>
      </c>
      <c r="B90">
        <f t="shared" si="9"/>
        <v>60</v>
      </c>
      <c r="C90">
        <f t="shared" si="6"/>
        <v>0</v>
      </c>
      <c r="D90">
        <f t="shared" si="7"/>
        <v>1</v>
      </c>
      <c r="E90">
        <f t="shared" si="8"/>
        <v>0</v>
      </c>
    </row>
    <row r="91" spans="1:5" x14ac:dyDescent="0.25">
      <c r="A91">
        <v>2</v>
      </c>
      <c r="B91">
        <f t="shared" si="9"/>
        <v>61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2</v>
      </c>
      <c r="B92">
        <f t="shared" si="9"/>
        <v>61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0</v>
      </c>
      <c r="B93">
        <f t="shared" si="9"/>
        <v>62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1</v>
      </c>
      <c r="B94">
        <f t="shared" si="9"/>
        <v>63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64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65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0</v>
      </c>
      <c r="B97">
        <f t="shared" si="9"/>
        <v>66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0</v>
      </c>
      <c r="B98">
        <f t="shared" si="9"/>
        <v>66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0</v>
      </c>
      <c r="B99">
        <f t="shared" si="9"/>
        <v>66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1</v>
      </c>
      <c r="B100">
        <f t="shared" si="9"/>
        <v>67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1</v>
      </c>
      <c r="B101">
        <f t="shared" si="9"/>
        <v>67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34</v>
      </c>
      <c r="D102" s="1">
        <f t="shared" ref="D102:E102" si="10">SUM(D2:D101)</f>
        <v>42</v>
      </c>
      <c r="E102" s="1">
        <f t="shared" si="10"/>
        <v>24</v>
      </c>
    </row>
  </sheetData>
  <mergeCells count="1">
    <mergeCell ref="L17:Q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3408-0D32-48C8-AEAE-96FA0EDF210F}">
  <sheetPr>
    <tabColor theme="9" tint="0.39997558519241921"/>
  </sheetPr>
  <dimension ref="A1:Q102"/>
  <sheetViews>
    <sheetView tabSelected="1" zoomScale="115" zoomScaleNormal="115" workbookViewId="0">
      <selection activeCell="P11" sqref="P1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48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68</v>
      </c>
      <c r="N3" s="3" t="s">
        <v>15</v>
      </c>
      <c r="O3">
        <f>SUM(J4:J6)</f>
        <v>3378</v>
      </c>
    </row>
    <row r="4" spans="1:15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37</v>
      </c>
      <c r="J4">
        <f>I4^2</f>
        <v>1369</v>
      </c>
      <c r="K4">
        <f>I4^3</f>
        <v>50653</v>
      </c>
      <c r="N4" s="3" t="s">
        <v>16</v>
      </c>
      <c r="O4">
        <f>SUM(K4:K6)</f>
        <v>115480</v>
      </c>
    </row>
    <row r="5" spans="1:15" x14ac:dyDescent="0.25">
      <c r="A5">
        <v>1</v>
      </c>
      <c r="B5">
        <f t="shared" si="3"/>
        <v>4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28</v>
      </c>
      <c r="J5">
        <f t="shared" ref="J5:J6" si="4">I5^2</f>
        <v>784</v>
      </c>
      <c r="K5">
        <f t="shared" ref="K5:K6" si="5">I5^3</f>
        <v>21952</v>
      </c>
    </row>
    <row r="6" spans="1:15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35</v>
      </c>
      <c r="J6">
        <f t="shared" si="4"/>
        <v>1225</v>
      </c>
      <c r="K6">
        <f t="shared" si="5"/>
        <v>42875</v>
      </c>
    </row>
    <row r="7" spans="1:15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4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0</v>
      </c>
      <c r="B9">
        <f t="shared" si="3"/>
        <v>5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0.37</v>
      </c>
    </row>
    <row r="10" spans="1:15" x14ac:dyDescent="0.25">
      <c r="A10">
        <v>0</v>
      </c>
      <c r="B10">
        <f t="shared" si="3"/>
        <v>5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0.28000000000000003</v>
      </c>
    </row>
    <row r="11" spans="1:15" x14ac:dyDescent="0.25">
      <c r="A11">
        <v>2</v>
      </c>
      <c r="B11">
        <f t="shared" si="3"/>
        <v>6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0.35</v>
      </c>
    </row>
    <row r="12" spans="1:15" x14ac:dyDescent="0.25">
      <c r="A12">
        <v>1</v>
      </c>
      <c r="B12">
        <f t="shared" si="3"/>
        <v>7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67.22</v>
      </c>
    </row>
    <row r="13" spans="1:15" x14ac:dyDescent="0.25">
      <c r="A13">
        <v>2</v>
      </c>
      <c r="B13">
        <f t="shared" si="3"/>
        <v>8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0.98</v>
      </c>
      <c r="L13" s="3" t="s">
        <v>12</v>
      </c>
      <c r="M13">
        <f>(O3*(O3+I7*(I7+1))-(2*I7*O4)-(I7^3))/((I7^2)*(I7-1))</f>
        <v>21.649175757575758</v>
      </c>
    </row>
    <row r="14" spans="1:15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0.71960000000000002</v>
      </c>
      <c r="L14" s="3" t="s">
        <v>17</v>
      </c>
      <c r="M14">
        <f>SQRT(M13)</f>
        <v>4.6528674768980638</v>
      </c>
    </row>
    <row r="15" spans="1:15" x14ac:dyDescent="0.25">
      <c r="A15">
        <v>2</v>
      </c>
      <c r="B15">
        <f t="shared" si="3"/>
        <v>8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0.16763855920521623</v>
      </c>
    </row>
    <row r="16" spans="1:15" x14ac:dyDescent="0.25">
      <c r="A16">
        <v>1</v>
      </c>
      <c r="B16">
        <f t="shared" si="3"/>
        <v>9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0.5665661827073869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10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10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11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0</v>
      </c>
      <c r="B20">
        <f t="shared" si="3"/>
        <v>12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1</v>
      </c>
      <c r="B21">
        <f t="shared" si="3"/>
        <v>13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0</v>
      </c>
      <c r="B22">
        <f t="shared" si="3"/>
        <v>14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0</v>
      </c>
      <c r="B23">
        <f t="shared" si="3"/>
        <v>14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0</v>
      </c>
      <c r="B24">
        <f t="shared" si="3"/>
        <v>14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0</v>
      </c>
      <c r="B25">
        <f t="shared" si="3"/>
        <v>14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15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2</v>
      </c>
      <c r="B27">
        <f t="shared" si="3"/>
        <v>16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1</v>
      </c>
      <c r="B28">
        <f t="shared" si="3"/>
        <v>17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0</v>
      </c>
      <c r="B29">
        <f t="shared" si="3"/>
        <v>18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0</v>
      </c>
      <c r="B30">
        <f t="shared" si="3"/>
        <v>18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18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19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20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2</v>
      </c>
      <c r="B34">
        <f t="shared" si="3"/>
        <v>21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25">
      <c r="A35">
        <v>2</v>
      </c>
      <c r="B35">
        <f t="shared" si="3"/>
        <v>21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5" x14ac:dyDescent="0.25">
      <c r="A36">
        <v>1</v>
      </c>
      <c r="B36">
        <f t="shared" si="3"/>
        <v>22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2</v>
      </c>
      <c r="B37">
        <f t="shared" si="3"/>
        <v>23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24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25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26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0</v>
      </c>
      <c r="B41">
        <f t="shared" si="3"/>
        <v>27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2</v>
      </c>
      <c r="B42">
        <f t="shared" si="3"/>
        <v>28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2</v>
      </c>
      <c r="B43">
        <f t="shared" si="3"/>
        <v>28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0</v>
      </c>
      <c r="B44">
        <f t="shared" si="3"/>
        <v>29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>
        <v>2</v>
      </c>
      <c r="B45">
        <f t="shared" si="3"/>
        <v>30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2</v>
      </c>
      <c r="B46">
        <f t="shared" si="3"/>
        <v>30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2</v>
      </c>
      <c r="B47">
        <f t="shared" si="3"/>
        <v>30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31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32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1</v>
      </c>
      <c r="B50">
        <f t="shared" si="3"/>
        <v>32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1</v>
      </c>
      <c r="B51">
        <f t="shared" si="3"/>
        <v>32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2</v>
      </c>
      <c r="B52">
        <f t="shared" si="3"/>
        <v>33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1</v>
      </c>
      <c r="B53">
        <f t="shared" si="3"/>
        <v>34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0</v>
      </c>
      <c r="B54">
        <f t="shared" si="3"/>
        <v>35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0</v>
      </c>
      <c r="B55">
        <f t="shared" si="3"/>
        <v>35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1</v>
      </c>
      <c r="B56">
        <f t="shared" si="3"/>
        <v>36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36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36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2</v>
      </c>
      <c r="B59">
        <f t="shared" si="3"/>
        <v>37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0</v>
      </c>
      <c r="B60">
        <f t="shared" si="3"/>
        <v>38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2</v>
      </c>
      <c r="B61">
        <f t="shared" si="3"/>
        <v>39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39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39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39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2</v>
      </c>
      <c r="B65">
        <f t="shared" si="3"/>
        <v>39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40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41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42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0</v>
      </c>
      <c r="B69">
        <f t="shared" si="9"/>
        <v>42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43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44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45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2</v>
      </c>
      <c r="B73">
        <f t="shared" si="9"/>
        <v>46</v>
      </c>
      <c r="C73">
        <f t="shared" si="6"/>
        <v>0</v>
      </c>
      <c r="D73">
        <f t="shared" si="7"/>
        <v>0</v>
      </c>
      <c r="E73">
        <f t="shared" si="8"/>
        <v>1</v>
      </c>
    </row>
    <row r="74" spans="1:5" x14ac:dyDescent="0.25">
      <c r="A74">
        <v>0</v>
      </c>
      <c r="B74">
        <f t="shared" si="9"/>
        <v>47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48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48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48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1</v>
      </c>
      <c r="B78">
        <f t="shared" si="9"/>
        <v>49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50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2</v>
      </c>
      <c r="B80">
        <f t="shared" si="9"/>
        <v>51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0</v>
      </c>
      <c r="B81">
        <f t="shared" si="9"/>
        <v>52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53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54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54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55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56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57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0</v>
      </c>
      <c r="B88">
        <f t="shared" si="9"/>
        <v>58</v>
      </c>
      <c r="C88">
        <f t="shared" si="6"/>
        <v>1</v>
      </c>
      <c r="D88">
        <f t="shared" si="7"/>
        <v>0</v>
      </c>
      <c r="E88">
        <f t="shared" si="8"/>
        <v>0</v>
      </c>
    </row>
    <row r="89" spans="1:5" x14ac:dyDescent="0.25">
      <c r="A89">
        <v>0</v>
      </c>
      <c r="B89">
        <f t="shared" si="9"/>
        <v>58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59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60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2</v>
      </c>
      <c r="B92">
        <f t="shared" si="9"/>
        <v>61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0</v>
      </c>
      <c r="B93">
        <f t="shared" si="9"/>
        <v>62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0</v>
      </c>
      <c r="B94">
        <f t="shared" si="9"/>
        <v>62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1</v>
      </c>
      <c r="B95">
        <f t="shared" si="9"/>
        <v>63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64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2</v>
      </c>
      <c r="B97">
        <f t="shared" si="9"/>
        <v>65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1</v>
      </c>
      <c r="B98">
        <f t="shared" si="9"/>
        <v>66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2</v>
      </c>
      <c r="B99">
        <f t="shared" si="9"/>
        <v>67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67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68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37</v>
      </c>
      <c r="D102" s="1">
        <f t="shared" ref="D102:E102" si="10">SUM(D2:D101)</f>
        <v>28</v>
      </c>
      <c r="E102" s="1">
        <f t="shared" si="10"/>
        <v>35</v>
      </c>
    </row>
  </sheetData>
  <mergeCells count="1">
    <mergeCell ref="L17:Q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90FB-E222-4B7D-B91B-84D2D31E386F}">
  <sheetPr>
    <tabColor rgb="FFFFC000"/>
  </sheetPr>
  <dimension ref="A1:Q102"/>
  <sheetViews>
    <sheetView zoomScale="115" zoomScaleNormal="115" workbookViewId="0">
      <selection activeCell="A2" sqref="A2:A101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24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2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64</v>
      </c>
      <c r="N3" s="3" t="s">
        <v>15</v>
      </c>
      <c r="O3">
        <f>SUM(J4:J6)</f>
        <v>3574</v>
      </c>
    </row>
    <row r="4" spans="1:15" x14ac:dyDescent="0.25">
      <c r="A4">
        <v>0</v>
      </c>
      <c r="B4">
        <f t="shared" ref="B4:B67" si="3">IF(A4=A3,B3,B3+1)</f>
        <v>2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21</v>
      </c>
      <c r="J4">
        <f>I4^2</f>
        <v>441</v>
      </c>
      <c r="K4">
        <f>I4^3</f>
        <v>9261</v>
      </c>
      <c r="N4" s="3" t="s">
        <v>16</v>
      </c>
      <c r="O4">
        <f>SUM(K4:K6)</f>
        <v>134002</v>
      </c>
    </row>
    <row r="5" spans="1:15" x14ac:dyDescent="0.25">
      <c r="A5">
        <v>0</v>
      </c>
      <c r="B5">
        <f t="shared" si="3"/>
        <v>2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37</v>
      </c>
      <c r="J5">
        <f t="shared" ref="J5:J6" si="4">I5^2</f>
        <v>1369</v>
      </c>
      <c r="K5">
        <f t="shared" ref="K5:K6" si="5">I5^3</f>
        <v>50653</v>
      </c>
    </row>
    <row r="6" spans="1:15" x14ac:dyDescent="0.25">
      <c r="A6">
        <v>1</v>
      </c>
      <c r="B6">
        <f t="shared" si="3"/>
        <v>3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42</v>
      </c>
      <c r="J6">
        <f t="shared" si="4"/>
        <v>1764</v>
      </c>
      <c r="K6">
        <f t="shared" si="5"/>
        <v>74088</v>
      </c>
    </row>
    <row r="7" spans="1:15" x14ac:dyDescent="0.25">
      <c r="A7">
        <v>1</v>
      </c>
      <c r="B7">
        <f t="shared" si="3"/>
        <v>3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3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0</v>
      </c>
      <c r="B9">
        <f t="shared" si="3"/>
        <v>4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0.21</v>
      </c>
    </row>
    <row r="10" spans="1:15" x14ac:dyDescent="0.25">
      <c r="A10">
        <v>2</v>
      </c>
      <c r="B10">
        <f t="shared" si="3"/>
        <v>5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0.37</v>
      </c>
    </row>
    <row r="11" spans="1:15" x14ac:dyDescent="0.25">
      <c r="A11">
        <v>1</v>
      </c>
      <c r="B11">
        <f t="shared" si="3"/>
        <v>6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0.42</v>
      </c>
    </row>
    <row r="12" spans="1:15" x14ac:dyDescent="0.25">
      <c r="A12">
        <v>0</v>
      </c>
      <c r="B12">
        <f t="shared" si="3"/>
        <v>7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65.260000000000005</v>
      </c>
    </row>
    <row r="13" spans="1:15" x14ac:dyDescent="0.25">
      <c r="A13">
        <v>0</v>
      </c>
      <c r="B13">
        <f t="shared" si="3"/>
        <v>7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1.21</v>
      </c>
      <c r="L13" s="3" t="s">
        <v>12</v>
      </c>
      <c r="M13">
        <f>(O3*(O3+I7*(I7+1))-(2*I7*O4)-(I7^3))/((I7^2)*(I7-1))</f>
        <v>21.283309090909089</v>
      </c>
    </row>
    <row r="14" spans="1:15" x14ac:dyDescent="0.25">
      <c r="A14">
        <v>2</v>
      </c>
      <c r="B14">
        <f t="shared" si="3"/>
        <v>8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0.58589999999999987</v>
      </c>
      <c r="L14" s="3" t="s">
        <v>17</v>
      </c>
      <c r="M14">
        <f>SQRT(M13)</f>
        <v>4.6133836921406273</v>
      </c>
    </row>
    <row r="15" spans="1:15" x14ac:dyDescent="0.25">
      <c r="A15">
        <v>0</v>
      </c>
      <c r="B15">
        <f t="shared" si="3"/>
        <v>9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-0.27311840594281034</v>
      </c>
    </row>
    <row r="16" spans="1:15" x14ac:dyDescent="0.25">
      <c r="A16">
        <v>0</v>
      </c>
      <c r="B16">
        <f t="shared" si="3"/>
        <v>9</v>
      </c>
      <c r="C16">
        <f t="shared" si="0"/>
        <v>1</v>
      </c>
      <c r="D16">
        <f t="shared" si="1"/>
        <v>0</v>
      </c>
      <c r="E16">
        <f t="shared" si="2"/>
        <v>0</v>
      </c>
      <c r="L16" s="3" t="s">
        <v>19</v>
      </c>
      <c r="M16">
        <f>_xlfn.NORM.S.DIST(M15,TRUE)</f>
        <v>0.3923810992599201</v>
      </c>
      <c r="N16" s="3" t="s">
        <v>20</v>
      </c>
      <c r="O16">
        <v>0.05</v>
      </c>
    </row>
    <row r="17" spans="1:17" x14ac:dyDescent="0.25">
      <c r="A17">
        <v>2</v>
      </c>
      <c r="B17">
        <f t="shared" si="3"/>
        <v>10</v>
      </c>
      <c r="C17">
        <f t="shared" si="0"/>
        <v>0</v>
      </c>
      <c r="D17">
        <f t="shared" si="1"/>
        <v>0</v>
      </c>
      <c r="E17">
        <f t="shared" si="2"/>
        <v>1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2</v>
      </c>
      <c r="B18">
        <f t="shared" si="3"/>
        <v>10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1</v>
      </c>
      <c r="B19">
        <f t="shared" si="3"/>
        <v>11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11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1</v>
      </c>
      <c r="B21">
        <f t="shared" si="3"/>
        <v>11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1</v>
      </c>
      <c r="B22">
        <f t="shared" si="3"/>
        <v>11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1</v>
      </c>
      <c r="B23">
        <f t="shared" si="3"/>
        <v>11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11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12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13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13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14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15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1</v>
      </c>
      <c r="B30">
        <f t="shared" si="3"/>
        <v>15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15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0</v>
      </c>
      <c r="B32">
        <f t="shared" si="3"/>
        <v>16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2</v>
      </c>
      <c r="B33">
        <f t="shared" si="3"/>
        <v>17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25">
      <c r="A34">
        <v>1</v>
      </c>
      <c r="B34">
        <f t="shared" si="3"/>
        <v>18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19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20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2</v>
      </c>
      <c r="B37">
        <f t="shared" si="3"/>
        <v>20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0</v>
      </c>
      <c r="B38">
        <f t="shared" si="3"/>
        <v>21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2</v>
      </c>
      <c r="B39">
        <f t="shared" si="3"/>
        <v>22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25">
      <c r="A40">
        <v>1</v>
      </c>
      <c r="B40">
        <f t="shared" si="3"/>
        <v>23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2</v>
      </c>
      <c r="B41">
        <f t="shared" si="3"/>
        <v>24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1</v>
      </c>
      <c r="B42">
        <f t="shared" si="3"/>
        <v>25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0</v>
      </c>
      <c r="B43">
        <f t="shared" si="3"/>
        <v>26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27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28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29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30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1</v>
      </c>
      <c r="B48">
        <f t="shared" si="3"/>
        <v>31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1</v>
      </c>
      <c r="B49">
        <f t="shared" si="3"/>
        <v>31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32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1</v>
      </c>
      <c r="B51">
        <f t="shared" si="3"/>
        <v>33</v>
      </c>
      <c r="C51">
        <f t="shared" si="0"/>
        <v>0</v>
      </c>
      <c r="D51">
        <f t="shared" si="1"/>
        <v>1</v>
      </c>
      <c r="E51">
        <f t="shared" si="2"/>
        <v>0</v>
      </c>
    </row>
    <row r="52" spans="1:5" x14ac:dyDescent="0.25">
      <c r="A52">
        <v>0</v>
      </c>
      <c r="B52">
        <f t="shared" si="3"/>
        <v>34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1</v>
      </c>
      <c r="B53">
        <f t="shared" si="3"/>
        <v>35</v>
      </c>
      <c r="C53">
        <f t="shared" si="0"/>
        <v>0</v>
      </c>
      <c r="D53">
        <f t="shared" si="1"/>
        <v>1</v>
      </c>
      <c r="E53">
        <f t="shared" si="2"/>
        <v>0</v>
      </c>
    </row>
    <row r="54" spans="1:5" x14ac:dyDescent="0.25">
      <c r="A54">
        <v>2</v>
      </c>
      <c r="B54">
        <f t="shared" si="3"/>
        <v>36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2</v>
      </c>
      <c r="B55">
        <f t="shared" si="3"/>
        <v>36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36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2</v>
      </c>
      <c r="B57">
        <f t="shared" si="3"/>
        <v>36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0</v>
      </c>
      <c r="B58">
        <f t="shared" si="3"/>
        <v>37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2</v>
      </c>
      <c r="B59">
        <f t="shared" si="3"/>
        <v>38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25">
      <c r="A60">
        <v>1</v>
      </c>
      <c r="B60">
        <f t="shared" si="3"/>
        <v>39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40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1</v>
      </c>
      <c r="B62">
        <f t="shared" si="3"/>
        <v>41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2</v>
      </c>
      <c r="B63">
        <f t="shared" si="3"/>
        <v>42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2</v>
      </c>
      <c r="B64">
        <f t="shared" si="3"/>
        <v>42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2</v>
      </c>
      <c r="B65">
        <f t="shared" si="3"/>
        <v>42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43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2</v>
      </c>
      <c r="B67">
        <f t="shared" si="3"/>
        <v>44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44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1</v>
      </c>
      <c r="B69">
        <f t="shared" si="9"/>
        <v>45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2</v>
      </c>
      <c r="B70">
        <f t="shared" si="9"/>
        <v>46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2</v>
      </c>
      <c r="B71">
        <f t="shared" si="9"/>
        <v>46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2</v>
      </c>
      <c r="B72">
        <f t="shared" si="9"/>
        <v>46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1</v>
      </c>
      <c r="B73">
        <f t="shared" si="9"/>
        <v>47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48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1</v>
      </c>
      <c r="B75">
        <f t="shared" si="9"/>
        <v>49</v>
      </c>
      <c r="C75">
        <f t="shared" si="6"/>
        <v>0</v>
      </c>
      <c r="D75">
        <f t="shared" si="7"/>
        <v>1</v>
      </c>
      <c r="E75">
        <f t="shared" si="8"/>
        <v>0</v>
      </c>
    </row>
    <row r="76" spans="1:5" x14ac:dyDescent="0.25">
      <c r="A76">
        <v>0</v>
      </c>
      <c r="B76">
        <f t="shared" si="9"/>
        <v>50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2</v>
      </c>
      <c r="B77">
        <f t="shared" si="9"/>
        <v>51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2</v>
      </c>
      <c r="B78">
        <f t="shared" si="9"/>
        <v>51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2</v>
      </c>
      <c r="B79">
        <f t="shared" si="9"/>
        <v>51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52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2</v>
      </c>
      <c r="B81">
        <f t="shared" si="9"/>
        <v>53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53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54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0</v>
      </c>
      <c r="B84">
        <f t="shared" si="9"/>
        <v>54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55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2</v>
      </c>
      <c r="B86">
        <f t="shared" si="9"/>
        <v>56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56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2</v>
      </c>
      <c r="B88">
        <f t="shared" si="9"/>
        <v>56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1</v>
      </c>
      <c r="B89">
        <f t="shared" si="9"/>
        <v>57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2</v>
      </c>
      <c r="B90">
        <f t="shared" si="9"/>
        <v>58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59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60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61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2</v>
      </c>
      <c r="B94">
        <f t="shared" si="9"/>
        <v>61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2</v>
      </c>
      <c r="B95">
        <f t="shared" si="9"/>
        <v>61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1</v>
      </c>
      <c r="B96">
        <f t="shared" si="9"/>
        <v>62</v>
      </c>
      <c r="C96">
        <f t="shared" si="6"/>
        <v>0</v>
      </c>
      <c r="D96">
        <f t="shared" si="7"/>
        <v>1</v>
      </c>
      <c r="E96">
        <f t="shared" si="8"/>
        <v>0</v>
      </c>
    </row>
    <row r="97" spans="1:5" x14ac:dyDescent="0.25">
      <c r="A97">
        <v>1</v>
      </c>
      <c r="B97">
        <f t="shared" si="9"/>
        <v>62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2</v>
      </c>
      <c r="B98">
        <f t="shared" si="9"/>
        <v>63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63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1</v>
      </c>
      <c r="B100">
        <f t="shared" si="9"/>
        <v>64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1</v>
      </c>
      <c r="B101">
        <f t="shared" si="9"/>
        <v>64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21</v>
      </c>
      <c r="D102" s="1">
        <f t="shared" ref="D102:E102" si="10">SUM(D2:D101)</f>
        <v>37</v>
      </c>
      <c r="E102" s="1">
        <f t="shared" si="10"/>
        <v>42</v>
      </c>
    </row>
  </sheetData>
  <mergeCells count="1">
    <mergeCell ref="L17:Q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A81F-168C-46E5-8A46-848802FFD637}">
  <dimension ref="A1:Q102"/>
  <sheetViews>
    <sheetView zoomScale="115" zoomScaleNormal="115" workbookViewId="0">
      <selection activeCell="J16" sqref="J16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25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1</v>
      </c>
      <c r="B2">
        <v>1</v>
      </c>
      <c r="C2">
        <f>IF(A2=0,1,0)</f>
        <v>0</v>
      </c>
      <c r="D2">
        <f>IF(A2=1,1,0)</f>
        <v>1</v>
      </c>
      <c r="E2">
        <f>IF(A2=2,1,0)</f>
        <v>0</v>
      </c>
    </row>
    <row r="3" spans="1:15" x14ac:dyDescent="0.25">
      <c r="A3">
        <v>1</v>
      </c>
      <c r="B3">
        <f>IF(A3=A2,B2,B2+1)</f>
        <v>1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64</v>
      </c>
      <c r="N3" s="3" t="s">
        <v>15</v>
      </c>
      <c r="O3">
        <f>SUM(J4:J6)</f>
        <v>3406</v>
      </c>
    </row>
    <row r="4" spans="1:15" x14ac:dyDescent="0.25">
      <c r="A4">
        <v>1</v>
      </c>
      <c r="B4">
        <f t="shared" ref="B4:B67" si="3">IF(A4=A3,B3,B3+1)</f>
        <v>1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34</v>
      </c>
      <c r="J4">
        <f>I4^2</f>
        <v>1156</v>
      </c>
      <c r="K4">
        <f>I4^3</f>
        <v>39304</v>
      </c>
      <c r="N4" s="3" t="s">
        <v>16</v>
      </c>
      <c r="O4">
        <f>SUM(K4:K6)</f>
        <v>118306</v>
      </c>
    </row>
    <row r="5" spans="1:15" x14ac:dyDescent="0.25">
      <c r="A5">
        <v>1</v>
      </c>
      <c r="B5">
        <f t="shared" si="3"/>
        <v>1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27</v>
      </c>
      <c r="J5">
        <f t="shared" ref="J5:J6" si="4">I5^2</f>
        <v>729</v>
      </c>
      <c r="K5">
        <f t="shared" ref="K5:K6" si="5">I5^3</f>
        <v>19683</v>
      </c>
    </row>
    <row r="6" spans="1:15" x14ac:dyDescent="0.25">
      <c r="A6">
        <v>0</v>
      </c>
      <c r="B6">
        <f t="shared" si="3"/>
        <v>2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39</v>
      </c>
      <c r="J6">
        <f t="shared" si="4"/>
        <v>1521</v>
      </c>
      <c r="K6">
        <f t="shared" si="5"/>
        <v>59319</v>
      </c>
    </row>
    <row r="7" spans="1:15" x14ac:dyDescent="0.25">
      <c r="A7">
        <v>2</v>
      </c>
      <c r="B7">
        <f t="shared" si="3"/>
        <v>3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4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0</v>
      </c>
      <c r="B9">
        <f t="shared" si="3"/>
        <v>4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0.34</v>
      </c>
    </row>
    <row r="10" spans="1:15" x14ac:dyDescent="0.25">
      <c r="A10">
        <v>0</v>
      </c>
      <c r="B10">
        <f t="shared" si="3"/>
        <v>4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0.27</v>
      </c>
    </row>
    <row r="11" spans="1:15" x14ac:dyDescent="0.25">
      <c r="A11">
        <v>0</v>
      </c>
      <c r="B11">
        <f t="shared" si="3"/>
        <v>4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0.39</v>
      </c>
    </row>
    <row r="12" spans="1:15" x14ac:dyDescent="0.25">
      <c r="A12">
        <v>2</v>
      </c>
      <c r="B12">
        <f t="shared" si="3"/>
        <v>5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66.94</v>
      </c>
    </row>
    <row r="13" spans="1:15" x14ac:dyDescent="0.25">
      <c r="A13">
        <v>0</v>
      </c>
      <c r="B13">
        <f t="shared" si="3"/>
        <v>6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1.05</v>
      </c>
      <c r="L13" s="3" t="s">
        <v>12</v>
      </c>
      <c r="M13">
        <f>(O3*(O3+I7*(I7+1))-(2*I7*O4)-(I7^3))/((I7^2)*(I7-1))</f>
        <v>21.55579393939394</v>
      </c>
    </row>
    <row r="14" spans="1:15" x14ac:dyDescent="0.25">
      <c r="A14">
        <v>0</v>
      </c>
      <c r="B14">
        <f t="shared" si="3"/>
        <v>6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0.72750000000000004</v>
      </c>
      <c r="L14" s="3" t="s">
        <v>17</v>
      </c>
      <c r="M14">
        <f>SQRT(M13)</f>
        <v>4.6428217647669765</v>
      </c>
    </row>
    <row r="15" spans="1:15" x14ac:dyDescent="0.25">
      <c r="A15">
        <v>1</v>
      </c>
      <c r="B15">
        <f t="shared" si="3"/>
        <v>7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-0.63323559442035926</v>
      </c>
    </row>
    <row r="16" spans="1:15" x14ac:dyDescent="0.25">
      <c r="A16">
        <v>2</v>
      </c>
      <c r="B16">
        <f t="shared" si="3"/>
        <v>8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_xlfn.NORM.S.DIST(M15,TRUE)</f>
        <v>0.26328990239713157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9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9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10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1</v>
      </c>
      <c r="B20">
        <f t="shared" si="3"/>
        <v>11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2</v>
      </c>
      <c r="B21">
        <f t="shared" si="3"/>
        <v>12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1</v>
      </c>
      <c r="B22">
        <f t="shared" si="3"/>
        <v>13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17" x14ac:dyDescent="0.25">
      <c r="A23">
        <v>1</v>
      </c>
      <c r="B23">
        <f t="shared" si="3"/>
        <v>13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13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1</v>
      </c>
      <c r="B25">
        <f t="shared" si="3"/>
        <v>13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2</v>
      </c>
      <c r="B26">
        <f t="shared" si="3"/>
        <v>14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1</v>
      </c>
      <c r="B27">
        <f t="shared" si="3"/>
        <v>15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16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17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0</v>
      </c>
      <c r="B30">
        <f t="shared" si="3"/>
        <v>18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2</v>
      </c>
      <c r="B31">
        <f t="shared" si="3"/>
        <v>19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2</v>
      </c>
      <c r="B32">
        <f t="shared" si="3"/>
        <v>19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0</v>
      </c>
      <c r="B33">
        <f t="shared" si="3"/>
        <v>20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21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22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22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1</v>
      </c>
      <c r="B37">
        <f t="shared" si="3"/>
        <v>23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0</v>
      </c>
      <c r="B38">
        <f t="shared" si="3"/>
        <v>24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24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1</v>
      </c>
      <c r="B40">
        <f t="shared" si="3"/>
        <v>25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26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26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0</v>
      </c>
      <c r="B43">
        <f t="shared" si="3"/>
        <v>26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2</v>
      </c>
      <c r="B44">
        <f t="shared" si="3"/>
        <v>27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2</v>
      </c>
      <c r="B45">
        <f t="shared" si="3"/>
        <v>27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1</v>
      </c>
      <c r="B46">
        <f t="shared" si="3"/>
        <v>28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5" x14ac:dyDescent="0.25">
      <c r="A47">
        <v>2</v>
      </c>
      <c r="B47">
        <f t="shared" si="3"/>
        <v>29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30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2</v>
      </c>
      <c r="B49">
        <f t="shared" si="3"/>
        <v>31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2</v>
      </c>
      <c r="B50">
        <f t="shared" si="3"/>
        <v>31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0</v>
      </c>
      <c r="B51">
        <f t="shared" si="3"/>
        <v>32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32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33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2</v>
      </c>
      <c r="B54">
        <f t="shared" si="3"/>
        <v>33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2</v>
      </c>
      <c r="B55">
        <f t="shared" si="3"/>
        <v>33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2</v>
      </c>
      <c r="B56">
        <f t="shared" si="3"/>
        <v>33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2</v>
      </c>
      <c r="B57">
        <f t="shared" si="3"/>
        <v>33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25">
      <c r="A58">
        <v>2</v>
      </c>
      <c r="B58">
        <f t="shared" si="3"/>
        <v>33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25">
      <c r="A59">
        <v>0</v>
      </c>
      <c r="B59">
        <f t="shared" si="3"/>
        <v>34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2</v>
      </c>
      <c r="B60">
        <f t="shared" si="3"/>
        <v>35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0</v>
      </c>
      <c r="B61">
        <f t="shared" si="3"/>
        <v>36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1</v>
      </c>
      <c r="B62">
        <f t="shared" si="3"/>
        <v>37</v>
      </c>
      <c r="C62">
        <f t="shared" si="0"/>
        <v>0</v>
      </c>
      <c r="D62">
        <f t="shared" si="1"/>
        <v>1</v>
      </c>
      <c r="E62">
        <f t="shared" si="2"/>
        <v>0</v>
      </c>
    </row>
    <row r="63" spans="1:5" x14ac:dyDescent="0.25">
      <c r="A63">
        <v>0</v>
      </c>
      <c r="B63">
        <f t="shared" si="3"/>
        <v>38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2</v>
      </c>
      <c r="B64">
        <f t="shared" si="3"/>
        <v>39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2</v>
      </c>
      <c r="B65">
        <f t="shared" si="3"/>
        <v>39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1</v>
      </c>
      <c r="B66">
        <f t="shared" si="3"/>
        <v>40</v>
      </c>
      <c r="C66">
        <f t="shared" si="0"/>
        <v>0</v>
      </c>
      <c r="D66">
        <f t="shared" si="1"/>
        <v>1</v>
      </c>
      <c r="E66">
        <f t="shared" si="2"/>
        <v>0</v>
      </c>
    </row>
    <row r="67" spans="1:5" x14ac:dyDescent="0.25">
      <c r="A67">
        <v>2</v>
      </c>
      <c r="B67">
        <f t="shared" si="3"/>
        <v>41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41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2</v>
      </c>
      <c r="B69">
        <f t="shared" si="9"/>
        <v>41</v>
      </c>
      <c r="C69">
        <f t="shared" si="6"/>
        <v>0</v>
      </c>
      <c r="D69">
        <f t="shared" si="7"/>
        <v>0</v>
      </c>
      <c r="E69">
        <f t="shared" si="8"/>
        <v>1</v>
      </c>
    </row>
    <row r="70" spans="1:5" x14ac:dyDescent="0.25">
      <c r="A70">
        <v>2</v>
      </c>
      <c r="B70">
        <f t="shared" si="9"/>
        <v>41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0</v>
      </c>
      <c r="B71">
        <f t="shared" si="9"/>
        <v>42</v>
      </c>
      <c r="C71">
        <f t="shared" si="6"/>
        <v>1</v>
      </c>
      <c r="D71">
        <f t="shared" si="7"/>
        <v>0</v>
      </c>
      <c r="E71">
        <f t="shared" si="8"/>
        <v>0</v>
      </c>
    </row>
    <row r="72" spans="1:5" x14ac:dyDescent="0.25">
      <c r="A72">
        <v>2</v>
      </c>
      <c r="B72">
        <f t="shared" si="9"/>
        <v>43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0</v>
      </c>
      <c r="B73">
        <f t="shared" si="9"/>
        <v>44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45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2</v>
      </c>
      <c r="B75">
        <f t="shared" si="9"/>
        <v>45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1</v>
      </c>
      <c r="B76">
        <f t="shared" si="9"/>
        <v>46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0</v>
      </c>
      <c r="B77">
        <f t="shared" si="9"/>
        <v>47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2</v>
      </c>
      <c r="B78">
        <f t="shared" si="9"/>
        <v>48</v>
      </c>
      <c r="C78">
        <f t="shared" si="6"/>
        <v>0</v>
      </c>
      <c r="D78">
        <f t="shared" si="7"/>
        <v>0</v>
      </c>
      <c r="E78">
        <f t="shared" si="8"/>
        <v>1</v>
      </c>
    </row>
    <row r="79" spans="1:5" x14ac:dyDescent="0.25">
      <c r="A79">
        <v>0</v>
      </c>
      <c r="B79">
        <f t="shared" si="9"/>
        <v>49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2</v>
      </c>
      <c r="B80">
        <f t="shared" si="9"/>
        <v>50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0</v>
      </c>
      <c r="B81">
        <f t="shared" si="9"/>
        <v>51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52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0</v>
      </c>
      <c r="B83">
        <f t="shared" si="9"/>
        <v>53</v>
      </c>
      <c r="C83">
        <f t="shared" si="6"/>
        <v>1</v>
      </c>
      <c r="D83">
        <f t="shared" si="7"/>
        <v>0</v>
      </c>
      <c r="E83">
        <f t="shared" si="8"/>
        <v>0</v>
      </c>
    </row>
    <row r="84" spans="1:5" x14ac:dyDescent="0.25">
      <c r="A84">
        <v>2</v>
      </c>
      <c r="B84">
        <f t="shared" si="9"/>
        <v>54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1</v>
      </c>
      <c r="B85">
        <f t="shared" si="9"/>
        <v>55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2</v>
      </c>
      <c r="B86">
        <f t="shared" si="9"/>
        <v>56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57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57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58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0</v>
      </c>
      <c r="B90">
        <f t="shared" si="9"/>
        <v>58</v>
      </c>
      <c r="C90">
        <f t="shared" si="6"/>
        <v>1</v>
      </c>
      <c r="D90">
        <f t="shared" si="7"/>
        <v>0</v>
      </c>
      <c r="E90">
        <f t="shared" si="8"/>
        <v>0</v>
      </c>
    </row>
    <row r="91" spans="1:5" x14ac:dyDescent="0.25">
      <c r="A91">
        <v>0</v>
      </c>
      <c r="B91">
        <f t="shared" si="9"/>
        <v>58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1</v>
      </c>
      <c r="B92">
        <f t="shared" si="9"/>
        <v>59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1</v>
      </c>
      <c r="B93">
        <f t="shared" si="9"/>
        <v>59</v>
      </c>
      <c r="C93">
        <f t="shared" si="6"/>
        <v>0</v>
      </c>
      <c r="D93">
        <f t="shared" si="7"/>
        <v>1</v>
      </c>
      <c r="E93">
        <f t="shared" si="8"/>
        <v>0</v>
      </c>
    </row>
    <row r="94" spans="1:5" x14ac:dyDescent="0.25">
      <c r="A94">
        <v>2</v>
      </c>
      <c r="B94">
        <f t="shared" si="9"/>
        <v>60</v>
      </c>
      <c r="C94">
        <f t="shared" si="6"/>
        <v>0</v>
      </c>
      <c r="D94">
        <f t="shared" si="7"/>
        <v>0</v>
      </c>
      <c r="E94">
        <f t="shared" si="8"/>
        <v>1</v>
      </c>
    </row>
    <row r="95" spans="1:5" x14ac:dyDescent="0.25">
      <c r="A95">
        <v>2</v>
      </c>
      <c r="B95">
        <f t="shared" si="9"/>
        <v>60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2</v>
      </c>
      <c r="B96">
        <f t="shared" si="9"/>
        <v>60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1</v>
      </c>
      <c r="B97">
        <f t="shared" si="9"/>
        <v>61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0</v>
      </c>
      <c r="B98">
        <f t="shared" si="9"/>
        <v>62</v>
      </c>
      <c r="C98">
        <f t="shared" si="6"/>
        <v>1</v>
      </c>
      <c r="D98">
        <f t="shared" si="7"/>
        <v>0</v>
      </c>
      <c r="E98">
        <f t="shared" si="8"/>
        <v>0</v>
      </c>
    </row>
    <row r="99" spans="1:5" x14ac:dyDescent="0.25">
      <c r="A99">
        <v>2</v>
      </c>
      <c r="B99">
        <f t="shared" si="9"/>
        <v>63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63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64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34</v>
      </c>
      <c r="D102" s="1">
        <f t="shared" ref="D102:E102" si="10">SUM(D2:D101)</f>
        <v>27</v>
      </c>
      <c r="E102" s="1">
        <f t="shared" si="10"/>
        <v>39</v>
      </c>
    </row>
  </sheetData>
  <mergeCells count="1">
    <mergeCell ref="L17:Q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B9E8-FF45-43F5-B3AF-7D1770A477D4}">
  <dimension ref="A1:Q102"/>
  <sheetViews>
    <sheetView zoomScale="115" zoomScaleNormal="115" workbookViewId="0">
      <selection activeCell="I17" sqref="I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26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63</v>
      </c>
      <c r="N3" s="3" t="s">
        <v>15</v>
      </c>
      <c r="O3">
        <f>SUM(J4:J6)</f>
        <v>3438</v>
      </c>
    </row>
    <row r="4" spans="1:15" x14ac:dyDescent="0.25">
      <c r="A4">
        <v>1</v>
      </c>
      <c r="B4">
        <f t="shared" ref="B4:B67" si="3">IF(A4=A3,B3,B3+1)</f>
        <v>2</v>
      </c>
      <c r="C4">
        <f t="shared" si="0"/>
        <v>0</v>
      </c>
      <c r="D4">
        <f t="shared" si="1"/>
        <v>1</v>
      </c>
      <c r="E4">
        <f t="shared" si="2"/>
        <v>0</v>
      </c>
      <c r="H4" s="3" t="s">
        <v>4</v>
      </c>
      <c r="I4">
        <f>C102</f>
        <v>37</v>
      </c>
      <c r="J4">
        <f>I4^2</f>
        <v>1369</v>
      </c>
      <c r="K4">
        <f>I4^3</f>
        <v>50653</v>
      </c>
      <c r="N4" s="3" t="s">
        <v>16</v>
      </c>
      <c r="O4">
        <f>SUM(K4:K6)</f>
        <v>121150</v>
      </c>
    </row>
    <row r="5" spans="1:15" x14ac:dyDescent="0.25">
      <c r="A5">
        <v>1</v>
      </c>
      <c r="B5">
        <f t="shared" si="3"/>
        <v>2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38</v>
      </c>
      <c r="J5">
        <f t="shared" ref="J5:J6" si="4">I5^2</f>
        <v>1444</v>
      </c>
      <c r="K5">
        <f t="shared" ref="K5:K6" si="5">I5^3</f>
        <v>54872</v>
      </c>
    </row>
    <row r="6" spans="1:15" x14ac:dyDescent="0.25">
      <c r="A6">
        <v>1</v>
      </c>
      <c r="B6">
        <f t="shared" si="3"/>
        <v>2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25</v>
      </c>
      <c r="J6">
        <f t="shared" si="4"/>
        <v>625</v>
      </c>
      <c r="K6">
        <f t="shared" si="5"/>
        <v>15625</v>
      </c>
    </row>
    <row r="7" spans="1:15" x14ac:dyDescent="0.25">
      <c r="A7">
        <v>1</v>
      </c>
      <c r="B7">
        <f t="shared" si="3"/>
        <v>2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1</v>
      </c>
      <c r="B8">
        <f t="shared" si="3"/>
        <v>2</v>
      </c>
      <c r="C8">
        <f t="shared" si="0"/>
        <v>0</v>
      </c>
      <c r="D8">
        <f t="shared" si="1"/>
        <v>1</v>
      </c>
      <c r="E8">
        <f t="shared" si="2"/>
        <v>0</v>
      </c>
    </row>
    <row r="9" spans="1:15" x14ac:dyDescent="0.25">
      <c r="A9">
        <v>2</v>
      </c>
      <c r="B9">
        <f t="shared" si="3"/>
        <v>3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0.37</v>
      </c>
    </row>
    <row r="10" spans="1:15" x14ac:dyDescent="0.25">
      <c r="A10">
        <v>2</v>
      </c>
      <c r="B10">
        <f t="shared" si="3"/>
        <v>3</v>
      </c>
      <c r="C10">
        <f t="shared" si="0"/>
        <v>0</v>
      </c>
      <c r="D10">
        <f t="shared" si="1"/>
        <v>0</v>
      </c>
      <c r="E10">
        <f t="shared" si="2"/>
        <v>1</v>
      </c>
      <c r="H10" s="3" t="s">
        <v>9</v>
      </c>
      <c r="I10">
        <f>I5/$I$7</f>
        <v>0.38</v>
      </c>
    </row>
    <row r="11" spans="1:15" x14ac:dyDescent="0.25">
      <c r="A11">
        <v>1</v>
      </c>
      <c r="B11">
        <f t="shared" si="3"/>
        <v>4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0.25</v>
      </c>
    </row>
    <row r="12" spans="1:15" x14ac:dyDescent="0.25">
      <c r="A12">
        <v>1</v>
      </c>
      <c r="B12">
        <f t="shared" si="3"/>
        <v>4</v>
      </c>
      <c r="C12">
        <f t="shared" si="0"/>
        <v>0</v>
      </c>
      <c r="D12">
        <f t="shared" si="1"/>
        <v>1</v>
      </c>
      <c r="E12">
        <f t="shared" si="2"/>
        <v>0</v>
      </c>
      <c r="L12" s="3" t="s">
        <v>11</v>
      </c>
      <c r="M12">
        <f>((I7*(I7+1))-O3)/I7</f>
        <v>66.62</v>
      </c>
    </row>
    <row r="13" spans="1:15" x14ac:dyDescent="0.25">
      <c r="A13">
        <v>2</v>
      </c>
      <c r="B13">
        <f t="shared" si="3"/>
        <v>5</v>
      </c>
      <c r="C13">
        <f t="shared" si="0"/>
        <v>0</v>
      </c>
      <c r="D13">
        <f t="shared" si="1"/>
        <v>0</v>
      </c>
      <c r="E13">
        <f t="shared" si="2"/>
        <v>1</v>
      </c>
      <c r="H13" s="3" t="s">
        <v>11</v>
      </c>
      <c r="I13">
        <f>0*I9+1*I10+2*I11</f>
        <v>0.88</v>
      </c>
      <c r="L13" s="3" t="s">
        <v>12</v>
      </c>
      <c r="M13">
        <f>(O3*(O3+I7*(I7+1))-(2*I7*O4)-(I7^3))/((I7^2)*(I7-1))</f>
        <v>21.528933333333335</v>
      </c>
    </row>
    <row r="14" spans="1:15" x14ac:dyDescent="0.25">
      <c r="A14">
        <v>2</v>
      </c>
      <c r="B14">
        <f t="shared" si="3"/>
        <v>5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0.60559999999999992</v>
      </c>
      <c r="L14" s="3" t="s">
        <v>17</v>
      </c>
      <c r="M14">
        <f>SQRT(M13)</f>
        <v>4.6399281603634055</v>
      </c>
    </row>
    <row r="15" spans="1:15" x14ac:dyDescent="0.25">
      <c r="A15">
        <v>2</v>
      </c>
      <c r="B15">
        <f t="shared" si="3"/>
        <v>5</v>
      </c>
      <c r="C15">
        <f t="shared" si="0"/>
        <v>0</v>
      </c>
      <c r="D15">
        <f t="shared" si="1"/>
        <v>0</v>
      </c>
      <c r="E15">
        <f t="shared" si="2"/>
        <v>1</v>
      </c>
      <c r="L15" s="3" t="s">
        <v>18</v>
      </c>
      <c r="M15">
        <f>(I3-M12)/M14</f>
        <v>-0.78018449314018712</v>
      </c>
    </row>
    <row r="16" spans="1:15" x14ac:dyDescent="0.25">
      <c r="A16">
        <v>1</v>
      </c>
      <c r="B16">
        <f t="shared" si="3"/>
        <v>6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0.21764114423354924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7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8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1</v>
      </c>
      <c r="B19">
        <f t="shared" si="3"/>
        <v>8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1</v>
      </c>
      <c r="B20">
        <f t="shared" si="3"/>
        <v>8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1</v>
      </c>
      <c r="B21">
        <f t="shared" si="3"/>
        <v>8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2</v>
      </c>
      <c r="B22">
        <f t="shared" si="3"/>
        <v>9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2</v>
      </c>
      <c r="B23">
        <f t="shared" si="3"/>
        <v>9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1</v>
      </c>
      <c r="B24">
        <f t="shared" si="3"/>
        <v>10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11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1</v>
      </c>
      <c r="B26">
        <f t="shared" si="3"/>
        <v>12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0</v>
      </c>
      <c r="B27">
        <f t="shared" si="3"/>
        <v>13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1</v>
      </c>
      <c r="B28">
        <f t="shared" si="3"/>
        <v>14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0</v>
      </c>
      <c r="B29">
        <f t="shared" si="3"/>
        <v>15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0</v>
      </c>
      <c r="B30">
        <f t="shared" si="3"/>
        <v>15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17" x14ac:dyDescent="0.25">
      <c r="A31">
        <v>0</v>
      </c>
      <c r="B31">
        <f t="shared" si="3"/>
        <v>15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17" x14ac:dyDescent="0.25">
      <c r="A32">
        <v>1</v>
      </c>
      <c r="B32">
        <f t="shared" si="3"/>
        <v>16</v>
      </c>
      <c r="C32">
        <f t="shared" si="0"/>
        <v>0</v>
      </c>
      <c r="D32">
        <f t="shared" si="1"/>
        <v>1</v>
      </c>
      <c r="E32">
        <f t="shared" si="2"/>
        <v>0</v>
      </c>
    </row>
    <row r="33" spans="1:5" x14ac:dyDescent="0.25">
      <c r="A33">
        <v>0</v>
      </c>
      <c r="B33">
        <f t="shared" si="3"/>
        <v>17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18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19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19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0</v>
      </c>
      <c r="B37">
        <f t="shared" si="3"/>
        <v>19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1</v>
      </c>
      <c r="B38">
        <f t="shared" si="3"/>
        <v>20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0</v>
      </c>
      <c r="B39">
        <f t="shared" si="3"/>
        <v>21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1</v>
      </c>
      <c r="B40">
        <f t="shared" si="3"/>
        <v>22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23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0</v>
      </c>
      <c r="B42">
        <f t="shared" si="3"/>
        <v>23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24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1</v>
      </c>
      <c r="B44">
        <f t="shared" si="3"/>
        <v>25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1</v>
      </c>
      <c r="B45">
        <f t="shared" si="3"/>
        <v>25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0</v>
      </c>
      <c r="B46">
        <f t="shared" si="3"/>
        <v>26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2</v>
      </c>
      <c r="B47">
        <f t="shared" si="3"/>
        <v>27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2</v>
      </c>
      <c r="B48">
        <f t="shared" si="3"/>
        <v>27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2</v>
      </c>
      <c r="B49">
        <f t="shared" si="3"/>
        <v>27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0</v>
      </c>
      <c r="B50">
        <f t="shared" si="3"/>
        <v>28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28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0</v>
      </c>
      <c r="B52">
        <f t="shared" si="3"/>
        <v>28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>
        <v>2</v>
      </c>
      <c r="B53">
        <f t="shared" si="3"/>
        <v>29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25">
      <c r="A54">
        <v>0</v>
      </c>
      <c r="B54">
        <f t="shared" si="3"/>
        <v>30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>
        <v>1</v>
      </c>
      <c r="B55">
        <f t="shared" si="3"/>
        <v>31</v>
      </c>
      <c r="C55">
        <f t="shared" si="0"/>
        <v>0</v>
      </c>
      <c r="D55">
        <f t="shared" si="1"/>
        <v>1</v>
      </c>
      <c r="E55">
        <f t="shared" si="2"/>
        <v>0</v>
      </c>
    </row>
    <row r="56" spans="1:5" x14ac:dyDescent="0.25">
      <c r="A56">
        <v>2</v>
      </c>
      <c r="B56">
        <f t="shared" si="3"/>
        <v>32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33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0</v>
      </c>
      <c r="B58">
        <f t="shared" si="3"/>
        <v>34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>
        <v>0</v>
      </c>
      <c r="B59">
        <f t="shared" si="3"/>
        <v>34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2</v>
      </c>
      <c r="B60">
        <f t="shared" si="3"/>
        <v>35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0</v>
      </c>
      <c r="B61">
        <f t="shared" si="3"/>
        <v>36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2</v>
      </c>
      <c r="B62">
        <f t="shared" si="3"/>
        <v>37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1</v>
      </c>
      <c r="B63">
        <f t="shared" si="3"/>
        <v>38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2</v>
      </c>
      <c r="B64">
        <f t="shared" si="3"/>
        <v>39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40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40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40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41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42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43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44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0</v>
      </c>
      <c r="B72">
        <f t="shared" si="9"/>
        <v>45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1</v>
      </c>
      <c r="B73">
        <f t="shared" si="9"/>
        <v>46</v>
      </c>
      <c r="C73">
        <f t="shared" si="6"/>
        <v>0</v>
      </c>
      <c r="D73">
        <f t="shared" si="7"/>
        <v>1</v>
      </c>
      <c r="E73">
        <f t="shared" si="8"/>
        <v>0</v>
      </c>
    </row>
    <row r="74" spans="1:5" x14ac:dyDescent="0.25">
      <c r="A74">
        <v>0</v>
      </c>
      <c r="B74">
        <f t="shared" si="9"/>
        <v>47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0</v>
      </c>
      <c r="B75">
        <f t="shared" si="9"/>
        <v>47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0</v>
      </c>
      <c r="B76">
        <f t="shared" si="9"/>
        <v>47</v>
      </c>
      <c r="C76">
        <f t="shared" si="6"/>
        <v>1</v>
      </c>
      <c r="D76">
        <f t="shared" si="7"/>
        <v>0</v>
      </c>
      <c r="E76">
        <f t="shared" si="8"/>
        <v>0</v>
      </c>
    </row>
    <row r="77" spans="1:5" x14ac:dyDescent="0.25">
      <c r="A77">
        <v>0</v>
      </c>
      <c r="B77">
        <f t="shared" si="9"/>
        <v>47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0</v>
      </c>
      <c r="B78">
        <f t="shared" si="9"/>
        <v>47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2</v>
      </c>
      <c r="B79">
        <f t="shared" si="9"/>
        <v>48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1</v>
      </c>
      <c r="B80">
        <f t="shared" si="9"/>
        <v>49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0</v>
      </c>
      <c r="B81">
        <f t="shared" si="9"/>
        <v>50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51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1</v>
      </c>
      <c r="B83">
        <f t="shared" si="9"/>
        <v>51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51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52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1</v>
      </c>
      <c r="B86">
        <f t="shared" si="9"/>
        <v>53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2</v>
      </c>
      <c r="B87">
        <f t="shared" si="9"/>
        <v>54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55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1</v>
      </c>
      <c r="B89">
        <f t="shared" si="9"/>
        <v>55</v>
      </c>
      <c r="C89">
        <f t="shared" si="6"/>
        <v>0</v>
      </c>
      <c r="D89">
        <f t="shared" si="7"/>
        <v>1</v>
      </c>
      <c r="E89">
        <f t="shared" si="8"/>
        <v>0</v>
      </c>
    </row>
    <row r="90" spans="1:5" x14ac:dyDescent="0.25">
      <c r="A90">
        <v>2</v>
      </c>
      <c r="B90">
        <f t="shared" si="9"/>
        <v>56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2</v>
      </c>
      <c r="B91">
        <f t="shared" si="9"/>
        <v>56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1</v>
      </c>
      <c r="B92">
        <f t="shared" si="9"/>
        <v>57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0</v>
      </c>
      <c r="B93">
        <f t="shared" si="9"/>
        <v>58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1</v>
      </c>
      <c r="B94">
        <f t="shared" si="9"/>
        <v>59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0</v>
      </c>
      <c r="B95">
        <f t="shared" si="9"/>
        <v>60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60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60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61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0</v>
      </c>
      <c r="B99">
        <f t="shared" si="9"/>
        <v>62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1</v>
      </c>
      <c r="B100">
        <f t="shared" si="9"/>
        <v>63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1</v>
      </c>
      <c r="B101">
        <f t="shared" si="9"/>
        <v>63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37</v>
      </c>
      <c r="D102" s="1">
        <f t="shared" ref="D102:E102" si="10">SUM(D2:D101)</f>
        <v>38</v>
      </c>
      <c r="E102" s="1">
        <f t="shared" si="10"/>
        <v>25</v>
      </c>
    </row>
  </sheetData>
  <mergeCells count="1">
    <mergeCell ref="L17:Q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FC0C-B5E7-489A-87EE-BC174DBB1065}">
  <dimension ref="A1:Q102"/>
  <sheetViews>
    <sheetView zoomScale="115" zoomScaleNormal="115" workbookViewId="0">
      <selection activeCell="J17" sqref="J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27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70</v>
      </c>
      <c r="N3" s="3" t="s">
        <v>15</v>
      </c>
      <c r="O3">
        <f>SUM(J4:J6)</f>
        <v>3368</v>
      </c>
    </row>
    <row r="4" spans="1:15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38</v>
      </c>
      <c r="J4">
        <f>I4^2</f>
        <v>1444</v>
      </c>
      <c r="K4">
        <f>I4^3</f>
        <v>54872</v>
      </c>
      <c r="N4" s="3" t="s">
        <v>16</v>
      </c>
      <c r="O4">
        <f>SUM(K4:K6)</f>
        <v>114640</v>
      </c>
    </row>
    <row r="5" spans="1:15" x14ac:dyDescent="0.25">
      <c r="A5">
        <v>2</v>
      </c>
      <c r="B5">
        <f t="shared" si="3"/>
        <v>3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32</v>
      </c>
      <c r="J5">
        <f t="shared" ref="J5:J6" si="4">I5^2</f>
        <v>1024</v>
      </c>
      <c r="K5">
        <f t="shared" ref="K5:K6" si="5">I5^3</f>
        <v>32768</v>
      </c>
    </row>
    <row r="6" spans="1:15" x14ac:dyDescent="0.25">
      <c r="A6">
        <v>0</v>
      </c>
      <c r="B6">
        <f t="shared" si="3"/>
        <v>4</v>
      </c>
      <c r="C6">
        <f t="shared" si="0"/>
        <v>1</v>
      </c>
      <c r="D6">
        <f t="shared" si="1"/>
        <v>0</v>
      </c>
      <c r="E6">
        <f t="shared" si="2"/>
        <v>0</v>
      </c>
      <c r="H6" s="3" t="s">
        <v>6</v>
      </c>
      <c r="I6">
        <f>E102</f>
        <v>30</v>
      </c>
      <c r="J6">
        <f t="shared" si="4"/>
        <v>900</v>
      </c>
      <c r="K6">
        <f t="shared" si="5"/>
        <v>27000</v>
      </c>
    </row>
    <row r="7" spans="1:15" x14ac:dyDescent="0.25">
      <c r="A7">
        <v>2</v>
      </c>
      <c r="B7">
        <f t="shared" si="3"/>
        <v>5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6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0</v>
      </c>
      <c r="B9">
        <f t="shared" si="3"/>
        <v>6</v>
      </c>
      <c r="C9">
        <f t="shared" si="0"/>
        <v>1</v>
      </c>
      <c r="D9">
        <f t="shared" si="1"/>
        <v>0</v>
      </c>
      <c r="E9">
        <f t="shared" si="2"/>
        <v>0</v>
      </c>
      <c r="H9" s="3" t="s">
        <v>8</v>
      </c>
      <c r="I9">
        <f>I4/$I$7</f>
        <v>0.38</v>
      </c>
    </row>
    <row r="10" spans="1:15" x14ac:dyDescent="0.25">
      <c r="A10">
        <v>0</v>
      </c>
      <c r="B10">
        <f t="shared" si="3"/>
        <v>6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0.32</v>
      </c>
    </row>
    <row r="11" spans="1:15" x14ac:dyDescent="0.25">
      <c r="A11">
        <v>2</v>
      </c>
      <c r="B11">
        <f t="shared" si="3"/>
        <v>7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</v>
      </c>
    </row>
    <row r="12" spans="1:15" x14ac:dyDescent="0.25">
      <c r="A12">
        <v>0</v>
      </c>
      <c r="B12">
        <f t="shared" si="3"/>
        <v>8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67.319999999999993</v>
      </c>
    </row>
    <row r="13" spans="1:15" x14ac:dyDescent="0.25">
      <c r="A13">
        <v>0</v>
      </c>
      <c r="B13">
        <f t="shared" si="3"/>
        <v>8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0.91999999999999993</v>
      </c>
      <c r="L13" s="3" t="s">
        <v>12</v>
      </c>
      <c r="M13">
        <f>(O3*(O3+I7*(I7+1))-(2*I7*O4)-(I7^3))/((I7^2)*(I7-1))</f>
        <v>21.648711111111112</v>
      </c>
    </row>
    <row r="14" spans="1:15" x14ac:dyDescent="0.25">
      <c r="A14">
        <v>1</v>
      </c>
      <c r="B14">
        <f t="shared" si="3"/>
        <v>9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0.6736000000000002</v>
      </c>
      <c r="L14" s="3" t="s">
        <v>17</v>
      </c>
      <c r="M14">
        <f>SQRT(M13)</f>
        <v>4.652817545435358</v>
      </c>
    </row>
    <row r="15" spans="1:15" x14ac:dyDescent="0.25">
      <c r="A15">
        <v>0</v>
      </c>
      <c r="B15">
        <f t="shared" si="3"/>
        <v>10</v>
      </c>
      <c r="C15">
        <f t="shared" si="0"/>
        <v>1</v>
      </c>
      <c r="D15">
        <f t="shared" si="1"/>
        <v>0</v>
      </c>
      <c r="E15">
        <f t="shared" si="2"/>
        <v>0</v>
      </c>
      <c r="L15" s="3" t="s">
        <v>18</v>
      </c>
      <c r="M15">
        <f>(I3-M12)/M14</f>
        <v>0.57599507692478036</v>
      </c>
    </row>
    <row r="16" spans="1:15" x14ac:dyDescent="0.25">
      <c r="A16">
        <v>1</v>
      </c>
      <c r="B16">
        <f t="shared" si="3"/>
        <v>11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0.71769074539659683</v>
      </c>
      <c r="N16" s="3" t="s">
        <v>20</v>
      </c>
      <c r="O16">
        <v>0.05</v>
      </c>
    </row>
    <row r="17" spans="1:17" x14ac:dyDescent="0.25">
      <c r="A17">
        <v>2</v>
      </c>
      <c r="B17">
        <f t="shared" si="3"/>
        <v>12</v>
      </c>
      <c r="C17">
        <f t="shared" si="0"/>
        <v>0</v>
      </c>
      <c r="D17">
        <f t="shared" si="1"/>
        <v>0</v>
      </c>
      <c r="E17">
        <f t="shared" si="2"/>
        <v>1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0</v>
      </c>
      <c r="B18">
        <f t="shared" si="3"/>
        <v>13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17" x14ac:dyDescent="0.25">
      <c r="A19">
        <v>1</v>
      </c>
      <c r="B19">
        <f t="shared" si="3"/>
        <v>14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17" x14ac:dyDescent="0.25">
      <c r="A20">
        <v>0</v>
      </c>
      <c r="B20">
        <f t="shared" si="3"/>
        <v>15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0</v>
      </c>
      <c r="B21">
        <f t="shared" si="3"/>
        <v>15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16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0</v>
      </c>
      <c r="B23">
        <f t="shared" si="3"/>
        <v>17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17" x14ac:dyDescent="0.25">
      <c r="A24">
        <v>2</v>
      </c>
      <c r="B24">
        <f t="shared" si="3"/>
        <v>18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7" x14ac:dyDescent="0.25">
      <c r="A25">
        <v>0</v>
      </c>
      <c r="B25">
        <f t="shared" si="3"/>
        <v>19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1</v>
      </c>
      <c r="B26">
        <f t="shared" si="3"/>
        <v>20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17" x14ac:dyDescent="0.25">
      <c r="A27">
        <v>1</v>
      </c>
      <c r="B27">
        <f t="shared" si="3"/>
        <v>20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17" x14ac:dyDescent="0.25">
      <c r="A28">
        <v>2</v>
      </c>
      <c r="B28">
        <f t="shared" si="3"/>
        <v>21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1</v>
      </c>
      <c r="B29">
        <f t="shared" si="3"/>
        <v>22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2</v>
      </c>
      <c r="B30">
        <f t="shared" si="3"/>
        <v>23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17" x14ac:dyDescent="0.25">
      <c r="A31">
        <v>1</v>
      </c>
      <c r="B31">
        <f t="shared" si="3"/>
        <v>24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0</v>
      </c>
      <c r="B32">
        <f t="shared" si="3"/>
        <v>25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1</v>
      </c>
      <c r="B33">
        <f t="shared" si="3"/>
        <v>26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0</v>
      </c>
      <c r="B34">
        <f t="shared" si="3"/>
        <v>27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27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28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0</v>
      </c>
      <c r="B37">
        <f t="shared" si="3"/>
        <v>29</v>
      </c>
      <c r="C37">
        <f t="shared" si="0"/>
        <v>1</v>
      </c>
      <c r="D37">
        <f t="shared" si="1"/>
        <v>0</v>
      </c>
      <c r="E37">
        <f t="shared" si="2"/>
        <v>0</v>
      </c>
    </row>
    <row r="38" spans="1:5" x14ac:dyDescent="0.25">
      <c r="A38">
        <v>0</v>
      </c>
      <c r="B38">
        <f t="shared" si="3"/>
        <v>29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>
        <v>0</v>
      </c>
      <c r="B39">
        <f t="shared" si="3"/>
        <v>29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>
        <v>2</v>
      </c>
      <c r="B40">
        <f t="shared" si="3"/>
        <v>30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25">
      <c r="A41">
        <v>2</v>
      </c>
      <c r="B41">
        <f t="shared" si="3"/>
        <v>30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1</v>
      </c>
      <c r="B42">
        <f t="shared" si="3"/>
        <v>31</v>
      </c>
      <c r="C42">
        <f t="shared" si="0"/>
        <v>0</v>
      </c>
      <c r="D42">
        <f t="shared" si="1"/>
        <v>1</v>
      </c>
      <c r="E42">
        <f t="shared" si="2"/>
        <v>0</v>
      </c>
    </row>
    <row r="43" spans="1:5" x14ac:dyDescent="0.25">
      <c r="A43">
        <v>1</v>
      </c>
      <c r="B43">
        <f t="shared" si="3"/>
        <v>31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5" x14ac:dyDescent="0.25">
      <c r="A44">
        <v>2</v>
      </c>
      <c r="B44">
        <f t="shared" si="3"/>
        <v>32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33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2</v>
      </c>
      <c r="B46">
        <f t="shared" si="3"/>
        <v>34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1</v>
      </c>
      <c r="B47">
        <f t="shared" si="3"/>
        <v>35</v>
      </c>
      <c r="C47">
        <f t="shared" si="0"/>
        <v>0</v>
      </c>
      <c r="D47">
        <f t="shared" si="1"/>
        <v>1</v>
      </c>
      <c r="E47">
        <f t="shared" si="2"/>
        <v>0</v>
      </c>
    </row>
    <row r="48" spans="1:5" x14ac:dyDescent="0.25">
      <c r="A48">
        <v>1</v>
      </c>
      <c r="B48">
        <f t="shared" si="3"/>
        <v>35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2</v>
      </c>
      <c r="B49">
        <f t="shared" si="3"/>
        <v>36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2</v>
      </c>
      <c r="B50">
        <f t="shared" si="3"/>
        <v>36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>
        <v>2</v>
      </c>
      <c r="B51">
        <f t="shared" si="3"/>
        <v>36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36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37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1</v>
      </c>
      <c r="B54">
        <f t="shared" si="3"/>
        <v>38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2</v>
      </c>
      <c r="B55">
        <f t="shared" si="3"/>
        <v>39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1</v>
      </c>
      <c r="B56">
        <f t="shared" si="3"/>
        <v>40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0</v>
      </c>
      <c r="B57">
        <f t="shared" si="3"/>
        <v>41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>
        <v>1</v>
      </c>
      <c r="B58">
        <f t="shared" si="3"/>
        <v>42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42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0</v>
      </c>
      <c r="B60">
        <f t="shared" si="3"/>
        <v>43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>
        <v>0</v>
      </c>
      <c r="B61">
        <f t="shared" si="3"/>
        <v>43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0</v>
      </c>
      <c r="B62">
        <f t="shared" si="3"/>
        <v>43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1</v>
      </c>
      <c r="B63">
        <f t="shared" si="3"/>
        <v>44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1</v>
      </c>
      <c r="B64">
        <f t="shared" si="3"/>
        <v>44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2</v>
      </c>
      <c r="B65">
        <f t="shared" si="3"/>
        <v>45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46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1</v>
      </c>
      <c r="B67">
        <f t="shared" si="3"/>
        <v>47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0</v>
      </c>
      <c r="B68">
        <f t="shared" ref="B68:B101" si="9">IF(A68=A67,B67,B67+1)</f>
        <v>48</v>
      </c>
      <c r="C68">
        <f t="shared" si="6"/>
        <v>1</v>
      </c>
      <c r="D68">
        <f t="shared" si="7"/>
        <v>0</v>
      </c>
      <c r="E68">
        <f t="shared" si="8"/>
        <v>0</v>
      </c>
    </row>
    <row r="69" spans="1:5" x14ac:dyDescent="0.25">
      <c r="A69">
        <v>0</v>
      </c>
      <c r="B69">
        <f t="shared" si="9"/>
        <v>48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2</v>
      </c>
      <c r="B70">
        <f t="shared" si="9"/>
        <v>49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1</v>
      </c>
      <c r="B71">
        <f t="shared" si="9"/>
        <v>50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1</v>
      </c>
      <c r="B72">
        <f t="shared" si="9"/>
        <v>50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0</v>
      </c>
      <c r="B73">
        <f t="shared" si="9"/>
        <v>51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0</v>
      </c>
      <c r="B74">
        <f t="shared" si="9"/>
        <v>51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2</v>
      </c>
      <c r="B75">
        <f t="shared" si="9"/>
        <v>52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1</v>
      </c>
      <c r="B76">
        <f t="shared" si="9"/>
        <v>53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2</v>
      </c>
      <c r="B77">
        <f t="shared" si="9"/>
        <v>54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0</v>
      </c>
      <c r="B78">
        <f t="shared" si="9"/>
        <v>55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1</v>
      </c>
      <c r="B79">
        <f t="shared" si="9"/>
        <v>56</v>
      </c>
      <c r="C79">
        <f t="shared" si="6"/>
        <v>0</v>
      </c>
      <c r="D79">
        <f t="shared" si="7"/>
        <v>1</v>
      </c>
      <c r="E79">
        <f t="shared" si="8"/>
        <v>0</v>
      </c>
    </row>
    <row r="80" spans="1:5" x14ac:dyDescent="0.25">
      <c r="A80">
        <v>2</v>
      </c>
      <c r="B80">
        <f t="shared" si="9"/>
        <v>57</v>
      </c>
      <c r="C80">
        <f t="shared" si="6"/>
        <v>0</v>
      </c>
      <c r="D80">
        <f t="shared" si="7"/>
        <v>0</v>
      </c>
      <c r="E80">
        <f t="shared" si="8"/>
        <v>1</v>
      </c>
    </row>
    <row r="81" spans="1:5" x14ac:dyDescent="0.25">
      <c r="A81">
        <v>0</v>
      </c>
      <c r="B81">
        <f t="shared" si="9"/>
        <v>58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1</v>
      </c>
      <c r="B82">
        <f t="shared" si="9"/>
        <v>59</v>
      </c>
      <c r="C82">
        <f t="shared" si="6"/>
        <v>0</v>
      </c>
      <c r="D82">
        <f t="shared" si="7"/>
        <v>1</v>
      </c>
      <c r="E82">
        <f t="shared" si="8"/>
        <v>0</v>
      </c>
    </row>
    <row r="83" spans="1:5" x14ac:dyDescent="0.25">
      <c r="A83">
        <v>2</v>
      </c>
      <c r="B83">
        <f t="shared" si="9"/>
        <v>60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2</v>
      </c>
      <c r="B84">
        <f t="shared" si="9"/>
        <v>60</v>
      </c>
      <c r="C84">
        <f t="shared" si="6"/>
        <v>0</v>
      </c>
      <c r="D84">
        <f t="shared" si="7"/>
        <v>0</v>
      </c>
      <c r="E84">
        <f t="shared" si="8"/>
        <v>1</v>
      </c>
    </row>
    <row r="85" spans="1:5" x14ac:dyDescent="0.25">
      <c r="A85">
        <v>0</v>
      </c>
      <c r="B85">
        <f t="shared" si="9"/>
        <v>61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62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2</v>
      </c>
      <c r="B87">
        <f t="shared" si="9"/>
        <v>62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1</v>
      </c>
      <c r="B88">
        <f t="shared" si="9"/>
        <v>63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2</v>
      </c>
      <c r="B89">
        <f t="shared" si="9"/>
        <v>64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2</v>
      </c>
      <c r="B90">
        <f t="shared" si="9"/>
        <v>64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1</v>
      </c>
      <c r="B91">
        <f t="shared" si="9"/>
        <v>65</v>
      </c>
      <c r="C91">
        <f t="shared" si="6"/>
        <v>0</v>
      </c>
      <c r="D91">
        <f t="shared" si="7"/>
        <v>1</v>
      </c>
      <c r="E91">
        <f t="shared" si="8"/>
        <v>0</v>
      </c>
    </row>
    <row r="92" spans="1:5" x14ac:dyDescent="0.25">
      <c r="A92">
        <v>0</v>
      </c>
      <c r="B92">
        <f t="shared" si="9"/>
        <v>66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0</v>
      </c>
      <c r="B93">
        <f t="shared" si="9"/>
        <v>66</v>
      </c>
      <c r="C93">
        <f t="shared" si="6"/>
        <v>1</v>
      </c>
      <c r="D93">
        <f t="shared" si="7"/>
        <v>0</v>
      </c>
      <c r="E93">
        <f t="shared" si="8"/>
        <v>0</v>
      </c>
    </row>
    <row r="94" spans="1:5" x14ac:dyDescent="0.25">
      <c r="A94">
        <v>0</v>
      </c>
      <c r="B94">
        <f t="shared" si="9"/>
        <v>66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1</v>
      </c>
      <c r="B95">
        <f t="shared" si="9"/>
        <v>67</v>
      </c>
      <c r="C95">
        <f t="shared" si="6"/>
        <v>0</v>
      </c>
      <c r="D95">
        <f t="shared" si="7"/>
        <v>1</v>
      </c>
      <c r="E95">
        <f t="shared" si="8"/>
        <v>0</v>
      </c>
    </row>
    <row r="96" spans="1:5" x14ac:dyDescent="0.25">
      <c r="A96">
        <v>0</v>
      </c>
      <c r="B96">
        <f t="shared" si="9"/>
        <v>68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1</v>
      </c>
      <c r="B97">
        <f t="shared" si="9"/>
        <v>69</v>
      </c>
      <c r="C97">
        <f t="shared" si="6"/>
        <v>0</v>
      </c>
      <c r="D97">
        <f t="shared" si="7"/>
        <v>1</v>
      </c>
      <c r="E97">
        <f t="shared" si="8"/>
        <v>0</v>
      </c>
    </row>
    <row r="98" spans="1:5" x14ac:dyDescent="0.25">
      <c r="A98">
        <v>1</v>
      </c>
      <c r="B98">
        <f t="shared" si="9"/>
        <v>69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1</v>
      </c>
      <c r="B99">
        <f t="shared" si="9"/>
        <v>69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1</v>
      </c>
      <c r="B100">
        <f t="shared" si="9"/>
        <v>69</v>
      </c>
      <c r="C100">
        <f t="shared" si="6"/>
        <v>0</v>
      </c>
      <c r="D100">
        <f t="shared" si="7"/>
        <v>1</v>
      </c>
      <c r="E100">
        <f t="shared" si="8"/>
        <v>0</v>
      </c>
    </row>
    <row r="101" spans="1:5" x14ac:dyDescent="0.25">
      <c r="A101">
        <v>0</v>
      </c>
      <c r="B101">
        <f t="shared" si="9"/>
        <v>70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38</v>
      </c>
      <c r="D102" s="1">
        <f t="shared" ref="D102:E102" si="10">SUM(D2:D101)</f>
        <v>32</v>
      </c>
      <c r="E102" s="1">
        <f t="shared" si="10"/>
        <v>30</v>
      </c>
    </row>
  </sheetData>
  <mergeCells count="1">
    <mergeCell ref="L17:Q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D9F5-E6F5-4E81-BBAD-4EC6DC77744F}">
  <dimension ref="A1:Q102"/>
  <sheetViews>
    <sheetView zoomScale="115" zoomScaleNormal="115" workbookViewId="0">
      <selection activeCell="K18" sqref="K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28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2</v>
      </c>
      <c r="B2">
        <v>1</v>
      </c>
      <c r="C2">
        <f>IF(A2=0,1,0)</f>
        <v>0</v>
      </c>
      <c r="D2">
        <f>IF(A2=1,1,0)</f>
        <v>0</v>
      </c>
      <c r="E2">
        <f>IF(A2=2,1,0)</f>
        <v>1</v>
      </c>
    </row>
    <row r="3" spans="1:15" x14ac:dyDescent="0.25">
      <c r="A3">
        <v>0</v>
      </c>
      <c r="B3">
        <f>IF(A3=A2,B2,B2+1)</f>
        <v>2</v>
      </c>
      <c r="C3">
        <f t="shared" ref="C3:C66" si="0">IF(A3=0,1,0)</f>
        <v>1</v>
      </c>
      <c r="D3">
        <f t="shared" ref="D3:D66" si="1">IF(A3=1,1,0)</f>
        <v>0</v>
      </c>
      <c r="E3">
        <f t="shared" ref="E3:E66" si="2">IF(A3=2,1,0)</f>
        <v>0</v>
      </c>
      <c r="H3" s="3" t="s">
        <v>0</v>
      </c>
      <c r="I3">
        <f>B101</f>
        <v>74</v>
      </c>
      <c r="N3" s="3" t="s">
        <v>15</v>
      </c>
      <c r="O3">
        <f>SUM(J4:J6)</f>
        <v>3366</v>
      </c>
    </row>
    <row r="4" spans="1:15" x14ac:dyDescent="0.25">
      <c r="A4">
        <v>2</v>
      </c>
      <c r="B4">
        <f t="shared" ref="B4:B67" si="3">IF(A4=A3,B3,B3+1)</f>
        <v>3</v>
      </c>
      <c r="C4">
        <f t="shared" si="0"/>
        <v>0</v>
      </c>
      <c r="D4">
        <f t="shared" si="1"/>
        <v>0</v>
      </c>
      <c r="E4">
        <f t="shared" si="2"/>
        <v>1</v>
      </c>
      <c r="H4" s="3" t="s">
        <v>4</v>
      </c>
      <c r="I4">
        <f>C102</f>
        <v>31</v>
      </c>
      <c r="J4">
        <f>I4^2</f>
        <v>961</v>
      </c>
      <c r="K4">
        <f>I4^3</f>
        <v>29791</v>
      </c>
      <c r="N4" s="3" t="s">
        <v>16</v>
      </c>
      <c r="O4">
        <f>SUM(K4:K6)</f>
        <v>114454</v>
      </c>
    </row>
    <row r="5" spans="1:15" x14ac:dyDescent="0.25">
      <c r="A5">
        <v>1</v>
      </c>
      <c r="B5">
        <f t="shared" si="3"/>
        <v>4</v>
      </c>
      <c r="C5">
        <f t="shared" si="0"/>
        <v>0</v>
      </c>
      <c r="D5">
        <f t="shared" si="1"/>
        <v>1</v>
      </c>
      <c r="E5">
        <f t="shared" si="2"/>
        <v>0</v>
      </c>
      <c r="H5" s="3" t="s">
        <v>5</v>
      </c>
      <c r="I5">
        <f>D102</f>
        <v>31</v>
      </c>
      <c r="J5">
        <f t="shared" ref="J5:J6" si="4">I5^2</f>
        <v>961</v>
      </c>
      <c r="K5">
        <f t="shared" ref="K5:K6" si="5">I5^3</f>
        <v>29791</v>
      </c>
    </row>
    <row r="6" spans="1:15" x14ac:dyDescent="0.25">
      <c r="A6">
        <v>1</v>
      </c>
      <c r="B6">
        <f t="shared" si="3"/>
        <v>4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38</v>
      </c>
      <c r="J6">
        <f t="shared" si="4"/>
        <v>1444</v>
      </c>
      <c r="K6">
        <f t="shared" si="5"/>
        <v>54872</v>
      </c>
    </row>
    <row r="7" spans="1:15" x14ac:dyDescent="0.25">
      <c r="A7">
        <v>1</v>
      </c>
      <c r="B7">
        <f t="shared" si="3"/>
        <v>4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5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2</v>
      </c>
      <c r="B9">
        <f t="shared" si="3"/>
        <v>6</v>
      </c>
      <c r="C9">
        <f t="shared" si="0"/>
        <v>0</v>
      </c>
      <c r="D9">
        <f t="shared" si="1"/>
        <v>0</v>
      </c>
      <c r="E9">
        <f t="shared" si="2"/>
        <v>1</v>
      </c>
      <c r="H9" s="3" t="s">
        <v>8</v>
      </c>
      <c r="I9">
        <f>I4/$I$7</f>
        <v>0.31</v>
      </c>
    </row>
    <row r="10" spans="1:15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0.31</v>
      </c>
    </row>
    <row r="11" spans="1:15" x14ac:dyDescent="0.25">
      <c r="A11">
        <v>2</v>
      </c>
      <c r="B11">
        <f t="shared" si="3"/>
        <v>8</v>
      </c>
      <c r="C11">
        <f t="shared" si="0"/>
        <v>0</v>
      </c>
      <c r="D11">
        <f t="shared" si="1"/>
        <v>0</v>
      </c>
      <c r="E11">
        <f t="shared" si="2"/>
        <v>1</v>
      </c>
      <c r="H11" s="3" t="s">
        <v>10</v>
      </c>
      <c r="I11">
        <f>I6/$I$7</f>
        <v>0.38</v>
      </c>
    </row>
    <row r="12" spans="1:15" x14ac:dyDescent="0.25">
      <c r="A12">
        <v>2</v>
      </c>
      <c r="B12">
        <f t="shared" si="3"/>
        <v>8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67.34</v>
      </c>
    </row>
    <row r="13" spans="1:15" x14ac:dyDescent="0.25">
      <c r="A13">
        <v>1</v>
      </c>
      <c r="B13">
        <f t="shared" si="3"/>
        <v>9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1.07</v>
      </c>
      <c r="L13" s="3" t="s">
        <v>12</v>
      </c>
      <c r="M13">
        <f>(O3*(O3+I7*(I7+1))-(2*I7*O4)-(I7^3))/((I7^2)*(I7-1))</f>
        <v>21.652278787878789</v>
      </c>
    </row>
    <row r="14" spans="1:15" x14ac:dyDescent="0.25">
      <c r="A14">
        <v>0</v>
      </c>
      <c r="B14">
        <f t="shared" si="3"/>
        <v>10</v>
      </c>
      <c r="C14">
        <f t="shared" si="0"/>
        <v>1</v>
      </c>
      <c r="D14">
        <f t="shared" si="1"/>
        <v>0</v>
      </c>
      <c r="E14">
        <f t="shared" si="2"/>
        <v>0</v>
      </c>
      <c r="H14" s="3" t="s">
        <v>12</v>
      </c>
      <c r="I14">
        <f>((0^2*I9+1^2*I10+2^2*I11)-I13^2)</f>
        <v>0.68510000000000004</v>
      </c>
      <c r="L14" s="3" t="s">
        <v>17</v>
      </c>
      <c r="M14">
        <f>SQRT(M13)</f>
        <v>4.6532009184945782</v>
      </c>
    </row>
    <row r="15" spans="1:15" x14ac:dyDescent="0.25">
      <c r="A15">
        <v>1</v>
      </c>
      <c r="B15">
        <f t="shared" si="3"/>
        <v>11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1.4312728198623896</v>
      </c>
    </row>
    <row r="16" spans="1:15" x14ac:dyDescent="0.25">
      <c r="A16">
        <v>2</v>
      </c>
      <c r="B16">
        <f t="shared" si="3"/>
        <v>12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_xlfn.NORM.S.DIST(M15,TRUE)</f>
        <v>0.92382397972854202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13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13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0</v>
      </c>
      <c r="B19">
        <f t="shared" si="3"/>
        <v>14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17" x14ac:dyDescent="0.25">
      <c r="A20">
        <v>0</v>
      </c>
      <c r="B20">
        <f t="shared" si="3"/>
        <v>14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17" x14ac:dyDescent="0.25">
      <c r="A21">
        <v>2</v>
      </c>
      <c r="B21">
        <f t="shared" si="3"/>
        <v>15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7" x14ac:dyDescent="0.25">
      <c r="A22">
        <v>0</v>
      </c>
      <c r="B22">
        <f t="shared" si="3"/>
        <v>16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2</v>
      </c>
      <c r="B23">
        <f t="shared" si="3"/>
        <v>17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7" x14ac:dyDescent="0.25">
      <c r="A24">
        <v>1</v>
      </c>
      <c r="B24">
        <f t="shared" si="3"/>
        <v>18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2</v>
      </c>
      <c r="B25">
        <f t="shared" si="3"/>
        <v>19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7" x14ac:dyDescent="0.25">
      <c r="A26">
        <v>2</v>
      </c>
      <c r="B26">
        <f t="shared" si="3"/>
        <v>19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0</v>
      </c>
      <c r="B27">
        <f t="shared" si="3"/>
        <v>20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1</v>
      </c>
      <c r="B28">
        <f t="shared" si="3"/>
        <v>21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17" x14ac:dyDescent="0.25">
      <c r="A29">
        <v>0</v>
      </c>
      <c r="B29">
        <f t="shared" si="3"/>
        <v>22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17" x14ac:dyDescent="0.25">
      <c r="A30">
        <v>1</v>
      </c>
      <c r="B30">
        <f t="shared" si="3"/>
        <v>23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23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2</v>
      </c>
      <c r="B32">
        <f t="shared" si="3"/>
        <v>24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1</v>
      </c>
      <c r="B33">
        <f t="shared" si="3"/>
        <v>25</v>
      </c>
      <c r="C33">
        <f t="shared" si="0"/>
        <v>0</v>
      </c>
      <c r="D33">
        <f t="shared" si="1"/>
        <v>1</v>
      </c>
      <c r="E33">
        <f t="shared" si="2"/>
        <v>0</v>
      </c>
    </row>
    <row r="34" spans="1:5" x14ac:dyDescent="0.25">
      <c r="A34">
        <v>0</v>
      </c>
      <c r="B34">
        <f t="shared" si="3"/>
        <v>26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>
        <v>0</v>
      </c>
      <c r="B35">
        <f t="shared" si="3"/>
        <v>26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2</v>
      </c>
      <c r="B36">
        <f t="shared" si="3"/>
        <v>27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5" x14ac:dyDescent="0.25">
      <c r="A37">
        <v>1</v>
      </c>
      <c r="B37">
        <f t="shared" si="3"/>
        <v>28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>
        <v>2</v>
      </c>
      <c r="B38">
        <f t="shared" si="3"/>
        <v>29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1</v>
      </c>
      <c r="B39">
        <f t="shared" si="3"/>
        <v>30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1</v>
      </c>
      <c r="B40">
        <f t="shared" si="3"/>
        <v>30</v>
      </c>
      <c r="C40">
        <f t="shared" si="0"/>
        <v>0</v>
      </c>
      <c r="D40">
        <f t="shared" si="1"/>
        <v>1</v>
      </c>
      <c r="E40">
        <f t="shared" si="2"/>
        <v>0</v>
      </c>
    </row>
    <row r="41" spans="1:5" x14ac:dyDescent="0.25">
      <c r="A41">
        <v>0</v>
      </c>
      <c r="B41">
        <f t="shared" si="3"/>
        <v>31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>
        <v>2</v>
      </c>
      <c r="B42">
        <f t="shared" si="3"/>
        <v>32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25">
      <c r="A43">
        <v>0</v>
      </c>
      <c r="B43">
        <f t="shared" si="3"/>
        <v>33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34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1</v>
      </c>
      <c r="B45">
        <f t="shared" si="3"/>
        <v>34</v>
      </c>
      <c r="C45">
        <f t="shared" si="0"/>
        <v>0</v>
      </c>
      <c r="D45">
        <f t="shared" si="1"/>
        <v>1</v>
      </c>
      <c r="E45">
        <f t="shared" si="2"/>
        <v>0</v>
      </c>
    </row>
    <row r="46" spans="1:5" x14ac:dyDescent="0.25">
      <c r="A46">
        <v>2</v>
      </c>
      <c r="B46">
        <f t="shared" si="3"/>
        <v>35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25">
      <c r="A47">
        <v>0</v>
      </c>
      <c r="B47">
        <f t="shared" si="3"/>
        <v>36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2</v>
      </c>
      <c r="B48">
        <f t="shared" si="3"/>
        <v>37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25">
      <c r="A49">
        <v>2</v>
      </c>
      <c r="B49">
        <f t="shared" si="3"/>
        <v>37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1</v>
      </c>
      <c r="B50">
        <f t="shared" si="3"/>
        <v>38</v>
      </c>
      <c r="C50">
        <f t="shared" si="0"/>
        <v>0</v>
      </c>
      <c r="D50">
        <f t="shared" si="1"/>
        <v>1</v>
      </c>
      <c r="E50">
        <f t="shared" si="2"/>
        <v>0</v>
      </c>
    </row>
    <row r="51" spans="1:5" x14ac:dyDescent="0.25">
      <c r="A51">
        <v>2</v>
      </c>
      <c r="B51">
        <f t="shared" si="3"/>
        <v>39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25">
      <c r="A52">
        <v>2</v>
      </c>
      <c r="B52">
        <f t="shared" si="3"/>
        <v>39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25">
      <c r="A53">
        <v>0</v>
      </c>
      <c r="B53">
        <f t="shared" si="3"/>
        <v>40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2</v>
      </c>
      <c r="B54">
        <f t="shared" si="3"/>
        <v>41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25">
      <c r="A55">
        <v>0</v>
      </c>
      <c r="B55">
        <f t="shared" si="3"/>
        <v>42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2</v>
      </c>
      <c r="B56">
        <f t="shared" si="3"/>
        <v>43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25">
      <c r="A57">
        <v>1</v>
      </c>
      <c r="B57">
        <f t="shared" si="3"/>
        <v>44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44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44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1</v>
      </c>
      <c r="B60">
        <f t="shared" si="3"/>
        <v>44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2</v>
      </c>
      <c r="B61">
        <f t="shared" si="3"/>
        <v>45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0</v>
      </c>
      <c r="B62">
        <f t="shared" si="3"/>
        <v>46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1</v>
      </c>
      <c r="B63">
        <f t="shared" si="3"/>
        <v>47</v>
      </c>
      <c r="C63">
        <f t="shared" si="0"/>
        <v>0</v>
      </c>
      <c r="D63">
        <f t="shared" si="1"/>
        <v>1</v>
      </c>
      <c r="E63">
        <f t="shared" si="2"/>
        <v>0</v>
      </c>
    </row>
    <row r="64" spans="1:5" x14ac:dyDescent="0.25">
      <c r="A64">
        <v>2</v>
      </c>
      <c r="B64">
        <f t="shared" si="3"/>
        <v>48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>
        <v>0</v>
      </c>
      <c r="B65">
        <f t="shared" si="3"/>
        <v>49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2</v>
      </c>
      <c r="B66">
        <f t="shared" si="3"/>
        <v>50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25">
      <c r="A67">
        <v>1</v>
      </c>
      <c r="B67">
        <f t="shared" si="3"/>
        <v>51</v>
      </c>
      <c r="C67">
        <f t="shared" ref="C67:C101" si="6">IF(A67=0,1,0)</f>
        <v>0</v>
      </c>
      <c r="D67">
        <f t="shared" ref="D67:D101" si="7">IF(A67=1,1,0)</f>
        <v>1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52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53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2</v>
      </c>
      <c r="B70">
        <f t="shared" si="9"/>
        <v>54</v>
      </c>
      <c r="C70">
        <f t="shared" si="6"/>
        <v>0</v>
      </c>
      <c r="D70">
        <f t="shared" si="7"/>
        <v>0</v>
      </c>
      <c r="E70">
        <f t="shared" si="8"/>
        <v>1</v>
      </c>
    </row>
    <row r="71" spans="1:5" x14ac:dyDescent="0.25">
      <c r="A71">
        <v>1</v>
      </c>
      <c r="B71">
        <f t="shared" si="9"/>
        <v>55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0</v>
      </c>
      <c r="B72">
        <f t="shared" si="9"/>
        <v>56</v>
      </c>
      <c r="C72">
        <f t="shared" si="6"/>
        <v>1</v>
      </c>
      <c r="D72">
        <f t="shared" si="7"/>
        <v>0</v>
      </c>
      <c r="E72">
        <f t="shared" si="8"/>
        <v>0</v>
      </c>
    </row>
    <row r="73" spans="1:5" x14ac:dyDescent="0.25">
      <c r="A73">
        <v>0</v>
      </c>
      <c r="B73">
        <f t="shared" si="9"/>
        <v>56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0</v>
      </c>
      <c r="B74">
        <f t="shared" si="9"/>
        <v>56</v>
      </c>
      <c r="C74">
        <f t="shared" si="6"/>
        <v>1</v>
      </c>
      <c r="D74">
        <f t="shared" si="7"/>
        <v>0</v>
      </c>
      <c r="E74">
        <f t="shared" si="8"/>
        <v>0</v>
      </c>
    </row>
    <row r="75" spans="1:5" x14ac:dyDescent="0.25">
      <c r="A75">
        <v>0</v>
      </c>
      <c r="B75">
        <f t="shared" si="9"/>
        <v>56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2</v>
      </c>
      <c r="B76">
        <f t="shared" si="9"/>
        <v>57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2</v>
      </c>
      <c r="B77">
        <f t="shared" si="9"/>
        <v>57</v>
      </c>
      <c r="C77">
        <f t="shared" si="6"/>
        <v>0</v>
      </c>
      <c r="D77">
        <f t="shared" si="7"/>
        <v>0</v>
      </c>
      <c r="E77">
        <f t="shared" si="8"/>
        <v>1</v>
      </c>
    </row>
    <row r="78" spans="1:5" x14ac:dyDescent="0.25">
      <c r="A78">
        <v>0</v>
      </c>
      <c r="B78">
        <f t="shared" si="9"/>
        <v>58</v>
      </c>
      <c r="C78">
        <f t="shared" si="6"/>
        <v>1</v>
      </c>
      <c r="D78">
        <f t="shared" si="7"/>
        <v>0</v>
      </c>
      <c r="E78">
        <f t="shared" si="8"/>
        <v>0</v>
      </c>
    </row>
    <row r="79" spans="1:5" x14ac:dyDescent="0.25">
      <c r="A79">
        <v>2</v>
      </c>
      <c r="B79">
        <f t="shared" si="9"/>
        <v>59</v>
      </c>
      <c r="C79">
        <f t="shared" si="6"/>
        <v>0</v>
      </c>
      <c r="D79">
        <f t="shared" si="7"/>
        <v>0</v>
      </c>
      <c r="E79">
        <f t="shared" si="8"/>
        <v>1</v>
      </c>
    </row>
    <row r="80" spans="1:5" x14ac:dyDescent="0.25">
      <c r="A80">
        <v>0</v>
      </c>
      <c r="B80">
        <f t="shared" si="9"/>
        <v>60</v>
      </c>
      <c r="C80">
        <f t="shared" si="6"/>
        <v>1</v>
      </c>
      <c r="D80">
        <f t="shared" si="7"/>
        <v>0</v>
      </c>
      <c r="E80">
        <f t="shared" si="8"/>
        <v>0</v>
      </c>
    </row>
    <row r="81" spans="1:5" x14ac:dyDescent="0.25">
      <c r="A81">
        <v>0</v>
      </c>
      <c r="B81">
        <f t="shared" si="9"/>
        <v>60</v>
      </c>
      <c r="C81">
        <f t="shared" si="6"/>
        <v>1</v>
      </c>
      <c r="D81">
        <f t="shared" si="7"/>
        <v>0</v>
      </c>
      <c r="E81">
        <f t="shared" si="8"/>
        <v>0</v>
      </c>
    </row>
    <row r="82" spans="1:5" x14ac:dyDescent="0.25">
      <c r="A82">
        <v>2</v>
      </c>
      <c r="B82">
        <f t="shared" si="9"/>
        <v>61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62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1</v>
      </c>
      <c r="B84">
        <f t="shared" si="9"/>
        <v>62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63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64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0</v>
      </c>
      <c r="B87">
        <f t="shared" si="9"/>
        <v>65</v>
      </c>
      <c r="C87">
        <f t="shared" si="6"/>
        <v>1</v>
      </c>
      <c r="D87">
        <f t="shared" si="7"/>
        <v>0</v>
      </c>
      <c r="E87">
        <f t="shared" si="8"/>
        <v>0</v>
      </c>
    </row>
    <row r="88" spans="1:5" x14ac:dyDescent="0.25">
      <c r="A88">
        <v>2</v>
      </c>
      <c r="B88">
        <f t="shared" si="9"/>
        <v>66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2</v>
      </c>
      <c r="B89">
        <f t="shared" si="9"/>
        <v>66</v>
      </c>
      <c r="C89">
        <f t="shared" si="6"/>
        <v>0</v>
      </c>
      <c r="D89">
        <f t="shared" si="7"/>
        <v>0</v>
      </c>
      <c r="E89">
        <f t="shared" si="8"/>
        <v>1</v>
      </c>
    </row>
    <row r="90" spans="1:5" x14ac:dyDescent="0.25">
      <c r="A90">
        <v>2</v>
      </c>
      <c r="B90">
        <f t="shared" si="9"/>
        <v>66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2</v>
      </c>
      <c r="B91">
        <f t="shared" si="9"/>
        <v>66</v>
      </c>
      <c r="C91">
        <f t="shared" si="6"/>
        <v>0</v>
      </c>
      <c r="D91">
        <f t="shared" si="7"/>
        <v>0</v>
      </c>
      <c r="E91">
        <f t="shared" si="8"/>
        <v>1</v>
      </c>
    </row>
    <row r="92" spans="1:5" x14ac:dyDescent="0.25">
      <c r="A92">
        <v>1</v>
      </c>
      <c r="B92">
        <f t="shared" si="9"/>
        <v>67</v>
      </c>
      <c r="C92">
        <f t="shared" si="6"/>
        <v>0</v>
      </c>
      <c r="D92">
        <f t="shared" si="7"/>
        <v>1</v>
      </c>
      <c r="E92">
        <f t="shared" si="8"/>
        <v>0</v>
      </c>
    </row>
    <row r="93" spans="1:5" x14ac:dyDescent="0.25">
      <c r="A93">
        <v>2</v>
      </c>
      <c r="B93">
        <f t="shared" si="9"/>
        <v>68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1</v>
      </c>
      <c r="B94">
        <f t="shared" si="9"/>
        <v>69</v>
      </c>
      <c r="C94">
        <f t="shared" si="6"/>
        <v>0</v>
      </c>
      <c r="D94">
        <f t="shared" si="7"/>
        <v>1</v>
      </c>
      <c r="E94">
        <f t="shared" si="8"/>
        <v>0</v>
      </c>
    </row>
    <row r="95" spans="1:5" x14ac:dyDescent="0.25">
      <c r="A95">
        <v>2</v>
      </c>
      <c r="B95">
        <f t="shared" si="9"/>
        <v>70</v>
      </c>
      <c r="C95">
        <f t="shared" si="6"/>
        <v>0</v>
      </c>
      <c r="D95">
        <f t="shared" si="7"/>
        <v>0</v>
      </c>
      <c r="E95">
        <f t="shared" si="8"/>
        <v>1</v>
      </c>
    </row>
    <row r="96" spans="1:5" x14ac:dyDescent="0.25">
      <c r="A96">
        <v>0</v>
      </c>
      <c r="B96">
        <f t="shared" si="9"/>
        <v>71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0</v>
      </c>
      <c r="B97">
        <f t="shared" si="9"/>
        <v>71</v>
      </c>
      <c r="C97">
        <f t="shared" si="6"/>
        <v>1</v>
      </c>
      <c r="D97">
        <f t="shared" si="7"/>
        <v>0</v>
      </c>
      <c r="E97">
        <f t="shared" si="8"/>
        <v>0</v>
      </c>
    </row>
    <row r="98" spans="1:5" x14ac:dyDescent="0.25">
      <c r="A98">
        <v>2</v>
      </c>
      <c r="B98">
        <f t="shared" si="9"/>
        <v>72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1</v>
      </c>
      <c r="B99">
        <f t="shared" si="9"/>
        <v>73</v>
      </c>
      <c r="C99">
        <f t="shared" si="6"/>
        <v>0</v>
      </c>
      <c r="D99">
        <f t="shared" si="7"/>
        <v>1</v>
      </c>
      <c r="E99">
        <f t="shared" si="8"/>
        <v>0</v>
      </c>
    </row>
    <row r="100" spans="1:5" x14ac:dyDescent="0.25">
      <c r="A100">
        <v>0</v>
      </c>
      <c r="B100">
        <f t="shared" si="9"/>
        <v>74</v>
      </c>
      <c r="C100">
        <f t="shared" si="6"/>
        <v>1</v>
      </c>
      <c r="D100">
        <f t="shared" si="7"/>
        <v>0</v>
      </c>
      <c r="E100">
        <f t="shared" si="8"/>
        <v>0</v>
      </c>
    </row>
    <row r="101" spans="1:5" x14ac:dyDescent="0.25">
      <c r="A101">
        <v>0</v>
      </c>
      <c r="B101">
        <f t="shared" si="9"/>
        <v>74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31</v>
      </c>
      <c r="D102" s="1">
        <f t="shared" ref="D102:E102" si="10">SUM(D2:D101)</f>
        <v>31</v>
      </c>
      <c r="E102" s="1">
        <f t="shared" si="10"/>
        <v>38</v>
      </c>
    </row>
  </sheetData>
  <mergeCells count="1">
    <mergeCell ref="L17:Q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C3C4-AC88-42B9-A46E-1A5F04F2E053}">
  <dimension ref="A1:Q102"/>
  <sheetViews>
    <sheetView zoomScale="115" zoomScaleNormal="115" workbookViewId="0">
      <selection activeCell="K18" sqref="K18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29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2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0</v>
      </c>
      <c r="E3">
        <f t="shared" ref="E3:E66" si="2">IF(A3=2,1,0)</f>
        <v>1</v>
      </c>
      <c r="H3" s="3" t="s">
        <v>0</v>
      </c>
      <c r="I3">
        <f>B101</f>
        <v>69</v>
      </c>
      <c r="N3" s="3" t="s">
        <v>15</v>
      </c>
      <c r="O3">
        <f>SUM(J4:J6)</f>
        <v>3352</v>
      </c>
    </row>
    <row r="4" spans="1:15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36</v>
      </c>
      <c r="J4">
        <f>I4^2</f>
        <v>1296</v>
      </c>
      <c r="K4">
        <f>I4^3</f>
        <v>46656</v>
      </c>
      <c r="N4" s="3" t="s">
        <v>16</v>
      </c>
      <c r="O4">
        <f>SUM(K4:K6)</f>
        <v>112960</v>
      </c>
    </row>
    <row r="5" spans="1:15" x14ac:dyDescent="0.25">
      <c r="A5">
        <v>0</v>
      </c>
      <c r="B5">
        <f t="shared" si="3"/>
        <v>3</v>
      </c>
      <c r="C5">
        <f t="shared" si="0"/>
        <v>1</v>
      </c>
      <c r="D5">
        <f t="shared" si="1"/>
        <v>0</v>
      </c>
      <c r="E5">
        <f t="shared" si="2"/>
        <v>0</v>
      </c>
      <c r="H5" s="3" t="s">
        <v>5</v>
      </c>
      <c r="I5">
        <f>D102</f>
        <v>34</v>
      </c>
      <c r="J5">
        <f t="shared" ref="J5:J6" si="4">I5^2</f>
        <v>1156</v>
      </c>
      <c r="K5">
        <f t="shared" ref="K5:K6" si="5">I5^3</f>
        <v>39304</v>
      </c>
    </row>
    <row r="6" spans="1:15" x14ac:dyDescent="0.25">
      <c r="A6">
        <v>2</v>
      </c>
      <c r="B6">
        <f t="shared" si="3"/>
        <v>4</v>
      </c>
      <c r="C6">
        <f t="shared" si="0"/>
        <v>0</v>
      </c>
      <c r="D6">
        <f t="shared" si="1"/>
        <v>0</v>
      </c>
      <c r="E6">
        <f t="shared" si="2"/>
        <v>1</v>
      </c>
      <c r="H6" s="3" t="s">
        <v>6</v>
      </c>
      <c r="I6">
        <f>E102</f>
        <v>30</v>
      </c>
      <c r="J6">
        <f t="shared" si="4"/>
        <v>900</v>
      </c>
      <c r="K6">
        <f t="shared" si="5"/>
        <v>27000</v>
      </c>
    </row>
    <row r="7" spans="1:15" x14ac:dyDescent="0.25">
      <c r="A7">
        <v>1</v>
      </c>
      <c r="B7">
        <f t="shared" si="3"/>
        <v>5</v>
      </c>
      <c r="C7">
        <f t="shared" si="0"/>
        <v>0</v>
      </c>
      <c r="D7">
        <f t="shared" si="1"/>
        <v>1</v>
      </c>
      <c r="E7">
        <f t="shared" si="2"/>
        <v>0</v>
      </c>
      <c r="H7" s="3" t="s">
        <v>7</v>
      </c>
      <c r="I7">
        <f>A102</f>
        <v>100</v>
      </c>
    </row>
    <row r="8" spans="1:15" x14ac:dyDescent="0.25">
      <c r="A8">
        <v>0</v>
      </c>
      <c r="B8">
        <f t="shared" si="3"/>
        <v>6</v>
      </c>
      <c r="C8">
        <f t="shared" si="0"/>
        <v>1</v>
      </c>
      <c r="D8">
        <f t="shared" si="1"/>
        <v>0</v>
      </c>
      <c r="E8">
        <f t="shared" si="2"/>
        <v>0</v>
      </c>
    </row>
    <row r="9" spans="1:15" x14ac:dyDescent="0.25">
      <c r="A9">
        <v>1</v>
      </c>
      <c r="B9">
        <f t="shared" si="3"/>
        <v>7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0.36</v>
      </c>
    </row>
    <row r="10" spans="1:15" x14ac:dyDescent="0.25">
      <c r="A10">
        <v>0</v>
      </c>
      <c r="B10">
        <f t="shared" si="3"/>
        <v>8</v>
      </c>
      <c r="C10">
        <f t="shared" si="0"/>
        <v>1</v>
      </c>
      <c r="D10">
        <f t="shared" si="1"/>
        <v>0</v>
      </c>
      <c r="E10">
        <f t="shared" si="2"/>
        <v>0</v>
      </c>
      <c r="H10" s="3" t="s">
        <v>9</v>
      </c>
      <c r="I10">
        <f>I5/$I$7</f>
        <v>0.34</v>
      </c>
    </row>
    <row r="11" spans="1:15" x14ac:dyDescent="0.25">
      <c r="A11">
        <v>0</v>
      </c>
      <c r="B11">
        <f t="shared" si="3"/>
        <v>8</v>
      </c>
      <c r="C11">
        <f t="shared" si="0"/>
        <v>1</v>
      </c>
      <c r="D11">
        <f t="shared" si="1"/>
        <v>0</v>
      </c>
      <c r="E11">
        <f t="shared" si="2"/>
        <v>0</v>
      </c>
      <c r="H11" s="3" t="s">
        <v>10</v>
      </c>
      <c r="I11">
        <f>I6/$I$7</f>
        <v>0.3</v>
      </c>
    </row>
    <row r="12" spans="1:15" x14ac:dyDescent="0.25">
      <c r="A12">
        <v>0</v>
      </c>
      <c r="B12">
        <f t="shared" si="3"/>
        <v>8</v>
      </c>
      <c r="C12">
        <f t="shared" si="0"/>
        <v>1</v>
      </c>
      <c r="D12">
        <f t="shared" si="1"/>
        <v>0</v>
      </c>
      <c r="E12">
        <f t="shared" si="2"/>
        <v>0</v>
      </c>
      <c r="L12" s="3" t="s">
        <v>11</v>
      </c>
      <c r="M12">
        <f>((I7*(I7+1))-O3)/I7</f>
        <v>67.48</v>
      </c>
    </row>
    <row r="13" spans="1:15" x14ac:dyDescent="0.25">
      <c r="A13">
        <v>1</v>
      </c>
      <c r="B13">
        <f t="shared" si="3"/>
        <v>9</v>
      </c>
      <c r="C13">
        <f t="shared" si="0"/>
        <v>0</v>
      </c>
      <c r="D13">
        <f t="shared" si="1"/>
        <v>1</v>
      </c>
      <c r="E13">
        <f t="shared" si="2"/>
        <v>0</v>
      </c>
      <c r="H13" s="3" t="s">
        <v>11</v>
      </c>
      <c r="I13">
        <f>0*I9+1*I10+2*I11</f>
        <v>0.94</v>
      </c>
      <c r="L13" s="3" t="s">
        <v>12</v>
      </c>
      <c r="M13">
        <f>(O3*(O3+I7*(I7+1))-(2*I7*O4)-(I7^3))/((I7^2)*(I7-1))</f>
        <v>21.716266666666666</v>
      </c>
    </row>
    <row r="14" spans="1:15" x14ac:dyDescent="0.25">
      <c r="A14">
        <v>1</v>
      </c>
      <c r="B14">
        <f t="shared" si="3"/>
        <v>9</v>
      </c>
      <c r="C14">
        <f t="shared" si="0"/>
        <v>0</v>
      </c>
      <c r="D14">
        <f t="shared" si="1"/>
        <v>1</v>
      </c>
      <c r="E14">
        <f t="shared" si="2"/>
        <v>0</v>
      </c>
      <c r="H14" s="3" t="s">
        <v>12</v>
      </c>
      <c r="I14">
        <f>((0^2*I9+1^2*I10+2^2*I11)-I13^2)</f>
        <v>0.65640000000000009</v>
      </c>
      <c r="L14" s="3" t="s">
        <v>17</v>
      </c>
      <c r="M14">
        <f>SQRT(M13)</f>
        <v>4.6600715302092377</v>
      </c>
    </row>
    <row r="15" spans="1:15" x14ac:dyDescent="0.25">
      <c r="A15">
        <v>1</v>
      </c>
      <c r="B15">
        <f t="shared" si="3"/>
        <v>9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0.32617525077597853</v>
      </c>
    </row>
    <row r="16" spans="1:15" x14ac:dyDescent="0.25">
      <c r="A16">
        <v>1</v>
      </c>
      <c r="B16">
        <f t="shared" si="3"/>
        <v>9</v>
      </c>
      <c r="C16">
        <f t="shared" si="0"/>
        <v>0</v>
      </c>
      <c r="D16">
        <f t="shared" si="1"/>
        <v>1</v>
      </c>
      <c r="E16">
        <f t="shared" si="2"/>
        <v>0</v>
      </c>
      <c r="L16" s="3" t="s">
        <v>19</v>
      </c>
      <c r="M16">
        <f>_xlfn.NORM.S.DIST(M15,TRUE)</f>
        <v>0.62785411732754848</v>
      </c>
      <c r="N16" s="3" t="s">
        <v>20</v>
      </c>
      <c r="O16">
        <v>0.05</v>
      </c>
    </row>
    <row r="17" spans="1:17" x14ac:dyDescent="0.25">
      <c r="A17">
        <v>0</v>
      </c>
      <c r="B17">
        <f t="shared" si="3"/>
        <v>10</v>
      </c>
      <c r="C17">
        <f t="shared" si="0"/>
        <v>1</v>
      </c>
      <c r="D17">
        <f t="shared" si="1"/>
        <v>0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1</v>
      </c>
      <c r="B18">
        <f t="shared" si="3"/>
        <v>11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17" x14ac:dyDescent="0.25">
      <c r="A19">
        <v>2</v>
      </c>
      <c r="B19">
        <f t="shared" si="3"/>
        <v>12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1</v>
      </c>
      <c r="B20">
        <f t="shared" si="3"/>
        <v>13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1</v>
      </c>
      <c r="B21">
        <f t="shared" si="3"/>
        <v>13</v>
      </c>
      <c r="C21">
        <f t="shared" si="0"/>
        <v>0</v>
      </c>
      <c r="D21">
        <f t="shared" si="1"/>
        <v>1</v>
      </c>
      <c r="E21">
        <f t="shared" si="2"/>
        <v>0</v>
      </c>
    </row>
    <row r="22" spans="1:17" x14ac:dyDescent="0.25">
      <c r="A22">
        <v>0</v>
      </c>
      <c r="B22">
        <f t="shared" si="3"/>
        <v>14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7" x14ac:dyDescent="0.25">
      <c r="A23">
        <v>1</v>
      </c>
      <c r="B23">
        <f t="shared" si="3"/>
        <v>15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1</v>
      </c>
      <c r="B24">
        <f t="shared" si="3"/>
        <v>15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17" x14ac:dyDescent="0.25">
      <c r="A25">
        <v>0</v>
      </c>
      <c r="B25">
        <f t="shared" si="3"/>
        <v>16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17" x14ac:dyDescent="0.25">
      <c r="A26">
        <v>2</v>
      </c>
      <c r="B26">
        <f t="shared" si="3"/>
        <v>17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0</v>
      </c>
      <c r="B27">
        <f t="shared" si="3"/>
        <v>18</v>
      </c>
      <c r="C27">
        <f t="shared" si="0"/>
        <v>1</v>
      </c>
      <c r="D27">
        <f t="shared" si="1"/>
        <v>0</v>
      </c>
      <c r="E27">
        <f t="shared" si="2"/>
        <v>0</v>
      </c>
    </row>
    <row r="28" spans="1:17" x14ac:dyDescent="0.25">
      <c r="A28">
        <v>2</v>
      </c>
      <c r="B28">
        <f t="shared" si="3"/>
        <v>19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17" x14ac:dyDescent="0.25">
      <c r="A29">
        <v>2</v>
      </c>
      <c r="B29">
        <f t="shared" si="3"/>
        <v>19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17" x14ac:dyDescent="0.25">
      <c r="A30">
        <v>1</v>
      </c>
      <c r="B30">
        <f t="shared" si="3"/>
        <v>20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1</v>
      </c>
      <c r="B31">
        <f t="shared" si="3"/>
        <v>20</v>
      </c>
      <c r="C31">
        <f t="shared" si="0"/>
        <v>0</v>
      </c>
      <c r="D31">
        <f t="shared" si="1"/>
        <v>1</v>
      </c>
      <c r="E31">
        <f t="shared" si="2"/>
        <v>0</v>
      </c>
    </row>
    <row r="32" spans="1:17" x14ac:dyDescent="0.25">
      <c r="A32">
        <v>2</v>
      </c>
      <c r="B32">
        <f t="shared" si="3"/>
        <v>21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25">
      <c r="A33">
        <v>0</v>
      </c>
      <c r="B33">
        <f t="shared" si="3"/>
        <v>22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23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24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1</v>
      </c>
      <c r="B36">
        <f t="shared" si="3"/>
        <v>25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>
        <v>2</v>
      </c>
      <c r="B37">
        <f t="shared" si="3"/>
        <v>26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2</v>
      </c>
      <c r="B38">
        <f t="shared" si="3"/>
        <v>26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25">
      <c r="A39">
        <v>1</v>
      </c>
      <c r="B39">
        <f t="shared" si="3"/>
        <v>27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0</v>
      </c>
      <c r="B40">
        <f t="shared" si="3"/>
        <v>28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2</v>
      </c>
      <c r="B41">
        <f t="shared" si="3"/>
        <v>29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25">
      <c r="A42">
        <v>0</v>
      </c>
      <c r="B42">
        <f t="shared" si="3"/>
        <v>30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0</v>
      </c>
      <c r="B43">
        <f t="shared" si="3"/>
        <v>30</v>
      </c>
      <c r="C43">
        <f t="shared" si="0"/>
        <v>1</v>
      </c>
      <c r="D43">
        <f t="shared" si="1"/>
        <v>0</v>
      </c>
      <c r="E43">
        <f t="shared" si="2"/>
        <v>0</v>
      </c>
    </row>
    <row r="44" spans="1:5" x14ac:dyDescent="0.25">
      <c r="A44">
        <v>1</v>
      </c>
      <c r="B44">
        <f t="shared" si="3"/>
        <v>31</v>
      </c>
      <c r="C44">
        <f t="shared" si="0"/>
        <v>0</v>
      </c>
      <c r="D44">
        <f t="shared" si="1"/>
        <v>1</v>
      </c>
      <c r="E44">
        <f t="shared" si="2"/>
        <v>0</v>
      </c>
    </row>
    <row r="45" spans="1:5" x14ac:dyDescent="0.25">
      <c r="A45">
        <v>2</v>
      </c>
      <c r="B45">
        <f t="shared" si="3"/>
        <v>32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25">
      <c r="A46">
        <v>0</v>
      </c>
      <c r="B46">
        <f t="shared" si="3"/>
        <v>33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2</v>
      </c>
      <c r="B47">
        <f t="shared" si="3"/>
        <v>34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25">
      <c r="A48">
        <v>0</v>
      </c>
      <c r="B48">
        <f t="shared" si="3"/>
        <v>35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>
        <v>1</v>
      </c>
      <c r="B49">
        <f t="shared" si="3"/>
        <v>36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25">
      <c r="A50">
        <v>0</v>
      </c>
      <c r="B50">
        <f t="shared" si="3"/>
        <v>37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37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1</v>
      </c>
      <c r="B52">
        <f t="shared" si="3"/>
        <v>38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0</v>
      </c>
      <c r="B53">
        <f t="shared" si="3"/>
        <v>39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1</v>
      </c>
      <c r="B54">
        <f t="shared" si="3"/>
        <v>40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0</v>
      </c>
      <c r="B55">
        <f t="shared" si="3"/>
        <v>41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>
        <v>0</v>
      </c>
      <c r="B56">
        <f t="shared" si="3"/>
        <v>41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>
        <v>1</v>
      </c>
      <c r="B57">
        <f t="shared" si="3"/>
        <v>42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42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1</v>
      </c>
      <c r="B59">
        <f t="shared" si="3"/>
        <v>42</v>
      </c>
      <c r="C59">
        <f t="shared" si="0"/>
        <v>0</v>
      </c>
      <c r="D59">
        <f t="shared" si="1"/>
        <v>1</v>
      </c>
      <c r="E59">
        <f t="shared" si="2"/>
        <v>0</v>
      </c>
    </row>
    <row r="60" spans="1:5" x14ac:dyDescent="0.25">
      <c r="A60">
        <v>2</v>
      </c>
      <c r="B60">
        <f t="shared" si="3"/>
        <v>43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25">
      <c r="A61">
        <v>2</v>
      </c>
      <c r="B61">
        <f t="shared" si="3"/>
        <v>43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25">
      <c r="A62">
        <v>2</v>
      </c>
      <c r="B62">
        <f t="shared" si="3"/>
        <v>43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25">
      <c r="A63">
        <v>2</v>
      </c>
      <c r="B63">
        <f t="shared" si="3"/>
        <v>43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>
        <v>1</v>
      </c>
      <c r="B64">
        <f t="shared" si="3"/>
        <v>44</v>
      </c>
      <c r="C64">
        <f t="shared" si="0"/>
        <v>0</v>
      </c>
      <c r="D64">
        <f t="shared" si="1"/>
        <v>1</v>
      </c>
      <c r="E64">
        <f t="shared" si="2"/>
        <v>0</v>
      </c>
    </row>
    <row r="65" spans="1:5" x14ac:dyDescent="0.25">
      <c r="A65">
        <v>2</v>
      </c>
      <c r="B65">
        <f t="shared" si="3"/>
        <v>45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25">
      <c r="A66">
        <v>0</v>
      </c>
      <c r="B66">
        <f t="shared" si="3"/>
        <v>46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0</v>
      </c>
      <c r="B67">
        <f t="shared" si="3"/>
        <v>46</v>
      </c>
      <c r="C67">
        <f t="shared" ref="C67:C101" si="6">IF(A67=0,1,0)</f>
        <v>1</v>
      </c>
      <c r="D67">
        <f t="shared" ref="D67:D101" si="7">IF(A67=1,1,0)</f>
        <v>0</v>
      </c>
      <c r="E67">
        <f t="shared" ref="E67:E101" si="8">IF(A67=2,1,0)</f>
        <v>0</v>
      </c>
    </row>
    <row r="68" spans="1:5" x14ac:dyDescent="0.25">
      <c r="A68">
        <v>2</v>
      </c>
      <c r="B68">
        <f t="shared" ref="B68:B101" si="9">IF(A68=A67,B67,B67+1)</f>
        <v>47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1</v>
      </c>
      <c r="B69">
        <f t="shared" si="9"/>
        <v>48</v>
      </c>
      <c r="C69">
        <f t="shared" si="6"/>
        <v>0</v>
      </c>
      <c r="D69">
        <f t="shared" si="7"/>
        <v>1</v>
      </c>
      <c r="E69">
        <f t="shared" si="8"/>
        <v>0</v>
      </c>
    </row>
    <row r="70" spans="1:5" x14ac:dyDescent="0.25">
      <c r="A70">
        <v>1</v>
      </c>
      <c r="B70">
        <f t="shared" si="9"/>
        <v>48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1</v>
      </c>
      <c r="B71">
        <f t="shared" si="9"/>
        <v>48</v>
      </c>
      <c r="C71">
        <f t="shared" si="6"/>
        <v>0</v>
      </c>
      <c r="D71">
        <f t="shared" si="7"/>
        <v>1</v>
      </c>
      <c r="E71">
        <f t="shared" si="8"/>
        <v>0</v>
      </c>
    </row>
    <row r="72" spans="1:5" x14ac:dyDescent="0.25">
      <c r="A72">
        <v>2</v>
      </c>
      <c r="B72">
        <f t="shared" si="9"/>
        <v>49</v>
      </c>
      <c r="C72">
        <f t="shared" si="6"/>
        <v>0</v>
      </c>
      <c r="D72">
        <f t="shared" si="7"/>
        <v>0</v>
      </c>
      <c r="E72">
        <f t="shared" si="8"/>
        <v>1</v>
      </c>
    </row>
    <row r="73" spans="1:5" x14ac:dyDescent="0.25">
      <c r="A73">
        <v>0</v>
      </c>
      <c r="B73">
        <f t="shared" si="9"/>
        <v>50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51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2</v>
      </c>
      <c r="B75">
        <f t="shared" si="9"/>
        <v>51</v>
      </c>
      <c r="C75">
        <f t="shared" si="6"/>
        <v>0</v>
      </c>
      <c r="D75">
        <f t="shared" si="7"/>
        <v>0</v>
      </c>
      <c r="E75">
        <f t="shared" si="8"/>
        <v>1</v>
      </c>
    </row>
    <row r="76" spans="1:5" x14ac:dyDescent="0.25">
      <c r="A76">
        <v>2</v>
      </c>
      <c r="B76">
        <f t="shared" si="9"/>
        <v>51</v>
      </c>
      <c r="C76">
        <f t="shared" si="6"/>
        <v>0</v>
      </c>
      <c r="D76">
        <f t="shared" si="7"/>
        <v>0</v>
      </c>
      <c r="E76">
        <f t="shared" si="8"/>
        <v>1</v>
      </c>
    </row>
    <row r="77" spans="1:5" x14ac:dyDescent="0.25">
      <c r="A77">
        <v>1</v>
      </c>
      <c r="B77">
        <f t="shared" si="9"/>
        <v>52</v>
      </c>
      <c r="C77">
        <f t="shared" si="6"/>
        <v>0</v>
      </c>
      <c r="D77">
        <f t="shared" si="7"/>
        <v>1</v>
      </c>
      <c r="E77">
        <f t="shared" si="8"/>
        <v>0</v>
      </c>
    </row>
    <row r="78" spans="1:5" x14ac:dyDescent="0.25">
      <c r="A78">
        <v>1</v>
      </c>
      <c r="B78">
        <f t="shared" si="9"/>
        <v>52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53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1</v>
      </c>
      <c r="B80">
        <f t="shared" si="9"/>
        <v>54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2</v>
      </c>
      <c r="B81">
        <f t="shared" si="9"/>
        <v>55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2</v>
      </c>
      <c r="B82">
        <f t="shared" si="9"/>
        <v>55</v>
      </c>
      <c r="C82">
        <f t="shared" si="6"/>
        <v>0</v>
      </c>
      <c r="D82">
        <f t="shared" si="7"/>
        <v>0</v>
      </c>
      <c r="E82">
        <f t="shared" si="8"/>
        <v>1</v>
      </c>
    </row>
    <row r="83" spans="1:5" x14ac:dyDescent="0.25">
      <c r="A83">
        <v>1</v>
      </c>
      <c r="B83">
        <f t="shared" si="9"/>
        <v>56</v>
      </c>
      <c r="C83">
        <f t="shared" si="6"/>
        <v>0</v>
      </c>
      <c r="D83">
        <f t="shared" si="7"/>
        <v>1</v>
      </c>
      <c r="E83">
        <f t="shared" si="8"/>
        <v>0</v>
      </c>
    </row>
    <row r="84" spans="1:5" x14ac:dyDescent="0.25">
      <c r="A84">
        <v>0</v>
      </c>
      <c r="B84">
        <f t="shared" si="9"/>
        <v>57</v>
      </c>
      <c r="C84">
        <f t="shared" si="6"/>
        <v>1</v>
      </c>
      <c r="D84">
        <f t="shared" si="7"/>
        <v>0</v>
      </c>
      <c r="E84">
        <f t="shared" si="8"/>
        <v>0</v>
      </c>
    </row>
    <row r="85" spans="1:5" x14ac:dyDescent="0.25">
      <c r="A85">
        <v>1</v>
      </c>
      <c r="B85">
        <f t="shared" si="9"/>
        <v>58</v>
      </c>
      <c r="C85">
        <f t="shared" si="6"/>
        <v>0</v>
      </c>
      <c r="D85">
        <f t="shared" si="7"/>
        <v>1</v>
      </c>
      <c r="E85">
        <f t="shared" si="8"/>
        <v>0</v>
      </c>
    </row>
    <row r="86" spans="1:5" x14ac:dyDescent="0.25">
      <c r="A86">
        <v>1</v>
      </c>
      <c r="B86">
        <f t="shared" si="9"/>
        <v>58</v>
      </c>
      <c r="C86">
        <f t="shared" si="6"/>
        <v>0</v>
      </c>
      <c r="D86">
        <f t="shared" si="7"/>
        <v>1</v>
      </c>
      <c r="E86">
        <f t="shared" si="8"/>
        <v>0</v>
      </c>
    </row>
    <row r="87" spans="1:5" x14ac:dyDescent="0.25">
      <c r="A87">
        <v>2</v>
      </c>
      <c r="B87">
        <f t="shared" si="9"/>
        <v>59</v>
      </c>
      <c r="C87">
        <f t="shared" si="6"/>
        <v>0</v>
      </c>
      <c r="D87">
        <f t="shared" si="7"/>
        <v>0</v>
      </c>
      <c r="E87">
        <f t="shared" si="8"/>
        <v>1</v>
      </c>
    </row>
    <row r="88" spans="1:5" x14ac:dyDescent="0.25">
      <c r="A88">
        <v>2</v>
      </c>
      <c r="B88">
        <f t="shared" si="9"/>
        <v>59</v>
      </c>
      <c r="C88">
        <f t="shared" si="6"/>
        <v>0</v>
      </c>
      <c r="D88">
        <f t="shared" si="7"/>
        <v>0</v>
      </c>
      <c r="E88">
        <f t="shared" si="8"/>
        <v>1</v>
      </c>
    </row>
    <row r="89" spans="1:5" x14ac:dyDescent="0.25">
      <c r="A89">
        <v>0</v>
      </c>
      <c r="B89">
        <f t="shared" si="9"/>
        <v>60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61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62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0</v>
      </c>
      <c r="B92">
        <f t="shared" si="9"/>
        <v>62</v>
      </c>
      <c r="C92">
        <f t="shared" si="6"/>
        <v>1</v>
      </c>
      <c r="D92">
        <f t="shared" si="7"/>
        <v>0</v>
      </c>
      <c r="E92">
        <f t="shared" si="8"/>
        <v>0</v>
      </c>
    </row>
    <row r="93" spans="1:5" x14ac:dyDescent="0.25">
      <c r="A93">
        <v>2</v>
      </c>
      <c r="B93">
        <f t="shared" si="9"/>
        <v>63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64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64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0</v>
      </c>
      <c r="B96">
        <f t="shared" si="9"/>
        <v>64</v>
      </c>
      <c r="C96">
        <f t="shared" si="6"/>
        <v>1</v>
      </c>
      <c r="D96">
        <f t="shared" si="7"/>
        <v>0</v>
      </c>
      <c r="E96">
        <f t="shared" si="8"/>
        <v>0</v>
      </c>
    </row>
    <row r="97" spans="1:5" x14ac:dyDescent="0.25">
      <c r="A97">
        <v>2</v>
      </c>
      <c r="B97">
        <f t="shared" si="9"/>
        <v>65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1</v>
      </c>
      <c r="B98">
        <f t="shared" si="9"/>
        <v>66</v>
      </c>
      <c r="C98">
        <f t="shared" si="6"/>
        <v>0</v>
      </c>
      <c r="D98">
        <f t="shared" si="7"/>
        <v>1</v>
      </c>
      <c r="E98">
        <f t="shared" si="8"/>
        <v>0</v>
      </c>
    </row>
    <row r="99" spans="1:5" x14ac:dyDescent="0.25">
      <c r="A99">
        <v>0</v>
      </c>
      <c r="B99">
        <f t="shared" si="9"/>
        <v>67</v>
      </c>
      <c r="C99">
        <f t="shared" si="6"/>
        <v>1</v>
      </c>
      <c r="D99">
        <f t="shared" si="7"/>
        <v>0</v>
      </c>
      <c r="E99">
        <f t="shared" si="8"/>
        <v>0</v>
      </c>
    </row>
    <row r="100" spans="1:5" x14ac:dyDescent="0.25">
      <c r="A100">
        <v>2</v>
      </c>
      <c r="B100">
        <f t="shared" si="9"/>
        <v>68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0</v>
      </c>
      <c r="B101">
        <f t="shared" si="9"/>
        <v>69</v>
      </c>
      <c r="C101">
        <f t="shared" si="6"/>
        <v>1</v>
      </c>
      <c r="D101">
        <f t="shared" si="7"/>
        <v>0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36</v>
      </c>
      <c r="D102" s="1">
        <f t="shared" ref="D102:E102" si="10">SUM(D2:D101)</f>
        <v>34</v>
      </c>
      <c r="E102" s="1">
        <f t="shared" si="10"/>
        <v>30</v>
      </c>
    </row>
  </sheetData>
  <mergeCells count="1">
    <mergeCell ref="L17:Q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29C5-E1B0-4FE4-80F3-645501FF288E}">
  <dimension ref="A1:Q102"/>
  <sheetViews>
    <sheetView zoomScale="115" zoomScaleNormal="115" workbookViewId="0">
      <selection activeCell="I17" sqref="I17"/>
    </sheetView>
  </sheetViews>
  <sheetFormatPr defaultRowHeight="15" x14ac:dyDescent="0.25"/>
  <cols>
    <col min="8" max="8" width="9.140625" style="3"/>
    <col min="12" max="12" width="9.140625" style="3"/>
    <col min="13" max="13" width="13.42578125" bestFit="1" customWidth="1"/>
    <col min="14" max="14" width="9.140625" style="3"/>
  </cols>
  <sheetData>
    <row r="1" spans="1:15" x14ac:dyDescent="0.25">
      <c r="A1" s="2" t="s">
        <v>30</v>
      </c>
      <c r="B1" s="2" t="s">
        <v>0</v>
      </c>
      <c r="C1" s="3" t="s">
        <v>1</v>
      </c>
      <c r="D1" s="3" t="s">
        <v>2</v>
      </c>
      <c r="E1" s="3" t="s">
        <v>3</v>
      </c>
      <c r="J1" t="s">
        <v>13</v>
      </c>
      <c r="K1" t="s">
        <v>14</v>
      </c>
    </row>
    <row r="2" spans="1:15" x14ac:dyDescent="0.25">
      <c r="A2">
        <v>0</v>
      </c>
      <c r="B2">
        <v>1</v>
      </c>
      <c r="C2">
        <f>IF(A2=0,1,0)</f>
        <v>1</v>
      </c>
      <c r="D2">
        <f>IF(A2=1,1,0)</f>
        <v>0</v>
      </c>
      <c r="E2">
        <f>IF(A2=2,1,0)</f>
        <v>0</v>
      </c>
    </row>
    <row r="3" spans="1:15" x14ac:dyDescent="0.25">
      <c r="A3">
        <v>1</v>
      </c>
      <c r="B3">
        <f>IF(A3=A2,B2,B2+1)</f>
        <v>2</v>
      </c>
      <c r="C3">
        <f t="shared" ref="C3:C66" si="0">IF(A3=0,1,0)</f>
        <v>0</v>
      </c>
      <c r="D3">
        <f t="shared" ref="D3:D66" si="1">IF(A3=1,1,0)</f>
        <v>1</v>
      </c>
      <c r="E3">
        <f t="shared" ref="E3:E66" si="2">IF(A3=2,1,0)</f>
        <v>0</v>
      </c>
      <c r="H3" s="3" t="s">
        <v>0</v>
      </c>
      <c r="I3">
        <f>B101</f>
        <v>72</v>
      </c>
      <c r="N3" s="3" t="s">
        <v>15</v>
      </c>
      <c r="O3">
        <f>SUM(J4:J6)</f>
        <v>3344</v>
      </c>
    </row>
    <row r="4" spans="1:15" x14ac:dyDescent="0.25">
      <c r="A4">
        <v>0</v>
      </c>
      <c r="B4">
        <f t="shared" ref="B4:B67" si="3">IF(A4=A3,B3,B3+1)</f>
        <v>3</v>
      </c>
      <c r="C4">
        <f t="shared" si="0"/>
        <v>1</v>
      </c>
      <c r="D4">
        <f t="shared" si="1"/>
        <v>0</v>
      </c>
      <c r="E4">
        <f t="shared" si="2"/>
        <v>0</v>
      </c>
      <c r="H4" s="3" t="s">
        <v>4</v>
      </c>
      <c r="I4">
        <f>C102</f>
        <v>36</v>
      </c>
      <c r="J4">
        <f>I4^2</f>
        <v>1296</v>
      </c>
      <c r="K4">
        <f>I4^3</f>
        <v>46656</v>
      </c>
      <c r="N4" s="3" t="s">
        <v>16</v>
      </c>
      <c r="O4">
        <f>SUM(K4:K6)</f>
        <v>112192</v>
      </c>
    </row>
    <row r="5" spans="1:15" x14ac:dyDescent="0.25">
      <c r="A5">
        <v>2</v>
      </c>
      <c r="B5">
        <f t="shared" si="3"/>
        <v>4</v>
      </c>
      <c r="C5">
        <f t="shared" si="0"/>
        <v>0</v>
      </c>
      <c r="D5">
        <f t="shared" si="1"/>
        <v>0</v>
      </c>
      <c r="E5">
        <f t="shared" si="2"/>
        <v>1</v>
      </c>
      <c r="H5" s="3" t="s">
        <v>5</v>
      </c>
      <c r="I5">
        <f>D102</f>
        <v>32</v>
      </c>
      <c r="J5">
        <f t="shared" ref="J5:J6" si="4">I5^2</f>
        <v>1024</v>
      </c>
      <c r="K5">
        <f t="shared" ref="K5:K6" si="5">I5^3</f>
        <v>32768</v>
      </c>
    </row>
    <row r="6" spans="1:15" x14ac:dyDescent="0.25">
      <c r="A6">
        <v>1</v>
      </c>
      <c r="B6">
        <f t="shared" si="3"/>
        <v>5</v>
      </c>
      <c r="C6">
        <f t="shared" si="0"/>
        <v>0</v>
      </c>
      <c r="D6">
        <f t="shared" si="1"/>
        <v>1</v>
      </c>
      <c r="E6">
        <f t="shared" si="2"/>
        <v>0</v>
      </c>
      <c r="H6" s="3" t="s">
        <v>6</v>
      </c>
      <c r="I6">
        <f>E102</f>
        <v>32</v>
      </c>
      <c r="J6">
        <f t="shared" si="4"/>
        <v>1024</v>
      </c>
      <c r="K6">
        <f t="shared" si="5"/>
        <v>32768</v>
      </c>
    </row>
    <row r="7" spans="1:15" x14ac:dyDescent="0.25">
      <c r="A7">
        <v>2</v>
      </c>
      <c r="B7">
        <f t="shared" si="3"/>
        <v>6</v>
      </c>
      <c r="C7">
        <f t="shared" si="0"/>
        <v>0</v>
      </c>
      <c r="D7">
        <f t="shared" si="1"/>
        <v>0</v>
      </c>
      <c r="E7">
        <f t="shared" si="2"/>
        <v>1</v>
      </c>
      <c r="H7" s="3" t="s">
        <v>7</v>
      </c>
      <c r="I7">
        <f>A102</f>
        <v>100</v>
      </c>
    </row>
    <row r="8" spans="1:15" x14ac:dyDescent="0.25">
      <c r="A8">
        <v>2</v>
      </c>
      <c r="B8">
        <f t="shared" si="3"/>
        <v>6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5" x14ac:dyDescent="0.25">
      <c r="A9">
        <v>1</v>
      </c>
      <c r="B9">
        <f t="shared" si="3"/>
        <v>7</v>
      </c>
      <c r="C9">
        <f t="shared" si="0"/>
        <v>0</v>
      </c>
      <c r="D9">
        <f t="shared" si="1"/>
        <v>1</v>
      </c>
      <c r="E9">
        <f t="shared" si="2"/>
        <v>0</v>
      </c>
      <c r="H9" s="3" t="s">
        <v>8</v>
      </c>
      <c r="I9">
        <f>I4/$I$7</f>
        <v>0.36</v>
      </c>
    </row>
    <row r="10" spans="1:15" x14ac:dyDescent="0.25">
      <c r="A10">
        <v>1</v>
      </c>
      <c r="B10">
        <f t="shared" si="3"/>
        <v>7</v>
      </c>
      <c r="C10">
        <f t="shared" si="0"/>
        <v>0</v>
      </c>
      <c r="D10">
        <f t="shared" si="1"/>
        <v>1</v>
      </c>
      <c r="E10">
        <f t="shared" si="2"/>
        <v>0</v>
      </c>
      <c r="H10" s="3" t="s">
        <v>9</v>
      </c>
      <c r="I10">
        <f>I5/$I$7</f>
        <v>0.32</v>
      </c>
    </row>
    <row r="11" spans="1:15" x14ac:dyDescent="0.25">
      <c r="A11">
        <v>1</v>
      </c>
      <c r="B11">
        <f t="shared" si="3"/>
        <v>7</v>
      </c>
      <c r="C11">
        <f t="shared" si="0"/>
        <v>0</v>
      </c>
      <c r="D11">
        <f t="shared" si="1"/>
        <v>1</v>
      </c>
      <c r="E11">
        <f t="shared" si="2"/>
        <v>0</v>
      </c>
      <c r="H11" s="3" t="s">
        <v>10</v>
      </c>
      <c r="I11">
        <f>I6/$I$7</f>
        <v>0.32</v>
      </c>
    </row>
    <row r="12" spans="1:15" x14ac:dyDescent="0.25">
      <c r="A12">
        <v>2</v>
      </c>
      <c r="B12">
        <f t="shared" si="3"/>
        <v>8</v>
      </c>
      <c r="C12">
        <f t="shared" si="0"/>
        <v>0</v>
      </c>
      <c r="D12">
        <f t="shared" si="1"/>
        <v>0</v>
      </c>
      <c r="E12">
        <f t="shared" si="2"/>
        <v>1</v>
      </c>
      <c r="L12" s="3" t="s">
        <v>11</v>
      </c>
      <c r="M12">
        <f>((I7*(I7+1))-O3)/I7</f>
        <v>67.56</v>
      </c>
    </row>
    <row r="13" spans="1:15" x14ac:dyDescent="0.25">
      <c r="A13">
        <v>0</v>
      </c>
      <c r="B13">
        <f t="shared" si="3"/>
        <v>9</v>
      </c>
      <c r="C13">
        <f t="shared" si="0"/>
        <v>1</v>
      </c>
      <c r="D13">
        <f t="shared" si="1"/>
        <v>0</v>
      </c>
      <c r="E13">
        <f t="shared" si="2"/>
        <v>0</v>
      </c>
      <c r="H13" s="3" t="s">
        <v>11</v>
      </c>
      <c r="I13">
        <f>0*I9+1*I10+2*I11</f>
        <v>0.96</v>
      </c>
      <c r="L13" s="3" t="s">
        <v>12</v>
      </c>
      <c r="M13">
        <f>(O3*(O3+I7*(I7+1))-(2*I7*O4)-(I7^3))/((I7^2)*(I7-1))</f>
        <v>21.735692929292931</v>
      </c>
    </row>
    <row r="14" spans="1:15" x14ac:dyDescent="0.25">
      <c r="A14">
        <v>2</v>
      </c>
      <c r="B14">
        <f t="shared" si="3"/>
        <v>10</v>
      </c>
      <c r="C14">
        <f t="shared" si="0"/>
        <v>0</v>
      </c>
      <c r="D14">
        <f t="shared" si="1"/>
        <v>0</v>
      </c>
      <c r="E14">
        <f t="shared" si="2"/>
        <v>1</v>
      </c>
      <c r="H14" s="3" t="s">
        <v>12</v>
      </c>
      <c r="I14">
        <f>((0^2*I9+1^2*I10+2^2*I11)-I13^2)</f>
        <v>0.67840000000000011</v>
      </c>
      <c r="L14" s="3" t="s">
        <v>17</v>
      </c>
      <c r="M14">
        <f>SQRT(M13)</f>
        <v>4.6621553952322232</v>
      </c>
    </row>
    <row r="15" spans="1:15" x14ac:dyDescent="0.25">
      <c r="A15">
        <v>1</v>
      </c>
      <c r="B15">
        <f t="shared" si="3"/>
        <v>11</v>
      </c>
      <c r="C15">
        <f t="shared" si="0"/>
        <v>0</v>
      </c>
      <c r="D15">
        <f t="shared" si="1"/>
        <v>1</v>
      </c>
      <c r="E15">
        <f t="shared" si="2"/>
        <v>0</v>
      </c>
      <c r="L15" s="3" t="s">
        <v>18</v>
      </c>
      <c r="M15">
        <f>(I3-M12)/M14</f>
        <v>0.95234920838129633</v>
      </c>
    </row>
    <row r="16" spans="1:15" x14ac:dyDescent="0.25">
      <c r="A16">
        <v>2</v>
      </c>
      <c r="B16">
        <f t="shared" si="3"/>
        <v>12</v>
      </c>
      <c r="C16">
        <f t="shared" si="0"/>
        <v>0</v>
      </c>
      <c r="D16">
        <f t="shared" si="1"/>
        <v>0</v>
      </c>
      <c r="E16">
        <f t="shared" si="2"/>
        <v>1</v>
      </c>
      <c r="L16" s="3" t="s">
        <v>19</v>
      </c>
      <c r="M16">
        <f>_xlfn.NORM.S.DIST(M15,TRUE)</f>
        <v>0.82954004530781644</v>
      </c>
      <c r="N16" s="3" t="s">
        <v>20</v>
      </c>
      <c r="O16">
        <v>0.05</v>
      </c>
    </row>
    <row r="17" spans="1:17" x14ac:dyDescent="0.25">
      <c r="A17">
        <v>1</v>
      </c>
      <c r="B17">
        <f t="shared" si="3"/>
        <v>13</v>
      </c>
      <c r="C17">
        <f t="shared" si="0"/>
        <v>0</v>
      </c>
      <c r="D17">
        <f t="shared" si="1"/>
        <v>1</v>
      </c>
      <c r="E17">
        <f t="shared" si="2"/>
        <v>0</v>
      </c>
      <c r="L17" s="4" t="s">
        <v>21</v>
      </c>
      <c r="M17" s="4"/>
      <c r="N17" s="4"/>
      <c r="O17" s="4"/>
      <c r="P17" s="4"/>
      <c r="Q17" s="4"/>
    </row>
    <row r="18" spans="1:17" x14ac:dyDescent="0.25">
      <c r="A18">
        <v>2</v>
      </c>
      <c r="B18">
        <f t="shared" si="3"/>
        <v>14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7" x14ac:dyDescent="0.25">
      <c r="A19">
        <v>2</v>
      </c>
      <c r="B19">
        <f t="shared" si="3"/>
        <v>14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7" x14ac:dyDescent="0.25">
      <c r="A20">
        <v>1</v>
      </c>
      <c r="B20">
        <f t="shared" si="3"/>
        <v>15</v>
      </c>
      <c r="C20">
        <f t="shared" si="0"/>
        <v>0</v>
      </c>
      <c r="D20">
        <f t="shared" si="1"/>
        <v>1</v>
      </c>
      <c r="E20">
        <f t="shared" si="2"/>
        <v>0</v>
      </c>
    </row>
    <row r="21" spans="1:17" x14ac:dyDescent="0.25">
      <c r="A21">
        <v>0</v>
      </c>
      <c r="B21">
        <f t="shared" si="3"/>
        <v>16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17" x14ac:dyDescent="0.25">
      <c r="A22">
        <v>2</v>
      </c>
      <c r="B22">
        <f t="shared" si="3"/>
        <v>17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17" x14ac:dyDescent="0.25">
      <c r="A23">
        <v>1</v>
      </c>
      <c r="B23">
        <f t="shared" si="3"/>
        <v>18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17" x14ac:dyDescent="0.25">
      <c r="A24">
        <v>0</v>
      </c>
      <c r="B24">
        <f t="shared" si="3"/>
        <v>19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17" x14ac:dyDescent="0.25">
      <c r="A25">
        <v>1</v>
      </c>
      <c r="B25">
        <f t="shared" si="3"/>
        <v>20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17" x14ac:dyDescent="0.25">
      <c r="A26">
        <v>2</v>
      </c>
      <c r="B26">
        <f t="shared" si="3"/>
        <v>21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7" x14ac:dyDescent="0.25">
      <c r="A27">
        <v>2</v>
      </c>
      <c r="B27">
        <f t="shared" si="3"/>
        <v>21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17" x14ac:dyDescent="0.25">
      <c r="A28">
        <v>0</v>
      </c>
      <c r="B28">
        <f t="shared" si="3"/>
        <v>22</v>
      </c>
      <c r="C28">
        <f t="shared" si="0"/>
        <v>1</v>
      </c>
      <c r="D28">
        <f t="shared" si="1"/>
        <v>0</v>
      </c>
      <c r="E28">
        <f t="shared" si="2"/>
        <v>0</v>
      </c>
    </row>
    <row r="29" spans="1:17" x14ac:dyDescent="0.25">
      <c r="A29">
        <v>1</v>
      </c>
      <c r="B29">
        <f t="shared" si="3"/>
        <v>23</v>
      </c>
      <c r="C29">
        <f t="shared" si="0"/>
        <v>0</v>
      </c>
      <c r="D29">
        <f t="shared" si="1"/>
        <v>1</v>
      </c>
      <c r="E29">
        <f t="shared" si="2"/>
        <v>0</v>
      </c>
    </row>
    <row r="30" spans="1:17" x14ac:dyDescent="0.25">
      <c r="A30">
        <v>1</v>
      </c>
      <c r="B30">
        <f t="shared" si="3"/>
        <v>23</v>
      </c>
      <c r="C30">
        <f t="shared" si="0"/>
        <v>0</v>
      </c>
      <c r="D30">
        <f t="shared" si="1"/>
        <v>1</v>
      </c>
      <c r="E30">
        <f t="shared" si="2"/>
        <v>0</v>
      </c>
    </row>
    <row r="31" spans="1:17" x14ac:dyDescent="0.25">
      <c r="A31">
        <v>2</v>
      </c>
      <c r="B31">
        <f t="shared" si="3"/>
        <v>24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17" x14ac:dyDescent="0.25">
      <c r="A32">
        <v>0</v>
      </c>
      <c r="B32">
        <f t="shared" si="3"/>
        <v>25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>
        <v>0</v>
      </c>
      <c r="B33">
        <f t="shared" si="3"/>
        <v>25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>
        <v>1</v>
      </c>
      <c r="B34">
        <f t="shared" si="3"/>
        <v>26</v>
      </c>
      <c r="C34">
        <f t="shared" si="0"/>
        <v>0</v>
      </c>
      <c r="D34">
        <f t="shared" si="1"/>
        <v>1</v>
      </c>
      <c r="E34">
        <f t="shared" si="2"/>
        <v>0</v>
      </c>
    </row>
    <row r="35" spans="1:5" x14ac:dyDescent="0.25">
      <c r="A35">
        <v>0</v>
      </c>
      <c r="B35">
        <f t="shared" si="3"/>
        <v>27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>
        <v>0</v>
      </c>
      <c r="B36">
        <f t="shared" si="3"/>
        <v>27</v>
      </c>
      <c r="C36">
        <f t="shared" si="0"/>
        <v>1</v>
      </c>
      <c r="D36">
        <f t="shared" si="1"/>
        <v>0</v>
      </c>
      <c r="E36">
        <f t="shared" si="2"/>
        <v>0</v>
      </c>
    </row>
    <row r="37" spans="1:5" x14ac:dyDescent="0.25">
      <c r="A37">
        <v>2</v>
      </c>
      <c r="B37">
        <f t="shared" si="3"/>
        <v>28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5" x14ac:dyDescent="0.25">
      <c r="A38">
        <v>1</v>
      </c>
      <c r="B38">
        <f t="shared" si="3"/>
        <v>29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5" x14ac:dyDescent="0.25">
      <c r="A39">
        <v>1</v>
      </c>
      <c r="B39">
        <f t="shared" si="3"/>
        <v>29</v>
      </c>
      <c r="C39">
        <f t="shared" si="0"/>
        <v>0</v>
      </c>
      <c r="D39">
        <f t="shared" si="1"/>
        <v>1</v>
      </c>
      <c r="E39">
        <f t="shared" si="2"/>
        <v>0</v>
      </c>
    </row>
    <row r="40" spans="1:5" x14ac:dyDescent="0.25">
      <c r="A40">
        <v>0</v>
      </c>
      <c r="B40">
        <f t="shared" si="3"/>
        <v>30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>
        <v>1</v>
      </c>
      <c r="B41">
        <f t="shared" si="3"/>
        <v>31</v>
      </c>
      <c r="C41">
        <f t="shared" si="0"/>
        <v>0</v>
      </c>
      <c r="D41">
        <f t="shared" si="1"/>
        <v>1</v>
      </c>
      <c r="E41">
        <f t="shared" si="2"/>
        <v>0</v>
      </c>
    </row>
    <row r="42" spans="1:5" x14ac:dyDescent="0.25">
      <c r="A42">
        <v>0</v>
      </c>
      <c r="B42">
        <f t="shared" si="3"/>
        <v>32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>
        <v>2</v>
      </c>
      <c r="B43">
        <f t="shared" si="3"/>
        <v>33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>
        <v>2</v>
      </c>
      <c r="B44">
        <f t="shared" si="3"/>
        <v>33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25">
      <c r="A45">
        <v>0</v>
      </c>
      <c r="B45">
        <f t="shared" si="3"/>
        <v>34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>
        <v>0</v>
      </c>
      <c r="B46">
        <f t="shared" si="3"/>
        <v>34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>
        <v>0</v>
      </c>
      <c r="B47">
        <f t="shared" si="3"/>
        <v>34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>
        <v>1</v>
      </c>
      <c r="B48">
        <f t="shared" si="3"/>
        <v>35</v>
      </c>
      <c r="C48">
        <f t="shared" si="0"/>
        <v>0</v>
      </c>
      <c r="D48">
        <f t="shared" si="1"/>
        <v>1</v>
      </c>
      <c r="E48">
        <f t="shared" si="2"/>
        <v>0</v>
      </c>
    </row>
    <row r="49" spans="1:5" x14ac:dyDescent="0.25">
      <c r="A49">
        <v>2</v>
      </c>
      <c r="B49">
        <f t="shared" si="3"/>
        <v>36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25">
      <c r="A50">
        <v>0</v>
      </c>
      <c r="B50">
        <f t="shared" si="3"/>
        <v>37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25">
      <c r="A51">
        <v>0</v>
      </c>
      <c r="B51">
        <f t="shared" si="3"/>
        <v>37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>
        <v>1</v>
      </c>
      <c r="B52">
        <f t="shared" si="3"/>
        <v>38</v>
      </c>
      <c r="C52">
        <f t="shared" si="0"/>
        <v>0</v>
      </c>
      <c r="D52">
        <f t="shared" si="1"/>
        <v>1</v>
      </c>
      <c r="E52">
        <f t="shared" si="2"/>
        <v>0</v>
      </c>
    </row>
    <row r="53" spans="1:5" x14ac:dyDescent="0.25">
      <c r="A53">
        <v>0</v>
      </c>
      <c r="B53">
        <f t="shared" si="3"/>
        <v>39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>
        <v>1</v>
      </c>
      <c r="B54">
        <f t="shared" si="3"/>
        <v>40</v>
      </c>
      <c r="C54">
        <f t="shared" si="0"/>
        <v>0</v>
      </c>
      <c r="D54">
        <f t="shared" si="1"/>
        <v>1</v>
      </c>
      <c r="E54">
        <f t="shared" si="2"/>
        <v>0</v>
      </c>
    </row>
    <row r="55" spans="1:5" x14ac:dyDescent="0.25">
      <c r="A55">
        <v>2</v>
      </c>
      <c r="B55">
        <f t="shared" si="3"/>
        <v>41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25">
      <c r="A56">
        <v>1</v>
      </c>
      <c r="B56">
        <f t="shared" si="3"/>
        <v>42</v>
      </c>
      <c r="C56">
        <f t="shared" si="0"/>
        <v>0</v>
      </c>
      <c r="D56">
        <f t="shared" si="1"/>
        <v>1</v>
      </c>
      <c r="E56">
        <f t="shared" si="2"/>
        <v>0</v>
      </c>
    </row>
    <row r="57" spans="1:5" x14ac:dyDescent="0.25">
      <c r="A57">
        <v>1</v>
      </c>
      <c r="B57">
        <f t="shared" si="3"/>
        <v>42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25">
      <c r="A58">
        <v>1</v>
      </c>
      <c r="B58">
        <f t="shared" si="3"/>
        <v>42</v>
      </c>
      <c r="C58">
        <f t="shared" si="0"/>
        <v>0</v>
      </c>
      <c r="D58">
        <f t="shared" si="1"/>
        <v>1</v>
      </c>
      <c r="E58">
        <f t="shared" si="2"/>
        <v>0</v>
      </c>
    </row>
    <row r="59" spans="1:5" x14ac:dyDescent="0.25">
      <c r="A59">
        <v>0</v>
      </c>
      <c r="B59">
        <f t="shared" si="3"/>
        <v>43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>
        <v>1</v>
      </c>
      <c r="B60">
        <f t="shared" si="3"/>
        <v>44</v>
      </c>
      <c r="C60">
        <f t="shared" si="0"/>
        <v>0</v>
      </c>
      <c r="D60">
        <f t="shared" si="1"/>
        <v>1</v>
      </c>
      <c r="E60">
        <f t="shared" si="2"/>
        <v>0</v>
      </c>
    </row>
    <row r="61" spans="1:5" x14ac:dyDescent="0.25">
      <c r="A61">
        <v>0</v>
      </c>
      <c r="B61">
        <f t="shared" si="3"/>
        <v>45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>
        <v>0</v>
      </c>
      <c r="B62">
        <f t="shared" si="3"/>
        <v>45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>
        <v>0</v>
      </c>
      <c r="B63">
        <f t="shared" si="3"/>
        <v>45</v>
      </c>
      <c r="C63">
        <f t="shared" si="0"/>
        <v>1</v>
      </c>
      <c r="D63">
        <f t="shared" si="1"/>
        <v>0</v>
      </c>
      <c r="E63">
        <f t="shared" si="2"/>
        <v>0</v>
      </c>
    </row>
    <row r="64" spans="1:5" x14ac:dyDescent="0.25">
      <c r="A64">
        <v>0</v>
      </c>
      <c r="B64">
        <f t="shared" si="3"/>
        <v>45</v>
      </c>
      <c r="C64">
        <f t="shared" si="0"/>
        <v>1</v>
      </c>
      <c r="D64">
        <f t="shared" si="1"/>
        <v>0</v>
      </c>
      <c r="E64">
        <f t="shared" si="2"/>
        <v>0</v>
      </c>
    </row>
    <row r="65" spans="1:5" x14ac:dyDescent="0.25">
      <c r="A65">
        <v>0</v>
      </c>
      <c r="B65">
        <f t="shared" si="3"/>
        <v>45</v>
      </c>
      <c r="C65">
        <f t="shared" si="0"/>
        <v>1</v>
      </c>
      <c r="D65">
        <f t="shared" si="1"/>
        <v>0</v>
      </c>
      <c r="E65">
        <f t="shared" si="2"/>
        <v>0</v>
      </c>
    </row>
    <row r="66" spans="1:5" x14ac:dyDescent="0.25">
      <c r="A66">
        <v>0</v>
      </c>
      <c r="B66">
        <f t="shared" si="3"/>
        <v>45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>
        <v>2</v>
      </c>
      <c r="B67">
        <f t="shared" si="3"/>
        <v>46</v>
      </c>
      <c r="C67">
        <f t="shared" ref="C67:C101" si="6">IF(A67=0,1,0)</f>
        <v>0</v>
      </c>
      <c r="D67">
        <f t="shared" ref="D67:D101" si="7">IF(A67=1,1,0)</f>
        <v>0</v>
      </c>
      <c r="E67">
        <f t="shared" ref="E67:E101" si="8">IF(A67=2,1,0)</f>
        <v>1</v>
      </c>
    </row>
    <row r="68" spans="1:5" x14ac:dyDescent="0.25">
      <c r="A68">
        <v>2</v>
      </c>
      <c r="B68">
        <f t="shared" ref="B68:B101" si="9">IF(A68=A67,B67,B67+1)</f>
        <v>46</v>
      </c>
      <c r="C68">
        <f t="shared" si="6"/>
        <v>0</v>
      </c>
      <c r="D68">
        <f t="shared" si="7"/>
        <v>0</v>
      </c>
      <c r="E68">
        <f t="shared" si="8"/>
        <v>1</v>
      </c>
    </row>
    <row r="69" spans="1:5" x14ac:dyDescent="0.25">
      <c r="A69">
        <v>0</v>
      </c>
      <c r="B69">
        <f t="shared" si="9"/>
        <v>47</v>
      </c>
      <c r="C69">
        <f t="shared" si="6"/>
        <v>1</v>
      </c>
      <c r="D69">
        <f t="shared" si="7"/>
        <v>0</v>
      </c>
      <c r="E69">
        <f t="shared" si="8"/>
        <v>0</v>
      </c>
    </row>
    <row r="70" spans="1:5" x14ac:dyDescent="0.25">
      <c r="A70">
        <v>1</v>
      </c>
      <c r="B70">
        <f t="shared" si="9"/>
        <v>48</v>
      </c>
      <c r="C70">
        <f t="shared" si="6"/>
        <v>0</v>
      </c>
      <c r="D70">
        <f t="shared" si="7"/>
        <v>1</v>
      </c>
      <c r="E70">
        <f t="shared" si="8"/>
        <v>0</v>
      </c>
    </row>
    <row r="71" spans="1:5" x14ac:dyDescent="0.25">
      <c r="A71">
        <v>2</v>
      </c>
      <c r="B71">
        <f t="shared" si="9"/>
        <v>49</v>
      </c>
      <c r="C71">
        <f t="shared" si="6"/>
        <v>0</v>
      </c>
      <c r="D71">
        <f t="shared" si="7"/>
        <v>0</v>
      </c>
      <c r="E71">
        <f t="shared" si="8"/>
        <v>1</v>
      </c>
    </row>
    <row r="72" spans="1:5" x14ac:dyDescent="0.25">
      <c r="A72">
        <v>1</v>
      </c>
      <c r="B72">
        <f t="shared" si="9"/>
        <v>50</v>
      </c>
      <c r="C72">
        <f t="shared" si="6"/>
        <v>0</v>
      </c>
      <c r="D72">
        <f t="shared" si="7"/>
        <v>1</v>
      </c>
      <c r="E72">
        <f t="shared" si="8"/>
        <v>0</v>
      </c>
    </row>
    <row r="73" spans="1:5" x14ac:dyDescent="0.25">
      <c r="A73">
        <v>0</v>
      </c>
      <c r="B73">
        <f t="shared" si="9"/>
        <v>51</v>
      </c>
      <c r="C73">
        <f t="shared" si="6"/>
        <v>1</v>
      </c>
      <c r="D73">
        <f t="shared" si="7"/>
        <v>0</v>
      </c>
      <c r="E73">
        <f t="shared" si="8"/>
        <v>0</v>
      </c>
    </row>
    <row r="74" spans="1:5" x14ac:dyDescent="0.25">
      <c r="A74">
        <v>2</v>
      </c>
      <c r="B74">
        <f t="shared" si="9"/>
        <v>52</v>
      </c>
      <c r="C74">
        <f t="shared" si="6"/>
        <v>0</v>
      </c>
      <c r="D74">
        <f t="shared" si="7"/>
        <v>0</v>
      </c>
      <c r="E74">
        <f t="shared" si="8"/>
        <v>1</v>
      </c>
    </row>
    <row r="75" spans="1:5" x14ac:dyDescent="0.25">
      <c r="A75">
        <v>0</v>
      </c>
      <c r="B75">
        <f t="shared" si="9"/>
        <v>53</v>
      </c>
      <c r="C75">
        <f t="shared" si="6"/>
        <v>1</v>
      </c>
      <c r="D75">
        <f t="shared" si="7"/>
        <v>0</v>
      </c>
      <c r="E75">
        <f t="shared" si="8"/>
        <v>0</v>
      </c>
    </row>
    <row r="76" spans="1:5" x14ac:dyDescent="0.25">
      <c r="A76">
        <v>1</v>
      </c>
      <c r="B76">
        <f t="shared" si="9"/>
        <v>54</v>
      </c>
      <c r="C76">
        <f t="shared" si="6"/>
        <v>0</v>
      </c>
      <c r="D76">
        <f t="shared" si="7"/>
        <v>1</v>
      </c>
      <c r="E76">
        <f t="shared" si="8"/>
        <v>0</v>
      </c>
    </row>
    <row r="77" spans="1:5" x14ac:dyDescent="0.25">
      <c r="A77">
        <v>0</v>
      </c>
      <c r="B77">
        <f t="shared" si="9"/>
        <v>55</v>
      </c>
      <c r="C77">
        <f t="shared" si="6"/>
        <v>1</v>
      </c>
      <c r="D77">
        <f t="shared" si="7"/>
        <v>0</v>
      </c>
      <c r="E77">
        <f t="shared" si="8"/>
        <v>0</v>
      </c>
    </row>
    <row r="78" spans="1:5" x14ac:dyDescent="0.25">
      <c r="A78">
        <v>1</v>
      </c>
      <c r="B78">
        <f t="shared" si="9"/>
        <v>56</v>
      </c>
      <c r="C78">
        <f t="shared" si="6"/>
        <v>0</v>
      </c>
      <c r="D78">
        <f t="shared" si="7"/>
        <v>1</v>
      </c>
      <c r="E78">
        <f t="shared" si="8"/>
        <v>0</v>
      </c>
    </row>
    <row r="79" spans="1:5" x14ac:dyDescent="0.25">
      <c r="A79">
        <v>0</v>
      </c>
      <c r="B79">
        <f t="shared" si="9"/>
        <v>57</v>
      </c>
      <c r="C79">
        <f t="shared" si="6"/>
        <v>1</v>
      </c>
      <c r="D79">
        <f t="shared" si="7"/>
        <v>0</v>
      </c>
      <c r="E79">
        <f t="shared" si="8"/>
        <v>0</v>
      </c>
    </row>
    <row r="80" spans="1:5" x14ac:dyDescent="0.25">
      <c r="A80">
        <v>1</v>
      </c>
      <c r="B80">
        <f t="shared" si="9"/>
        <v>58</v>
      </c>
      <c r="C80">
        <f t="shared" si="6"/>
        <v>0</v>
      </c>
      <c r="D80">
        <f t="shared" si="7"/>
        <v>1</v>
      </c>
      <c r="E80">
        <f t="shared" si="8"/>
        <v>0</v>
      </c>
    </row>
    <row r="81" spans="1:5" x14ac:dyDescent="0.25">
      <c r="A81">
        <v>2</v>
      </c>
      <c r="B81">
        <f t="shared" si="9"/>
        <v>59</v>
      </c>
      <c r="C81">
        <f t="shared" si="6"/>
        <v>0</v>
      </c>
      <c r="D81">
        <f t="shared" si="7"/>
        <v>0</v>
      </c>
      <c r="E81">
        <f t="shared" si="8"/>
        <v>1</v>
      </c>
    </row>
    <row r="82" spans="1:5" x14ac:dyDescent="0.25">
      <c r="A82">
        <v>0</v>
      </c>
      <c r="B82">
        <f t="shared" si="9"/>
        <v>60</v>
      </c>
      <c r="C82">
        <f t="shared" si="6"/>
        <v>1</v>
      </c>
      <c r="D82">
        <f t="shared" si="7"/>
        <v>0</v>
      </c>
      <c r="E82">
        <f t="shared" si="8"/>
        <v>0</v>
      </c>
    </row>
    <row r="83" spans="1:5" x14ac:dyDescent="0.25">
      <c r="A83">
        <v>2</v>
      </c>
      <c r="B83">
        <f t="shared" si="9"/>
        <v>61</v>
      </c>
      <c r="C83">
        <f t="shared" si="6"/>
        <v>0</v>
      </c>
      <c r="D83">
        <f t="shared" si="7"/>
        <v>0</v>
      </c>
      <c r="E83">
        <f t="shared" si="8"/>
        <v>1</v>
      </c>
    </row>
    <row r="84" spans="1:5" x14ac:dyDescent="0.25">
      <c r="A84">
        <v>1</v>
      </c>
      <c r="B84">
        <f t="shared" si="9"/>
        <v>62</v>
      </c>
      <c r="C84">
        <f t="shared" si="6"/>
        <v>0</v>
      </c>
      <c r="D84">
        <f t="shared" si="7"/>
        <v>1</v>
      </c>
      <c r="E84">
        <f t="shared" si="8"/>
        <v>0</v>
      </c>
    </row>
    <row r="85" spans="1:5" x14ac:dyDescent="0.25">
      <c r="A85">
        <v>0</v>
      </c>
      <c r="B85">
        <f t="shared" si="9"/>
        <v>63</v>
      </c>
      <c r="C85">
        <f t="shared" si="6"/>
        <v>1</v>
      </c>
      <c r="D85">
        <f t="shared" si="7"/>
        <v>0</v>
      </c>
      <c r="E85">
        <f t="shared" si="8"/>
        <v>0</v>
      </c>
    </row>
    <row r="86" spans="1:5" x14ac:dyDescent="0.25">
      <c r="A86">
        <v>2</v>
      </c>
      <c r="B86">
        <f t="shared" si="9"/>
        <v>64</v>
      </c>
      <c r="C86">
        <f t="shared" si="6"/>
        <v>0</v>
      </c>
      <c r="D86">
        <f t="shared" si="7"/>
        <v>0</v>
      </c>
      <c r="E86">
        <f t="shared" si="8"/>
        <v>1</v>
      </c>
    </row>
    <row r="87" spans="1:5" x14ac:dyDescent="0.25">
      <c r="A87">
        <v>1</v>
      </c>
      <c r="B87">
        <f t="shared" si="9"/>
        <v>65</v>
      </c>
      <c r="C87">
        <f t="shared" si="6"/>
        <v>0</v>
      </c>
      <c r="D87">
        <f t="shared" si="7"/>
        <v>1</v>
      </c>
      <c r="E87">
        <f t="shared" si="8"/>
        <v>0</v>
      </c>
    </row>
    <row r="88" spans="1:5" x14ac:dyDescent="0.25">
      <c r="A88">
        <v>1</v>
      </c>
      <c r="B88">
        <f t="shared" si="9"/>
        <v>65</v>
      </c>
      <c r="C88">
        <f t="shared" si="6"/>
        <v>0</v>
      </c>
      <c r="D88">
        <f t="shared" si="7"/>
        <v>1</v>
      </c>
      <c r="E88">
        <f t="shared" si="8"/>
        <v>0</v>
      </c>
    </row>
    <row r="89" spans="1:5" x14ac:dyDescent="0.25">
      <c r="A89">
        <v>0</v>
      </c>
      <c r="B89">
        <f t="shared" si="9"/>
        <v>66</v>
      </c>
      <c r="C89">
        <f t="shared" si="6"/>
        <v>1</v>
      </c>
      <c r="D89">
        <f t="shared" si="7"/>
        <v>0</v>
      </c>
      <c r="E89">
        <f t="shared" si="8"/>
        <v>0</v>
      </c>
    </row>
    <row r="90" spans="1:5" x14ac:dyDescent="0.25">
      <c r="A90">
        <v>2</v>
      </c>
      <c r="B90">
        <f t="shared" si="9"/>
        <v>67</v>
      </c>
      <c r="C90">
        <f t="shared" si="6"/>
        <v>0</v>
      </c>
      <c r="D90">
        <f t="shared" si="7"/>
        <v>0</v>
      </c>
      <c r="E90">
        <f t="shared" si="8"/>
        <v>1</v>
      </c>
    </row>
    <row r="91" spans="1:5" x14ac:dyDescent="0.25">
      <c r="A91">
        <v>0</v>
      </c>
      <c r="B91">
        <f t="shared" si="9"/>
        <v>68</v>
      </c>
      <c r="C91">
        <f t="shared" si="6"/>
        <v>1</v>
      </c>
      <c r="D91">
        <f t="shared" si="7"/>
        <v>0</v>
      </c>
      <c r="E91">
        <f t="shared" si="8"/>
        <v>0</v>
      </c>
    </row>
    <row r="92" spans="1:5" x14ac:dyDescent="0.25">
      <c r="A92">
        <v>2</v>
      </c>
      <c r="B92">
        <f t="shared" si="9"/>
        <v>69</v>
      </c>
      <c r="C92">
        <f t="shared" si="6"/>
        <v>0</v>
      </c>
      <c r="D92">
        <f t="shared" si="7"/>
        <v>0</v>
      </c>
      <c r="E92">
        <f t="shared" si="8"/>
        <v>1</v>
      </c>
    </row>
    <row r="93" spans="1:5" x14ac:dyDescent="0.25">
      <c r="A93">
        <v>2</v>
      </c>
      <c r="B93">
        <f t="shared" si="9"/>
        <v>69</v>
      </c>
      <c r="C93">
        <f t="shared" si="6"/>
        <v>0</v>
      </c>
      <c r="D93">
        <f t="shared" si="7"/>
        <v>0</v>
      </c>
      <c r="E93">
        <f t="shared" si="8"/>
        <v>1</v>
      </c>
    </row>
    <row r="94" spans="1:5" x14ac:dyDescent="0.25">
      <c r="A94">
        <v>0</v>
      </c>
      <c r="B94">
        <f t="shared" si="9"/>
        <v>70</v>
      </c>
      <c r="C94">
        <f t="shared" si="6"/>
        <v>1</v>
      </c>
      <c r="D94">
        <f t="shared" si="7"/>
        <v>0</v>
      </c>
      <c r="E94">
        <f t="shared" si="8"/>
        <v>0</v>
      </c>
    </row>
    <row r="95" spans="1:5" x14ac:dyDescent="0.25">
      <c r="A95">
        <v>0</v>
      </c>
      <c r="B95">
        <f t="shared" si="9"/>
        <v>70</v>
      </c>
      <c r="C95">
        <f t="shared" si="6"/>
        <v>1</v>
      </c>
      <c r="D95">
        <f t="shared" si="7"/>
        <v>0</v>
      </c>
      <c r="E95">
        <f t="shared" si="8"/>
        <v>0</v>
      </c>
    </row>
    <row r="96" spans="1:5" x14ac:dyDescent="0.25">
      <c r="A96">
        <v>2</v>
      </c>
      <c r="B96">
        <f t="shared" si="9"/>
        <v>71</v>
      </c>
      <c r="C96">
        <f t="shared" si="6"/>
        <v>0</v>
      </c>
      <c r="D96">
        <f t="shared" si="7"/>
        <v>0</v>
      </c>
      <c r="E96">
        <f t="shared" si="8"/>
        <v>1</v>
      </c>
    </row>
    <row r="97" spans="1:5" x14ac:dyDescent="0.25">
      <c r="A97">
        <v>2</v>
      </c>
      <c r="B97">
        <f t="shared" si="9"/>
        <v>71</v>
      </c>
      <c r="C97">
        <f t="shared" si="6"/>
        <v>0</v>
      </c>
      <c r="D97">
        <f t="shared" si="7"/>
        <v>0</v>
      </c>
      <c r="E97">
        <f t="shared" si="8"/>
        <v>1</v>
      </c>
    </row>
    <row r="98" spans="1:5" x14ac:dyDescent="0.25">
      <c r="A98">
        <v>2</v>
      </c>
      <c r="B98">
        <f t="shared" si="9"/>
        <v>71</v>
      </c>
      <c r="C98">
        <f t="shared" si="6"/>
        <v>0</v>
      </c>
      <c r="D98">
        <f t="shared" si="7"/>
        <v>0</v>
      </c>
      <c r="E98">
        <f t="shared" si="8"/>
        <v>1</v>
      </c>
    </row>
    <row r="99" spans="1:5" x14ac:dyDescent="0.25">
      <c r="A99">
        <v>2</v>
      </c>
      <c r="B99">
        <f t="shared" si="9"/>
        <v>71</v>
      </c>
      <c r="C99">
        <f t="shared" si="6"/>
        <v>0</v>
      </c>
      <c r="D99">
        <f t="shared" si="7"/>
        <v>0</v>
      </c>
      <c r="E99">
        <f t="shared" si="8"/>
        <v>1</v>
      </c>
    </row>
    <row r="100" spans="1:5" x14ac:dyDescent="0.25">
      <c r="A100">
        <v>2</v>
      </c>
      <c r="B100">
        <f t="shared" si="9"/>
        <v>71</v>
      </c>
      <c r="C100">
        <f t="shared" si="6"/>
        <v>0</v>
      </c>
      <c r="D100">
        <f t="shared" si="7"/>
        <v>0</v>
      </c>
      <c r="E100">
        <f t="shared" si="8"/>
        <v>1</v>
      </c>
    </row>
    <row r="101" spans="1:5" x14ac:dyDescent="0.25">
      <c r="A101">
        <v>1</v>
      </c>
      <c r="B101">
        <f t="shared" si="9"/>
        <v>72</v>
      </c>
      <c r="C101">
        <f t="shared" si="6"/>
        <v>0</v>
      </c>
      <c r="D101">
        <f t="shared" si="7"/>
        <v>1</v>
      </c>
      <c r="E101">
        <f t="shared" si="8"/>
        <v>0</v>
      </c>
    </row>
    <row r="102" spans="1:5" x14ac:dyDescent="0.25">
      <c r="A102" s="1">
        <f>COUNT(A2:A101)</f>
        <v>100</v>
      </c>
      <c r="C102" s="1">
        <f>SUM(C2:C101)</f>
        <v>36</v>
      </c>
      <c r="D102" s="1">
        <f t="shared" ref="D102:E102" si="10">SUM(D2:D101)</f>
        <v>32</v>
      </c>
      <c r="E102" s="1">
        <f t="shared" si="10"/>
        <v>32</v>
      </c>
    </row>
  </sheetData>
  <mergeCells count="1">
    <mergeCell ref="L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seq01</vt:lpstr>
      <vt:lpstr>seq02</vt:lpstr>
      <vt:lpstr>seq03</vt:lpstr>
      <vt:lpstr>seq04</vt:lpstr>
      <vt:lpstr>seq05</vt:lpstr>
      <vt:lpstr>seq06</vt:lpstr>
      <vt:lpstr>seq07</vt:lpstr>
      <vt:lpstr>seq08</vt:lpstr>
      <vt:lpstr>seq09</vt:lpstr>
      <vt:lpstr>seq10</vt:lpstr>
      <vt:lpstr>seq11</vt:lpstr>
      <vt:lpstr>seq12</vt:lpstr>
      <vt:lpstr>seq13</vt:lpstr>
      <vt:lpstr>seq14</vt:lpstr>
      <vt:lpstr>seq15</vt:lpstr>
      <vt:lpstr>seq16</vt:lpstr>
      <vt:lpstr>seq17</vt:lpstr>
      <vt:lpstr>seq18</vt:lpstr>
      <vt:lpstr>seq19</vt:lpstr>
      <vt:lpstr>seq20</vt:lpstr>
      <vt:lpstr>seq21</vt:lpstr>
      <vt:lpstr>seq22</vt:lpstr>
      <vt:lpstr>seq23</vt:lpstr>
      <vt:lpstr>seq24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Hoashalarajh Rajendran</dc:creator>
  <cp:lastModifiedBy>Hoashalarajh Rajendran</cp:lastModifiedBy>
  <dcterms:created xsi:type="dcterms:W3CDTF">2024-11-27T08:24:12Z</dcterms:created>
  <dcterms:modified xsi:type="dcterms:W3CDTF">2024-11-27T11:44:36Z</dcterms:modified>
</cp:coreProperties>
</file>