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 IT\Downloads\"/>
    </mc:Choice>
  </mc:AlternateContent>
  <xr:revisionPtr revIDLastSave="0" documentId="13_ncr:1_{196A6E33-C1BB-45C3-968C-6944597B363B}" xr6:coauthVersionLast="47" xr6:coauthVersionMax="47" xr10:uidLastSave="{00000000-0000-0000-0000-000000000000}"/>
  <x:bookViews>
    <x:workbookView xWindow="-120" yWindow="-120" windowWidth="29040" windowHeight="15840" firstSheet="1" activeTab="1" xr2:uid="{00000000-000D-0000-FFFF-FFFF00000000}"/>
  </x:bookViews>
  <x:sheets>
    <x:sheet name="Aggregated Metadata" sheetId="4" r:id="rId1"/>
    <x:sheet name="Master Report" sheetId="6" r:id="rId2"/>
    <x:sheet name="Data" sheetId="5" r:id="rId3"/>
    <x:sheet name="CaptionData" sheetId="7" r:id="rId4"/>
    <x:sheet name="TranslationData" sheetId="8" state="hidden" r:id="rId5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</x:definedNames>
  <x:calcPr calcId="191029" forceFullCalc="1"/>
  <x:pivotCaches>
    <x:pivotCache cacheId="8" r:id="rId6"/>
  </x:pivotCache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H3" i="6" l="1"/>
  <c r="H2" i="6"/>
  <c r="H1" i="6"/>
</calcChain>
</file>

<file path=xl/sharedStrings.xml><?xml version="1.0" encoding="utf-8"?>
<sst xmlns="http://schemas.openxmlformats.org/spreadsheetml/2006/main" count="1568" uniqueCount="217">
  <si>
    <t>Language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</si>
  <si>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</si>
  <si>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</si>
  <si>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</si>
  <si>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</si>
  <si>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</si>
  <si>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</si>
  <si>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</si>
  <si>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</si>
  <si>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</si>
  <si>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</si>
  <si>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</si>
  <si>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</si>
  <si>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</si>
  <si>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</si>
  <si>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</si>
  <si>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</si>
  <si>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</si>
  <si>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</si>
  <si>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</si>
  <si>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</si>
  <si>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</si>
  <si>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</si>
  <si>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</si>
  <si>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</si>
  <si>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</si>
  <si>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/>
  </si>
  <si>
    <t>6dc7cd47-bf68-4031-88d2-04300818fac2</t>
  </si>
  <si>
    <t>default</t>
  </si>
  <si>
    <t>DateFilter</t>
  </si>
  <si>
    <t>LSCTranSalesEntry::Trans. Sales Entry::0::Staff Allowance ID</t>
  </si>
  <si>
    <t>BD-000016</t>
  </si>
  <si>
    <t>worldPOS-Report by World POS Sdn. Bhd</t>
  </si>
  <si>
    <t>LSCTranSalesEntry::Trans. Sales Entry::0::Date</t>
  </si>
  <si>
    <t>World POS Sdn. Bhd</t>
  </si>
  <si>
    <t>Production</t>
  </si>
  <si>
    <t>24.1.0.8</t>
  </si>
  <si>
    <t>TKV</t>
  </si>
  <si>
    <t>{8C0B75F9-4785-EF11-B49A-00155D00070C}</t>
  </si>
  <si>
    <t>Memberday Allowance Detail</t>
  </si>
  <si>
    <t>Netika</t>
  </si>
  <si>
    <t>USERID</t>
  </si>
  <si>
    <t>COMPANYNAME</t>
  </si>
  <si>
    <t>DatePrint</t>
  </si>
  <si>
    <t>StartDateFilter</t>
  </si>
  <si>
    <t>suppliercd</t>
  </si>
  <si>
    <t>supplier_Name</t>
  </si>
  <si>
    <t>brdnm</t>
  </si>
  <si>
    <t>terminalNo</t>
  </si>
  <si>
    <t>recDate</t>
  </si>
  <si>
    <t>allowanceInclVAT</t>
  </si>
  <si>
    <t>allowanceExclVAT</t>
  </si>
  <si>
    <t>allowInclVAT</t>
  </si>
  <si>
    <t>allowExcVAT</t>
  </si>
  <si>
    <t>VAT</t>
  </si>
  <si>
    <t>NETIKA</t>
  </si>
  <si>
    <t>24/04/2025</t>
  </si>
  <si>
    <t>100001</t>
  </si>
  <si>
    <t>AMAYA SINGPAORE PTE.LTD</t>
  </si>
  <si>
    <t>Shu Uemura</t>
  </si>
  <si>
    <t>002</t>
  </si>
  <si>
    <t>Grand Total</t>
  </si>
  <si>
    <t>Memberday Allowance Detail Report</t>
  </si>
  <si>
    <t xml:space="preserve">VAT              </t>
  </si>
  <si>
    <t xml:space="preserve">Allow Exc VAT             </t>
  </si>
  <si>
    <t xml:space="preserve">Allow Incl VAT        </t>
  </si>
  <si>
    <t xml:space="preserve">Allowance Incl VAT              </t>
  </si>
  <si>
    <t xml:space="preserve">recDate       </t>
  </si>
  <si>
    <t>transNo</t>
  </si>
  <si>
    <t>01/04/25..30/04/25</t>
  </si>
  <si>
    <t>26/04/2025</t>
  </si>
  <si>
    <t>01/04/2025-30/04/2025</t>
  </si>
  <si>
    <t>100002</t>
  </si>
  <si>
    <t>AN PHUOC COMPANY LIMITED</t>
  </si>
  <si>
    <t>Polo</t>
  </si>
  <si>
    <t>001</t>
  </si>
  <si>
    <t>03/04/2025</t>
  </si>
  <si>
    <t>612</t>
  </si>
  <si>
    <t>614</t>
  </si>
  <si>
    <t>616</t>
  </si>
  <si>
    <t>09/04/2025</t>
  </si>
  <si>
    <t>856</t>
  </si>
  <si>
    <t>Lancome</t>
  </si>
  <si>
    <t>100003</t>
  </si>
  <si>
    <t>BRANCH OF BINH HUNG INVEST JSC</t>
  </si>
  <si>
    <t>857</t>
  </si>
  <si>
    <t>858</t>
  </si>
  <si>
    <t>859</t>
  </si>
  <si>
    <t>860</t>
  </si>
  <si>
    <t>862</t>
  </si>
  <si>
    <t>863</t>
  </si>
  <si>
    <t>864</t>
  </si>
  <si>
    <t>10/04/2025</t>
  </si>
  <si>
    <t>939</t>
  </si>
  <si>
    <t>940</t>
  </si>
  <si>
    <t>941</t>
  </si>
  <si>
    <t>1029</t>
  </si>
  <si>
    <t>1033</t>
  </si>
  <si>
    <t>1034</t>
  </si>
  <si>
    <t>1063</t>
  </si>
  <si>
    <t>11/04/2025</t>
  </si>
  <si>
    <t>1085</t>
  </si>
  <si>
    <t>1125</t>
  </si>
  <si>
    <t>1155</t>
  </si>
  <si>
    <t>1156</t>
  </si>
  <si>
    <t>14/04/2025</t>
  </si>
  <si>
    <t>1256</t>
  </si>
  <si>
    <t>1260</t>
  </si>
  <si>
    <t>16/04/2025</t>
  </si>
  <si>
    <t>1393</t>
  </si>
  <si>
    <t>HCMP1</t>
  </si>
  <si>
    <t>01/04/2025</t>
  </si>
  <si>
    <t>1917</t>
  </si>
  <si>
    <t>1957</t>
  </si>
  <si>
    <t>2034</t>
  </si>
  <si>
    <t>100090</t>
  </si>
  <si>
    <t>ESTEE LAUDER (VIETNAM) LLC</t>
  </si>
  <si>
    <t>2037</t>
  </si>
  <si>
    <t>199916</t>
  </si>
  <si>
    <t>Coach Operations Singapore PTE.LTD</t>
  </si>
  <si>
    <t>Kate Spade New York - R</t>
  </si>
  <si>
    <t>02/04/2025</t>
  </si>
  <si>
    <t>2146</t>
  </si>
  <si>
    <t>2167</t>
  </si>
  <si>
    <t>2217</t>
  </si>
  <si>
    <t>2222</t>
  </si>
  <si>
    <t>Kate Spade New York</t>
  </si>
  <si>
    <t>2229</t>
  </si>
  <si>
    <t>2236</t>
  </si>
  <si>
    <t>04/04/2025</t>
  </si>
  <si>
    <t>2358</t>
  </si>
  <si>
    <t>05/04/2025</t>
  </si>
  <si>
    <t>2385</t>
  </si>
  <si>
    <t>2391</t>
  </si>
  <si>
    <t>2394</t>
  </si>
  <si>
    <t>2405</t>
  </si>
  <si>
    <t>2422</t>
  </si>
  <si>
    <t>2445</t>
  </si>
  <si>
    <t>Estee Lauder</t>
  </si>
  <si>
    <t>2633</t>
  </si>
  <si>
    <t>2642</t>
  </si>
  <si>
    <t>2663</t>
  </si>
  <si>
    <t>2770</t>
  </si>
  <si>
    <t>V00020</t>
  </si>
  <si>
    <t>Sample Consignment Vendor</t>
  </si>
  <si>
    <t>2771</t>
  </si>
  <si>
    <t>2779</t>
  </si>
  <si>
    <t>2800</t>
  </si>
  <si>
    <t>2820</t>
  </si>
  <si>
    <t>HCMP3</t>
  </si>
  <si>
    <t>355</t>
  </si>
  <si>
    <t>409</t>
  </si>
  <si>
    <t>439</t>
  </si>
  <si>
    <t>463</t>
  </si>
  <si>
    <t>479</t>
  </si>
  <si>
    <t>499</t>
  </si>
  <si>
    <t>575</t>
  </si>
  <si>
    <t>735</t>
  </si>
  <si>
    <t>15/04/2025</t>
  </si>
  <si>
    <t>817</t>
  </si>
  <si>
    <t>622</t>
  </si>
  <si>
    <t>623</t>
  </si>
  <si>
    <t>624</t>
  </si>
  <si>
    <t>22/04/2025</t>
  </si>
  <si>
    <t>899</t>
  </si>
  <si>
    <t>3055</t>
  </si>
  <si>
    <t>585</t>
  </si>
  <si>
    <t>586</t>
  </si>
  <si>
    <t>592</t>
  </si>
  <si>
    <t>100360</t>
  </si>
  <si>
    <t>O LANG VIEN</t>
  </si>
  <si>
    <t>OLV</t>
  </si>
  <si>
    <t>657</t>
  </si>
  <si>
    <t>661</t>
  </si>
  <si>
    <t>668</t>
  </si>
  <si>
    <t>673</t>
  </si>
  <si>
    <t>682</t>
  </si>
  <si>
    <t>683</t>
  </si>
  <si>
    <t>690</t>
  </si>
  <si>
    <t>691</t>
  </si>
  <si>
    <t>100067</t>
  </si>
  <si>
    <t>DUY ANH FASHION AND COSMETICS JOINT STOCK COMPANY</t>
  </si>
  <si>
    <t>MCM</t>
  </si>
  <si>
    <t>17/04/2025</t>
  </si>
  <si>
    <t>741</t>
  </si>
  <si>
    <t>100131</t>
  </si>
  <si>
    <t>RALPH LAUREN ASIA PACIFIC LIMITED</t>
  </si>
  <si>
    <t>21/04/2025</t>
  </si>
  <si>
    <t>819</t>
  </si>
  <si>
    <t>820</t>
  </si>
  <si>
    <t>897</t>
  </si>
  <si>
    <t>898</t>
  </si>
  <si>
    <t>23/04/2025</t>
  </si>
  <si>
    <t>927</t>
  </si>
  <si>
    <t>928</t>
  </si>
  <si>
    <t>929</t>
  </si>
  <si>
    <t>970</t>
  </si>
  <si>
    <t>972</t>
  </si>
  <si>
    <t>978</t>
  </si>
  <si>
    <t>25/04/2025</t>
  </si>
  <si>
    <t>1007</t>
  </si>
  <si>
    <t>1008</t>
  </si>
  <si>
    <t>2895</t>
  </si>
  <si>
    <t>3064</t>
  </si>
  <si>
    <t>HCMP2</t>
  </si>
  <si>
    <t>440</t>
  </si>
  <si>
    <t>100316</t>
  </si>
  <si>
    <t>K&amp;M (KEEP MOVING) COMPANY LIMITED</t>
  </si>
  <si>
    <t>EVERBEST</t>
  </si>
  <si>
    <t>900</t>
  </si>
  <si>
    <t>100349</t>
  </si>
  <si>
    <t>OFCO VIETNAM COMPANY LIMITED</t>
  </si>
  <si>
    <t>911</t>
  </si>
  <si>
    <t>920</t>
  </si>
  <si>
    <t>Caption</t>
  </si>
  <si>
    <t>Value</t>
  </si>
  <si>
    <t>CaptionKey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</si>
</sst>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9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3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om IT" refreshedDate="45773.461300000003" createdVersion="8" refreshedVersion="8" minRefreshableVersion="3" recordCount="118" xr:uid="{75059A44-FFD4-4E29-A12E-8BB706A4B088}">
  <cacheSource type="worksheet">
    <worksheetSource name="Data"/>
  </cacheSource>
  <cacheFields count="15">
    <cacheField name="USERID" numFmtId="49">
      <sharedItems/>
    </cacheField>
    <cacheField name="COMPANYNAME" numFmtId="49">
      <sharedItems/>
    </cacheField>
    <cacheField name="DatePrint" numFmtId="49">
      <sharedItems/>
    </cacheField>
    <cacheField name="StartDateFilter" numFmtId="49">
      <sharedItems/>
    </cacheField>
    <cacheField name="suppliercd" numFmtId="49">
      <sharedItems count="12">
        <s v="100002"/>
        <s v="100001"/>
        <s v=""/>
        <s v="100003"/>
        <s v="100090"/>
        <s v="199916"/>
        <s v="V00020"/>
        <s v="100360"/>
        <s v="100067"/>
        <s v="100131"/>
        <s v="100316"/>
        <s v="100349"/>
      </sharedItems>
    </cacheField>
    <cacheField name="supplier_Name" numFmtId="49">
      <sharedItems count="12">
        <s v="AN PHUOC COMPANY LIMITED"/>
        <s v="AMAYA SINGPAORE PTE.LTD"/>
        <s v=""/>
        <s v="BRANCH OF BINH HUNG INVEST JSC"/>
        <s v="ESTEE LAUDER (VIETNAM) LLC"/>
        <s v="Coach Operations Singapore PTE.LTD"/>
        <s v="Sample Consignment Vendor"/>
        <s v="O LANG VIEN"/>
        <s v="DUY ANH FASHION AND COSMETICS JOINT STOCK COMPANY"/>
        <s v="RALPH LAUREN ASIA PACIFIC LIMITED"/>
        <s v="K&amp;M (KEEP MOVING) COMPANY LIMITED"/>
        <s v="OFCO VIETNAM COMPANY LIMITED"/>
      </sharedItems>
    </cacheField>
    <cacheField name="brdnm" numFmtId="49">
      <sharedItems count="10">
        <s v="Polo"/>
        <s v="Shu Uemura"/>
        <s v="Lancome"/>
        <s v="Kate Spade New York - R"/>
        <s v="Kate Spade New York"/>
        <s v="Estee Lauder"/>
        <s v=""/>
        <s v="OLV"/>
        <s v="MCM"/>
        <s v="EVERBEST"/>
      </sharedItems>
    </cacheField>
    <cacheField name="terminalNo" numFmtId="49">
      <sharedItems count="5">
        <s v="001"/>
        <s v="HCMP1"/>
        <s v="HCMP3"/>
        <s v="002"/>
        <s v="HCMP2"/>
      </sharedItems>
    </cacheField>
    <cacheField name="recDate" numFmtId="49">
      <sharedItems count="17">
        <s v="03/04/2025"/>
        <s v="09/04/2025"/>
        <s v="10/04/2025"/>
        <s v="11/04/2025"/>
        <s v="14/04/2025"/>
        <s v="16/04/2025"/>
        <s v="01/04/2025"/>
        <s v="02/04/2025"/>
        <s v="04/04/2025"/>
        <s v="05/04/2025"/>
        <s v="15/04/2025"/>
        <s v="22/04/2025"/>
        <s v="17/04/2025"/>
        <s v="21/04/2025"/>
        <s v="23/04/2025"/>
        <s v="24/04/2025"/>
        <s v="25/04/2025"/>
      </sharedItems>
    </cacheField>
    <cacheField name="allowanceInclVAT" numFmtId="3">
      <sharedItems containsSemiMixedTypes="0" containsString="0" containsNumber="1" containsInteger="1" minValue="-725890" maxValue="15000000"/>
    </cacheField>
    <cacheField name="allowanceExclVAT" numFmtId="3">
      <sharedItems containsSemiMixedTypes="0" containsString="0" containsNumber="1" containsInteger="1" minValue="-659900" maxValue="13888889"/>
    </cacheField>
    <cacheField name="allowInclVAT" numFmtId="3">
      <sharedItems containsSemiMixedTypes="0" containsString="0" containsNumber="1" minValue="-362945" maxValue="7500000"/>
    </cacheField>
    <cacheField name="allowExcVAT" numFmtId="3">
      <sharedItems containsSemiMixedTypes="0" containsString="0" containsNumber="1" minValue="-329950" maxValue="6944444.5"/>
    </cacheField>
    <cacheField name="VAT" numFmtId="3">
      <sharedItems containsSemiMixedTypes="0" containsString="0" containsNumber="1" minValue="-32995" maxValue="555555.5"/>
    </cacheField>
    <cacheField name="transNo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s v="NETIKA"/>
    <s v="TKV"/>
    <s v="26/04/2025"/>
    <s v="01/04/2025-30/04/2025"/>
    <x v="0"/>
    <x v="0"/>
    <x v="0"/>
    <x v="0"/>
    <x v="0"/>
    <n v="174960"/>
    <n v="173228"/>
    <n v="87480"/>
    <n v="86614"/>
    <n v="866"/>
    <s v="612"/>
  </r>
  <r>
    <s v="NETIKA"/>
    <s v="TKV"/>
    <s v="26/04/2025"/>
    <s v="01/04/2025-30/04/2025"/>
    <x v="1"/>
    <x v="1"/>
    <x v="1"/>
    <x v="0"/>
    <x v="0"/>
    <n v="109999"/>
    <n v="99999"/>
    <n v="54999.5"/>
    <n v="49999.5"/>
    <n v="5000"/>
    <s v="614"/>
  </r>
  <r>
    <s v="NETIKA"/>
    <s v="TKV"/>
    <s v="26/04/2025"/>
    <s v="01/04/2025-30/04/2025"/>
    <x v="2"/>
    <x v="2"/>
    <x v="1"/>
    <x v="0"/>
    <x v="0"/>
    <n v="297000"/>
    <n v="270000"/>
    <n v="148500"/>
    <n v="135000"/>
    <n v="13500"/>
    <s v="616"/>
  </r>
  <r>
    <s v="NETIKA"/>
    <s v="TKV"/>
    <s v="26/04/2025"/>
    <s v="01/04/2025-30/04/2025"/>
    <x v="1"/>
    <x v="1"/>
    <x v="1"/>
    <x v="0"/>
    <x v="1"/>
    <n v="90000"/>
    <n v="81818"/>
    <n v="45000"/>
    <n v="40909"/>
    <n v="4091"/>
    <s v="856"/>
  </r>
  <r>
    <s v="NETIKA"/>
    <s v="TKV"/>
    <s v="26/04/2025"/>
    <s v="01/04/2025-30/04/2025"/>
    <x v="2"/>
    <x v="2"/>
    <x v="1"/>
    <x v="0"/>
    <x v="1"/>
    <n v="1350000"/>
    <n v="1227273"/>
    <n v="675000"/>
    <n v="613636.5"/>
    <n v="61363.5"/>
    <s v="856"/>
  </r>
  <r>
    <s v="NETIKA"/>
    <s v="TKV"/>
    <s v="26/04/2025"/>
    <s v="01/04/2025-30/04/2025"/>
    <x v="1"/>
    <x v="1"/>
    <x v="2"/>
    <x v="0"/>
    <x v="1"/>
    <n v="89100"/>
    <n v="81000"/>
    <n v="44550"/>
    <n v="40500"/>
    <n v="4050"/>
    <s v="856"/>
  </r>
  <r>
    <s v="NETIKA"/>
    <s v="TKV"/>
    <s v="26/04/2025"/>
    <s v="01/04/2025-30/04/2025"/>
    <x v="3"/>
    <x v="3"/>
    <x v="2"/>
    <x v="0"/>
    <x v="1"/>
    <n v="450000"/>
    <n v="416667"/>
    <n v="225000"/>
    <n v="208333.5"/>
    <n v="16666.5"/>
    <s v="856"/>
  </r>
  <r>
    <s v="NETIKA"/>
    <s v="TKV"/>
    <s v="26/04/2025"/>
    <s v="01/04/2025-30/04/2025"/>
    <x v="1"/>
    <x v="1"/>
    <x v="1"/>
    <x v="0"/>
    <x v="1"/>
    <n v="200000"/>
    <n v="181818"/>
    <n v="100000"/>
    <n v="90909"/>
    <n v="9091"/>
    <s v="857"/>
  </r>
  <r>
    <s v="NETIKA"/>
    <s v="TKV"/>
    <s v="26/04/2025"/>
    <s v="01/04/2025-30/04/2025"/>
    <x v="1"/>
    <x v="1"/>
    <x v="1"/>
    <x v="0"/>
    <x v="1"/>
    <n v="180000"/>
    <n v="163636"/>
    <n v="90000"/>
    <n v="81818"/>
    <n v="8182"/>
    <s v="858"/>
  </r>
  <r>
    <s v="NETIKA"/>
    <s v="TKV"/>
    <s v="26/04/2025"/>
    <s v="01/04/2025-30/04/2025"/>
    <x v="1"/>
    <x v="1"/>
    <x v="1"/>
    <x v="0"/>
    <x v="1"/>
    <n v="180000"/>
    <n v="163636"/>
    <n v="90000"/>
    <n v="81818"/>
    <n v="8182"/>
    <s v="859"/>
  </r>
  <r>
    <s v="NETIKA"/>
    <s v="TKV"/>
    <s v="26/04/2025"/>
    <s v="01/04/2025-30/04/2025"/>
    <x v="1"/>
    <x v="1"/>
    <x v="1"/>
    <x v="0"/>
    <x v="1"/>
    <n v="180000"/>
    <n v="163636"/>
    <n v="90000"/>
    <n v="81818"/>
    <n v="8182"/>
    <s v="860"/>
  </r>
  <r>
    <s v="NETIKA"/>
    <s v="TKV"/>
    <s v="26/04/2025"/>
    <s v="01/04/2025-30/04/2025"/>
    <x v="1"/>
    <x v="1"/>
    <x v="1"/>
    <x v="0"/>
    <x v="1"/>
    <n v="80000"/>
    <n v="72727"/>
    <n v="40000"/>
    <n v="36363.5"/>
    <n v="3636.5"/>
    <s v="862"/>
  </r>
  <r>
    <s v="NETIKA"/>
    <s v="TKV"/>
    <s v="26/04/2025"/>
    <s v="01/04/2025-30/04/2025"/>
    <x v="1"/>
    <x v="1"/>
    <x v="1"/>
    <x v="0"/>
    <x v="1"/>
    <n v="81000"/>
    <n v="73636"/>
    <n v="40500"/>
    <n v="36818"/>
    <n v="3682"/>
    <s v="863"/>
  </r>
  <r>
    <s v="NETIKA"/>
    <s v="TKV"/>
    <s v="26/04/2025"/>
    <s v="01/04/2025-30/04/2025"/>
    <x v="1"/>
    <x v="1"/>
    <x v="1"/>
    <x v="0"/>
    <x v="1"/>
    <n v="100000"/>
    <n v="90909"/>
    <n v="50000"/>
    <n v="45454.5"/>
    <n v="4545.5"/>
    <s v="864"/>
  </r>
  <r>
    <s v="NETIKA"/>
    <s v="TKV"/>
    <s v="26/04/2025"/>
    <s v="01/04/2025-30/04/2025"/>
    <x v="3"/>
    <x v="3"/>
    <x v="2"/>
    <x v="0"/>
    <x v="2"/>
    <n v="110000"/>
    <n v="101852"/>
    <n v="55000"/>
    <n v="50926"/>
    <n v="4074"/>
    <s v="939"/>
  </r>
  <r>
    <s v="NETIKA"/>
    <s v="TKV"/>
    <s v="26/04/2025"/>
    <s v="01/04/2025-30/04/2025"/>
    <x v="3"/>
    <x v="3"/>
    <x v="2"/>
    <x v="0"/>
    <x v="2"/>
    <n v="110000"/>
    <n v="101852"/>
    <n v="55000"/>
    <n v="50926"/>
    <n v="4074"/>
    <s v="940"/>
  </r>
  <r>
    <s v="NETIKA"/>
    <s v="TKV"/>
    <s v="26/04/2025"/>
    <s v="01/04/2025-30/04/2025"/>
    <x v="1"/>
    <x v="1"/>
    <x v="2"/>
    <x v="0"/>
    <x v="2"/>
    <n v="99000"/>
    <n v="90000"/>
    <n v="49500"/>
    <n v="45000"/>
    <n v="4500"/>
    <s v="941"/>
  </r>
  <r>
    <s v="NETIKA"/>
    <s v="TKV"/>
    <s v="26/04/2025"/>
    <s v="01/04/2025-30/04/2025"/>
    <x v="3"/>
    <x v="3"/>
    <x v="2"/>
    <x v="0"/>
    <x v="2"/>
    <n v="110000"/>
    <n v="101852"/>
    <n v="55000"/>
    <n v="50926"/>
    <n v="4074"/>
    <s v="941"/>
  </r>
  <r>
    <s v="NETIKA"/>
    <s v="TKV"/>
    <s v="26/04/2025"/>
    <s v="01/04/2025-30/04/2025"/>
    <x v="3"/>
    <x v="3"/>
    <x v="2"/>
    <x v="0"/>
    <x v="2"/>
    <n v="15000000"/>
    <n v="13888889"/>
    <n v="7500000"/>
    <n v="6944444.5"/>
    <n v="555555.5"/>
    <s v="1029"/>
  </r>
  <r>
    <s v="NETIKA"/>
    <s v="TKV"/>
    <s v="26/04/2025"/>
    <s v="01/04/2025-30/04/2025"/>
    <x v="1"/>
    <x v="1"/>
    <x v="1"/>
    <x v="0"/>
    <x v="2"/>
    <n v="1000000"/>
    <n v="909091"/>
    <n v="500000"/>
    <n v="454545.5"/>
    <n v="45454.5"/>
    <s v="1033"/>
  </r>
  <r>
    <s v="NETIKA"/>
    <s v="TKV"/>
    <s v="26/04/2025"/>
    <s v="01/04/2025-30/04/2025"/>
    <x v="1"/>
    <x v="1"/>
    <x v="1"/>
    <x v="0"/>
    <x v="2"/>
    <n v="1000000"/>
    <n v="909091"/>
    <n v="500000"/>
    <n v="454545.5"/>
    <n v="45454.5"/>
    <s v="1034"/>
  </r>
  <r>
    <s v="NETIKA"/>
    <s v="TKV"/>
    <s v="26/04/2025"/>
    <s v="01/04/2025-30/04/2025"/>
    <x v="1"/>
    <x v="1"/>
    <x v="1"/>
    <x v="0"/>
    <x v="2"/>
    <n v="100000"/>
    <n v="90909"/>
    <n v="50000"/>
    <n v="45454.5"/>
    <n v="4545.5"/>
    <s v="1034"/>
  </r>
  <r>
    <s v="NETIKA"/>
    <s v="TKV"/>
    <s v="26/04/2025"/>
    <s v="01/04/2025-30/04/2025"/>
    <x v="1"/>
    <x v="1"/>
    <x v="2"/>
    <x v="0"/>
    <x v="2"/>
    <n v="99000"/>
    <n v="90000"/>
    <n v="49500"/>
    <n v="45000"/>
    <n v="4500"/>
    <s v="1063"/>
  </r>
  <r>
    <s v="NETIKA"/>
    <s v="TKV"/>
    <s v="26/04/2025"/>
    <s v="01/04/2025-30/04/2025"/>
    <x v="0"/>
    <x v="0"/>
    <x v="0"/>
    <x v="0"/>
    <x v="2"/>
    <n v="174960"/>
    <n v="166629"/>
    <n v="87480"/>
    <n v="83314.5"/>
    <n v="4165.5"/>
    <s v="1063"/>
  </r>
  <r>
    <s v="NETIKA"/>
    <s v="TKV"/>
    <s v="26/04/2025"/>
    <s v="01/04/2025-30/04/2025"/>
    <x v="1"/>
    <x v="1"/>
    <x v="1"/>
    <x v="0"/>
    <x v="3"/>
    <n v="240000"/>
    <n v="218182"/>
    <n v="120000"/>
    <n v="109091"/>
    <n v="10909"/>
    <s v="1085"/>
  </r>
  <r>
    <s v="NETIKA"/>
    <s v="TKV"/>
    <s v="26/04/2025"/>
    <s v="01/04/2025-30/04/2025"/>
    <x v="2"/>
    <x v="2"/>
    <x v="1"/>
    <x v="0"/>
    <x v="3"/>
    <n v="297000"/>
    <n v="270000"/>
    <n v="148500"/>
    <n v="135000"/>
    <n v="13500"/>
    <s v="1125"/>
  </r>
  <r>
    <s v="NETIKA"/>
    <s v="TKV"/>
    <s v="26/04/2025"/>
    <s v="01/04/2025-30/04/2025"/>
    <x v="0"/>
    <x v="0"/>
    <x v="0"/>
    <x v="0"/>
    <x v="3"/>
    <n v="200000"/>
    <n v="190476"/>
    <n v="100000"/>
    <n v="95238"/>
    <n v="4762"/>
    <s v="1125"/>
  </r>
  <r>
    <s v="NETIKA"/>
    <s v="TKV"/>
    <s v="26/04/2025"/>
    <s v="01/04/2025-30/04/2025"/>
    <x v="3"/>
    <x v="3"/>
    <x v="2"/>
    <x v="0"/>
    <x v="3"/>
    <n v="89100"/>
    <n v="82500"/>
    <n v="44550"/>
    <n v="41250"/>
    <n v="3300"/>
    <s v="1155"/>
  </r>
  <r>
    <s v="NETIKA"/>
    <s v="TKV"/>
    <s v="26/04/2025"/>
    <s v="01/04/2025-30/04/2025"/>
    <x v="3"/>
    <x v="3"/>
    <x v="2"/>
    <x v="0"/>
    <x v="3"/>
    <n v="80190"/>
    <n v="74250"/>
    <n v="40095"/>
    <n v="37125"/>
    <n v="2970"/>
    <s v="1156"/>
  </r>
  <r>
    <s v="NETIKA"/>
    <s v="TKV"/>
    <s v="26/04/2025"/>
    <s v="01/04/2025-30/04/2025"/>
    <x v="3"/>
    <x v="3"/>
    <x v="2"/>
    <x v="0"/>
    <x v="4"/>
    <n v="-89100"/>
    <n v="-82500"/>
    <n v="-44550"/>
    <n v="-41250"/>
    <n v="-3300"/>
    <s v="1256"/>
  </r>
  <r>
    <s v="NETIKA"/>
    <s v="TKV"/>
    <s v="26/04/2025"/>
    <s v="01/04/2025-30/04/2025"/>
    <x v="3"/>
    <x v="3"/>
    <x v="2"/>
    <x v="0"/>
    <x v="4"/>
    <n v="-80190"/>
    <n v="-74250"/>
    <n v="-40095"/>
    <n v="-37125"/>
    <n v="-2970"/>
    <s v="1260"/>
  </r>
  <r>
    <s v="NETIKA"/>
    <s v="TKV"/>
    <s v="26/04/2025"/>
    <s v="01/04/2025-30/04/2025"/>
    <x v="1"/>
    <x v="1"/>
    <x v="1"/>
    <x v="0"/>
    <x v="5"/>
    <n v="72900"/>
    <n v="66273"/>
    <n v="36450"/>
    <n v="33136.5"/>
    <n v="3313.5"/>
    <s v="1393"/>
  </r>
  <r>
    <s v="NETIKA"/>
    <s v="TKV"/>
    <s v="26/04/2025"/>
    <s v="01/04/2025-30/04/2025"/>
    <x v="2"/>
    <x v="2"/>
    <x v="1"/>
    <x v="1"/>
    <x v="6"/>
    <n v="594000"/>
    <n v="540000"/>
    <n v="297000"/>
    <n v="270000"/>
    <n v="27000"/>
    <s v="1917"/>
  </r>
  <r>
    <s v="NETIKA"/>
    <s v="TKV"/>
    <s v="26/04/2025"/>
    <s v="01/04/2025-30/04/2025"/>
    <x v="2"/>
    <x v="2"/>
    <x v="1"/>
    <x v="1"/>
    <x v="6"/>
    <n v="-594000"/>
    <n v="-540000"/>
    <n v="-297000"/>
    <n v="-270000"/>
    <n v="-27000"/>
    <s v="1957"/>
  </r>
  <r>
    <s v="NETIKA"/>
    <s v="TKV"/>
    <s v="26/04/2025"/>
    <s v="01/04/2025-30/04/2025"/>
    <x v="1"/>
    <x v="1"/>
    <x v="1"/>
    <x v="1"/>
    <x v="6"/>
    <n v="104499"/>
    <n v="94999"/>
    <n v="52249.5"/>
    <n v="47499.5"/>
    <n v="4750"/>
    <s v="2034"/>
  </r>
  <r>
    <s v="NETIKA"/>
    <s v="TKV"/>
    <s v="26/04/2025"/>
    <s v="01/04/2025-30/04/2025"/>
    <x v="4"/>
    <x v="4"/>
    <x v="1"/>
    <x v="1"/>
    <x v="6"/>
    <n v="19950"/>
    <n v="18136"/>
    <n v="9975"/>
    <n v="9068"/>
    <n v="907"/>
    <s v="2037"/>
  </r>
  <r>
    <s v="NETIKA"/>
    <s v="TKV"/>
    <s v="26/04/2025"/>
    <s v="01/04/2025-30/04/2025"/>
    <x v="5"/>
    <x v="5"/>
    <x v="3"/>
    <x v="1"/>
    <x v="7"/>
    <n v="9002"/>
    <n v="8913"/>
    <n v="4501"/>
    <n v="4456.5"/>
    <n v="44.5"/>
    <s v="2146"/>
  </r>
  <r>
    <s v="NETIKA"/>
    <s v="TKV"/>
    <s v="26/04/2025"/>
    <s v="01/04/2025-30/04/2025"/>
    <x v="1"/>
    <x v="1"/>
    <x v="1"/>
    <x v="1"/>
    <x v="7"/>
    <n v="109999"/>
    <n v="99999"/>
    <n v="54999.5"/>
    <n v="49999.5"/>
    <n v="5000"/>
    <s v="2167"/>
  </r>
  <r>
    <s v="NETIKA"/>
    <s v="TKV"/>
    <s v="26/04/2025"/>
    <s v="01/04/2025-30/04/2025"/>
    <x v="1"/>
    <x v="1"/>
    <x v="1"/>
    <x v="1"/>
    <x v="0"/>
    <n v="2199998"/>
    <n v="1999998"/>
    <n v="1099999"/>
    <n v="999999"/>
    <n v="100000"/>
    <s v="2217"/>
  </r>
  <r>
    <s v="NETIKA"/>
    <s v="TKV"/>
    <s v="26/04/2025"/>
    <s v="01/04/2025-30/04/2025"/>
    <x v="2"/>
    <x v="2"/>
    <x v="1"/>
    <x v="1"/>
    <x v="0"/>
    <n v="594000"/>
    <n v="540000"/>
    <n v="297000"/>
    <n v="270000"/>
    <n v="27000"/>
    <s v="2222"/>
  </r>
  <r>
    <s v="NETIKA"/>
    <s v="TKV"/>
    <s v="26/04/2025"/>
    <s v="01/04/2025-30/04/2025"/>
    <x v="5"/>
    <x v="5"/>
    <x v="4"/>
    <x v="1"/>
    <x v="0"/>
    <n v="540000"/>
    <n v="514286"/>
    <n v="270000"/>
    <n v="257143"/>
    <n v="12857"/>
    <s v="2229"/>
  </r>
  <r>
    <s v="NETIKA"/>
    <s v="TKV"/>
    <s v="26/04/2025"/>
    <s v="01/04/2025-30/04/2025"/>
    <x v="5"/>
    <x v="5"/>
    <x v="4"/>
    <x v="1"/>
    <x v="0"/>
    <n v="1080000"/>
    <n v="1028571"/>
    <n v="540000"/>
    <n v="514285.5"/>
    <n v="25714.5"/>
    <s v="2236"/>
  </r>
  <r>
    <s v="NETIKA"/>
    <s v="TKV"/>
    <s v="26/04/2025"/>
    <s v="01/04/2025-30/04/2025"/>
    <x v="5"/>
    <x v="5"/>
    <x v="4"/>
    <x v="1"/>
    <x v="0"/>
    <n v="1440000"/>
    <n v="1309091"/>
    <n v="720000"/>
    <n v="654545.5"/>
    <n v="65454.5"/>
    <s v="2236"/>
  </r>
  <r>
    <s v="NETIKA"/>
    <s v="TKV"/>
    <s v="26/04/2025"/>
    <s v="01/04/2025-30/04/2025"/>
    <x v="2"/>
    <x v="2"/>
    <x v="1"/>
    <x v="1"/>
    <x v="8"/>
    <n v="275000"/>
    <n v="250000"/>
    <n v="137500"/>
    <n v="125000"/>
    <n v="12500"/>
    <s v="2358"/>
  </r>
  <r>
    <s v="NETIKA"/>
    <s v="TKV"/>
    <s v="26/04/2025"/>
    <s v="01/04/2025-30/04/2025"/>
    <x v="1"/>
    <x v="1"/>
    <x v="1"/>
    <x v="1"/>
    <x v="9"/>
    <n v="1080000"/>
    <n v="981818"/>
    <n v="540000"/>
    <n v="490909"/>
    <n v="49091"/>
    <s v="2385"/>
  </r>
  <r>
    <s v="NETIKA"/>
    <s v="TKV"/>
    <s v="26/04/2025"/>
    <s v="01/04/2025-30/04/2025"/>
    <x v="1"/>
    <x v="1"/>
    <x v="1"/>
    <x v="1"/>
    <x v="9"/>
    <n v="879999"/>
    <n v="799999"/>
    <n v="439999.5"/>
    <n v="399999.5"/>
    <n v="40000"/>
    <s v="2391"/>
  </r>
  <r>
    <s v="NETIKA"/>
    <s v="TKV"/>
    <s v="26/04/2025"/>
    <s v="01/04/2025-30/04/2025"/>
    <x v="1"/>
    <x v="1"/>
    <x v="1"/>
    <x v="1"/>
    <x v="9"/>
    <n v="2199998"/>
    <n v="1999998"/>
    <n v="1099999"/>
    <n v="999999"/>
    <n v="100000"/>
    <s v="2394"/>
  </r>
  <r>
    <s v="NETIKA"/>
    <s v="TKV"/>
    <s v="26/04/2025"/>
    <s v="01/04/2025-30/04/2025"/>
    <x v="1"/>
    <x v="1"/>
    <x v="1"/>
    <x v="1"/>
    <x v="9"/>
    <n v="103000"/>
    <n v="93636"/>
    <n v="51500"/>
    <n v="46818"/>
    <n v="4682"/>
    <s v="2405"/>
  </r>
  <r>
    <s v="NETIKA"/>
    <s v="TKV"/>
    <s v="26/04/2025"/>
    <s v="01/04/2025-30/04/2025"/>
    <x v="1"/>
    <x v="1"/>
    <x v="1"/>
    <x v="1"/>
    <x v="9"/>
    <n v="109999"/>
    <n v="99999"/>
    <n v="54999.5"/>
    <n v="49999.5"/>
    <n v="5000"/>
    <s v="2422"/>
  </r>
  <r>
    <s v="NETIKA"/>
    <s v="TKV"/>
    <s v="26/04/2025"/>
    <s v="01/04/2025-30/04/2025"/>
    <x v="1"/>
    <x v="1"/>
    <x v="1"/>
    <x v="1"/>
    <x v="9"/>
    <n v="109999"/>
    <n v="99999"/>
    <n v="54999.5"/>
    <n v="49999.5"/>
    <n v="5000"/>
    <s v="2445"/>
  </r>
  <r>
    <s v="NETIKA"/>
    <s v="TKV"/>
    <s v="26/04/2025"/>
    <s v="01/04/2025-30/04/2025"/>
    <x v="4"/>
    <x v="4"/>
    <x v="5"/>
    <x v="1"/>
    <x v="1"/>
    <n v="396000"/>
    <n v="360000"/>
    <n v="198000"/>
    <n v="180000"/>
    <n v="18000"/>
    <s v="2633"/>
  </r>
  <r>
    <s v="NETIKA"/>
    <s v="TKV"/>
    <s v="26/04/2025"/>
    <s v="01/04/2025-30/04/2025"/>
    <x v="4"/>
    <x v="4"/>
    <x v="5"/>
    <x v="1"/>
    <x v="1"/>
    <n v="-396000"/>
    <n v="-360000"/>
    <n v="-198000"/>
    <n v="-180000"/>
    <n v="-18000"/>
    <s v="2642"/>
  </r>
  <r>
    <s v="NETIKA"/>
    <s v="TKV"/>
    <s v="26/04/2025"/>
    <s v="01/04/2025-30/04/2025"/>
    <x v="1"/>
    <x v="1"/>
    <x v="1"/>
    <x v="1"/>
    <x v="1"/>
    <n v="360000"/>
    <n v="327273"/>
    <n v="180000"/>
    <n v="163636.5"/>
    <n v="16363.5"/>
    <s v="2663"/>
  </r>
  <r>
    <s v="NETIKA"/>
    <s v="TKV"/>
    <s v="26/04/2025"/>
    <s v="01/04/2025-30/04/2025"/>
    <x v="1"/>
    <x v="1"/>
    <x v="1"/>
    <x v="1"/>
    <x v="2"/>
    <n v="197999"/>
    <n v="179999"/>
    <n v="98999.5"/>
    <n v="89999.5"/>
    <n v="9000"/>
    <s v="2770"/>
  </r>
  <r>
    <s v="NETIKA"/>
    <s v="TKV"/>
    <s v="26/04/2025"/>
    <s v="01/04/2025-30/04/2025"/>
    <x v="6"/>
    <x v="6"/>
    <x v="3"/>
    <x v="1"/>
    <x v="2"/>
    <n v="590400"/>
    <n v="536727"/>
    <n v="295200"/>
    <n v="268363.5"/>
    <n v="26836.5"/>
    <s v="2771"/>
  </r>
  <r>
    <s v="NETIKA"/>
    <s v="TKV"/>
    <s v="26/04/2025"/>
    <s v="01/04/2025-30/04/2025"/>
    <x v="1"/>
    <x v="1"/>
    <x v="1"/>
    <x v="1"/>
    <x v="3"/>
    <n v="197999"/>
    <n v="179999"/>
    <n v="98999.5"/>
    <n v="89999.5"/>
    <n v="9000"/>
    <s v="2779"/>
  </r>
  <r>
    <s v="NETIKA"/>
    <s v="TKV"/>
    <s v="26/04/2025"/>
    <s v="01/04/2025-30/04/2025"/>
    <x v="1"/>
    <x v="1"/>
    <x v="1"/>
    <x v="1"/>
    <x v="3"/>
    <n v="197999"/>
    <n v="179999"/>
    <n v="98999.5"/>
    <n v="89999.5"/>
    <n v="9000"/>
    <s v="2800"/>
  </r>
  <r>
    <s v="NETIKA"/>
    <s v="TKV"/>
    <s v="26/04/2025"/>
    <s v="01/04/2025-30/04/2025"/>
    <x v="1"/>
    <x v="1"/>
    <x v="1"/>
    <x v="1"/>
    <x v="3"/>
    <n v="-197999"/>
    <n v="-179999"/>
    <n v="-98999.5"/>
    <n v="-89999.5"/>
    <n v="-9000"/>
    <s v="2820"/>
  </r>
  <r>
    <s v="NETIKA"/>
    <s v="TKV"/>
    <s v="26/04/2025"/>
    <s v="01/04/2025-30/04/2025"/>
    <x v="1"/>
    <x v="1"/>
    <x v="1"/>
    <x v="2"/>
    <x v="0"/>
    <n v="109999"/>
    <n v="99999"/>
    <n v="54999.5"/>
    <n v="49999.5"/>
    <n v="5000"/>
    <s v="355"/>
  </r>
  <r>
    <s v="NETIKA"/>
    <s v="TKV"/>
    <s v="26/04/2025"/>
    <s v="01/04/2025-30/04/2025"/>
    <x v="1"/>
    <x v="1"/>
    <x v="1"/>
    <x v="2"/>
    <x v="8"/>
    <n v="90000"/>
    <n v="81818"/>
    <n v="45000"/>
    <n v="40909"/>
    <n v="4091"/>
    <s v="409"/>
  </r>
  <r>
    <s v="NETIKA"/>
    <s v="TKV"/>
    <s v="26/04/2025"/>
    <s v="01/04/2025-30/04/2025"/>
    <x v="1"/>
    <x v="1"/>
    <x v="1"/>
    <x v="2"/>
    <x v="8"/>
    <n v="90000"/>
    <n v="81818"/>
    <n v="45000"/>
    <n v="40909"/>
    <n v="4091"/>
    <s v="439"/>
  </r>
  <r>
    <s v="NETIKA"/>
    <s v="TKV"/>
    <s v="26/04/2025"/>
    <s v="01/04/2025-30/04/2025"/>
    <x v="1"/>
    <x v="1"/>
    <x v="1"/>
    <x v="2"/>
    <x v="8"/>
    <n v="-90000"/>
    <n v="-81818"/>
    <n v="-45000"/>
    <n v="-40909"/>
    <n v="-4091"/>
    <s v="463"/>
  </r>
  <r>
    <s v="NETIKA"/>
    <s v="TKV"/>
    <s v="26/04/2025"/>
    <s v="01/04/2025-30/04/2025"/>
    <x v="1"/>
    <x v="1"/>
    <x v="1"/>
    <x v="2"/>
    <x v="8"/>
    <n v="81000"/>
    <n v="73636"/>
    <n v="40500"/>
    <n v="36818"/>
    <n v="3682"/>
    <s v="479"/>
  </r>
  <r>
    <s v="NETIKA"/>
    <s v="TKV"/>
    <s v="26/04/2025"/>
    <s v="01/04/2025-30/04/2025"/>
    <x v="1"/>
    <x v="1"/>
    <x v="1"/>
    <x v="2"/>
    <x v="8"/>
    <n v="109999"/>
    <n v="99999"/>
    <n v="54999.5"/>
    <n v="49999.5"/>
    <n v="5000"/>
    <s v="499"/>
  </r>
  <r>
    <s v="NETIKA"/>
    <s v="TKV"/>
    <s v="26/04/2025"/>
    <s v="01/04/2025-30/04/2025"/>
    <x v="1"/>
    <x v="1"/>
    <x v="1"/>
    <x v="2"/>
    <x v="9"/>
    <n v="94499"/>
    <n v="85908"/>
    <n v="47249.5"/>
    <n v="42954"/>
    <n v="4295.5"/>
    <s v="575"/>
  </r>
  <r>
    <s v="NETIKA"/>
    <s v="TKV"/>
    <s v="26/04/2025"/>
    <s v="01/04/2025-30/04/2025"/>
    <x v="4"/>
    <x v="4"/>
    <x v="1"/>
    <x v="2"/>
    <x v="9"/>
    <n v="17010"/>
    <n v="15464"/>
    <n v="8505"/>
    <n v="7732"/>
    <n v="773"/>
    <s v="575"/>
  </r>
  <r>
    <s v="NETIKA"/>
    <s v="TKV"/>
    <s v="26/04/2025"/>
    <s v="01/04/2025-30/04/2025"/>
    <x v="1"/>
    <x v="1"/>
    <x v="1"/>
    <x v="2"/>
    <x v="2"/>
    <n v="71000"/>
    <n v="64545"/>
    <n v="35500"/>
    <n v="32272.5"/>
    <n v="3227.5"/>
    <s v="735"/>
  </r>
  <r>
    <s v="NETIKA"/>
    <s v="TKV"/>
    <s v="26/04/2025"/>
    <s v="01/04/2025-30/04/2025"/>
    <x v="1"/>
    <x v="1"/>
    <x v="1"/>
    <x v="2"/>
    <x v="10"/>
    <n v="-71000"/>
    <n v="-64545"/>
    <n v="-35500"/>
    <n v="-32272.5"/>
    <n v="-3227.5"/>
    <s v="817"/>
  </r>
  <r>
    <s v="NETIKA"/>
    <s v="TKV"/>
    <s v="26/04/2025"/>
    <s v="01/04/2025-30/04/2025"/>
    <x v="2"/>
    <x v="2"/>
    <x v="1"/>
    <x v="0"/>
    <x v="0"/>
    <n v="148500"/>
    <n v="135000"/>
    <n v="74250"/>
    <n v="67500"/>
    <n v="6750"/>
    <s v="622"/>
  </r>
  <r>
    <s v="NETIKA"/>
    <s v="TKV"/>
    <s v="26/04/2025"/>
    <s v="01/04/2025-30/04/2025"/>
    <x v="2"/>
    <x v="2"/>
    <x v="1"/>
    <x v="0"/>
    <x v="0"/>
    <n v="148500"/>
    <n v="135000"/>
    <n v="74250"/>
    <n v="67500"/>
    <n v="6750"/>
    <s v="623"/>
  </r>
  <r>
    <s v="NETIKA"/>
    <s v="TKV"/>
    <s v="26/04/2025"/>
    <s v="01/04/2025-30/04/2025"/>
    <x v="1"/>
    <x v="1"/>
    <x v="1"/>
    <x v="0"/>
    <x v="0"/>
    <n v="54999"/>
    <n v="49999"/>
    <n v="27499.5"/>
    <n v="24999.5"/>
    <n v="2500"/>
    <s v="624"/>
  </r>
  <r>
    <s v="NETIKA"/>
    <s v="TKV"/>
    <s v="26/04/2025"/>
    <s v="01/04/2025-30/04/2025"/>
    <x v="1"/>
    <x v="1"/>
    <x v="1"/>
    <x v="3"/>
    <x v="11"/>
    <n v="219999"/>
    <n v="199999"/>
    <n v="109999.5"/>
    <n v="99999.5"/>
    <n v="10000"/>
    <s v="899"/>
  </r>
  <r>
    <s v="NETIKA"/>
    <s v="TKV"/>
    <s v="26/04/2025"/>
    <s v="01/04/2025-30/04/2025"/>
    <x v="2"/>
    <x v="2"/>
    <x v="6"/>
    <x v="1"/>
    <x v="11"/>
    <n v="100000"/>
    <n v="90909"/>
    <n v="50000"/>
    <n v="45454.5"/>
    <n v="4545.5"/>
    <s v="3055"/>
  </r>
  <r>
    <s v="NETIKA"/>
    <s v="TKV"/>
    <s v="26/04/2025"/>
    <s v="01/04/2025-30/04/2025"/>
    <x v="2"/>
    <x v="2"/>
    <x v="6"/>
    <x v="3"/>
    <x v="10"/>
    <n v="350000"/>
    <n v="318182"/>
    <n v="175000"/>
    <n v="159091"/>
    <n v="15909"/>
    <s v="585"/>
  </r>
  <r>
    <s v="NETIKA"/>
    <s v="TKV"/>
    <s v="26/04/2025"/>
    <s v="01/04/2025-30/04/2025"/>
    <x v="2"/>
    <x v="2"/>
    <x v="6"/>
    <x v="3"/>
    <x v="10"/>
    <n v="50000"/>
    <n v="45455"/>
    <n v="25000"/>
    <n v="22727.5"/>
    <n v="2272.5"/>
    <s v="585"/>
  </r>
  <r>
    <s v="NETIKA"/>
    <s v="TKV"/>
    <s v="26/04/2025"/>
    <s v="01/04/2025-30/04/2025"/>
    <x v="1"/>
    <x v="1"/>
    <x v="1"/>
    <x v="3"/>
    <x v="10"/>
    <n v="109999"/>
    <n v="99999"/>
    <n v="54999.5"/>
    <n v="49999.5"/>
    <n v="5000"/>
    <s v="585"/>
  </r>
  <r>
    <s v="NETIKA"/>
    <s v="TKV"/>
    <s v="26/04/2025"/>
    <s v="01/04/2025-30/04/2025"/>
    <x v="2"/>
    <x v="2"/>
    <x v="6"/>
    <x v="3"/>
    <x v="10"/>
    <n v="350000"/>
    <n v="318182"/>
    <n v="175000"/>
    <n v="159091"/>
    <n v="15909"/>
    <s v="586"/>
  </r>
  <r>
    <s v="NETIKA"/>
    <s v="TKV"/>
    <s v="26/04/2025"/>
    <s v="01/04/2025-30/04/2025"/>
    <x v="2"/>
    <x v="2"/>
    <x v="6"/>
    <x v="3"/>
    <x v="10"/>
    <n v="50000"/>
    <n v="45455"/>
    <n v="25000"/>
    <n v="22727.5"/>
    <n v="2272.5"/>
    <s v="586"/>
  </r>
  <r>
    <s v="NETIKA"/>
    <s v="TKV"/>
    <s v="26/04/2025"/>
    <s v="01/04/2025-30/04/2025"/>
    <x v="2"/>
    <x v="2"/>
    <x v="6"/>
    <x v="3"/>
    <x v="10"/>
    <n v="-350000"/>
    <n v="-318182"/>
    <n v="-175000"/>
    <n v="-159091"/>
    <n v="-15909"/>
    <s v="592"/>
  </r>
  <r>
    <s v="NETIKA"/>
    <s v="TKV"/>
    <s v="26/04/2025"/>
    <s v="01/04/2025-30/04/2025"/>
    <x v="7"/>
    <x v="7"/>
    <x v="7"/>
    <x v="3"/>
    <x v="5"/>
    <n v="51000"/>
    <n v="50495"/>
    <n v="25500"/>
    <n v="25247.5"/>
    <n v="252.5"/>
    <s v="657"/>
  </r>
  <r>
    <s v="NETIKA"/>
    <s v="TKV"/>
    <s v="26/04/2025"/>
    <s v="01/04/2025-30/04/2025"/>
    <x v="7"/>
    <x v="7"/>
    <x v="7"/>
    <x v="3"/>
    <x v="5"/>
    <n v="51000"/>
    <n v="47222"/>
    <n v="25500"/>
    <n v="23611"/>
    <n v="1889"/>
    <s v="661"/>
  </r>
  <r>
    <s v="NETIKA"/>
    <s v="TKV"/>
    <s v="26/04/2025"/>
    <s v="01/04/2025-30/04/2025"/>
    <x v="7"/>
    <x v="7"/>
    <x v="7"/>
    <x v="3"/>
    <x v="5"/>
    <n v="-51000"/>
    <n v="-50495"/>
    <n v="-25500"/>
    <n v="-25247.5"/>
    <n v="-252.5"/>
    <s v="668"/>
  </r>
  <r>
    <s v="NETIKA"/>
    <s v="TKV"/>
    <s v="26/04/2025"/>
    <s v="01/04/2025-30/04/2025"/>
    <x v="1"/>
    <x v="1"/>
    <x v="1"/>
    <x v="3"/>
    <x v="5"/>
    <n v="89099"/>
    <n v="80999"/>
    <n v="44549.5"/>
    <n v="40499.5"/>
    <n v="4050"/>
    <s v="673"/>
  </r>
  <r>
    <s v="NETIKA"/>
    <s v="TKV"/>
    <s v="26/04/2025"/>
    <s v="01/04/2025-30/04/2025"/>
    <x v="2"/>
    <x v="2"/>
    <x v="6"/>
    <x v="3"/>
    <x v="5"/>
    <n v="6500"/>
    <n v="5909"/>
    <n v="3250"/>
    <n v="2954.5"/>
    <n v="295.5"/>
    <s v="682"/>
  </r>
  <r>
    <s v="NETIKA"/>
    <s v="TKV"/>
    <s v="26/04/2025"/>
    <s v="01/04/2025-30/04/2025"/>
    <x v="2"/>
    <x v="2"/>
    <x v="6"/>
    <x v="3"/>
    <x v="5"/>
    <n v="42500"/>
    <n v="38636"/>
    <n v="21250"/>
    <n v="19318"/>
    <n v="1932"/>
    <s v="682"/>
  </r>
  <r>
    <s v="NETIKA"/>
    <s v="TKV"/>
    <s v="26/04/2025"/>
    <s v="01/04/2025-30/04/2025"/>
    <x v="2"/>
    <x v="2"/>
    <x v="6"/>
    <x v="3"/>
    <x v="5"/>
    <n v="350000"/>
    <n v="318182"/>
    <n v="175000"/>
    <n v="159091"/>
    <n v="15909"/>
    <s v="683"/>
  </r>
  <r>
    <s v="NETIKA"/>
    <s v="TKV"/>
    <s v="26/04/2025"/>
    <s v="01/04/2025-30/04/2025"/>
    <x v="1"/>
    <x v="1"/>
    <x v="1"/>
    <x v="3"/>
    <x v="5"/>
    <n v="229500"/>
    <n v="208636"/>
    <n v="114750"/>
    <n v="104318"/>
    <n v="10432"/>
    <s v="690"/>
  </r>
  <r>
    <s v="NETIKA"/>
    <s v="TKV"/>
    <s v="26/04/2025"/>
    <s v="01/04/2025-30/04/2025"/>
    <x v="1"/>
    <x v="1"/>
    <x v="1"/>
    <x v="3"/>
    <x v="5"/>
    <n v="165000"/>
    <n v="150000"/>
    <n v="82500"/>
    <n v="75000"/>
    <n v="7500"/>
    <s v="690"/>
  </r>
  <r>
    <s v="NETIKA"/>
    <s v="TKV"/>
    <s v="26/04/2025"/>
    <s v="01/04/2025-30/04/2025"/>
    <x v="1"/>
    <x v="1"/>
    <x v="1"/>
    <x v="3"/>
    <x v="5"/>
    <n v="-165000"/>
    <n v="-150000"/>
    <n v="-82500"/>
    <n v="-75000"/>
    <n v="-7500"/>
    <s v="691"/>
  </r>
  <r>
    <s v="NETIKA"/>
    <s v="TKV"/>
    <s v="26/04/2025"/>
    <s v="01/04/2025-30/04/2025"/>
    <x v="8"/>
    <x v="8"/>
    <x v="8"/>
    <x v="3"/>
    <x v="12"/>
    <n v="200000"/>
    <n v="181818"/>
    <n v="100000"/>
    <n v="90909"/>
    <n v="9091"/>
    <s v="741"/>
  </r>
  <r>
    <s v="NETIKA"/>
    <s v="TKV"/>
    <s v="26/04/2025"/>
    <s v="01/04/2025-30/04/2025"/>
    <x v="9"/>
    <x v="9"/>
    <x v="0"/>
    <x v="3"/>
    <x v="13"/>
    <n v="725890"/>
    <n v="659900"/>
    <n v="362945"/>
    <n v="329950"/>
    <n v="32995"/>
    <s v="819"/>
  </r>
  <r>
    <s v="NETIKA"/>
    <s v="TKV"/>
    <s v="26/04/2025"/>
    <s v="01/04/2025-30/04/2025"/>
    <x v="9"/>
    <x v="9"/>
    <x v="0"/>
    <x v="3"/>
    <x v="13"/>
    <n v="-725890"/>
    <n v="-659900"/>
    <n v="-362945"/>
    <n v="-329950"/>
    <n v="-32995"/>
    <s v="820"/>
  </r>
  <r>
    <s v="NETIKA"/>
    <s v="TKV"/>
    <s v="26/04/2025"/>
    <s v="01/04/2025-30/04/2025"/>
    <x v="1"/>
    <x v="1"/>
    <x v="1"/>
    <x v="3"/>
    <x v="11"/>
    <n v="600000"/>
    <n v="545455"/>
    <n v="300000"/>
    <n v="272727.5"/>
    <n v="27272.5"/>
    <s v="897"/>
  </r>
  <r>
    <s v="NETIKA"/>
    <s v="TKV"/>
    <s v="26/04/2025"/>
    <s v="01/04/2025-30/04/2025"/>
    <x v="2"/>
    <x v="2"/>
    <x v="6"/>
    <x v="3"/>
    <x v="11"/>
    <n v="100000"/>
    <n v="90909"/>
    <n v="50000"/>
    <n v="45454.5"/>
    <n v="4545.5"/>
    <s v="898"/>
  </r>
  <r>
    <s v="NETIKA"/>
    <s v="TKV"/>
    <s v="26/04/2025"/>
    <s v="01/04/2025-30/04/2025"/>
    <x v="0"/>
    <x v="0"/>
    <x v="0"/>
    <x v="3"/>
    <x v="14"/>
    <n v="174960"/>
    <n v="166629"/>
    <n v="87480"/>
    <n v="83314.5"/>
    <n v="4165.5"/>
    <s v="927"/>
  </r>
  <r>
    <s v="NETIKA"/>
    <s v="TKV"/>
    <s v="26/04/2025"/>
    <s v="01/04/2025-30/04/2025"/>
    <x v="2"/>
    <x v="2"/>
    <x v="2"/>
    <x v="3"/>
    <x v="14"/>
    <n v="154000"/>
    <n v="140000"/>
    <n v="77000"/>
    <n v="70000"/>
    <n v="7000"/>
    <s v="927"/>
  </r>
  <r>
    <s v="NETIKA"/>
    <s v="TKV"/>
    <s v="26/04/2025"/>
    <s v="01/04/2025-30/04/2025"/>
    <x v="2"/>
    <x v="2"/>
    <x v="1"/>
    <x v="3"/>
    <x v="14"/>
    <n v="138600"/>
    <n v="126000"/>
    <n v="69300"/>
    <n v="63000"/>
    <n v="6300"/>
    <s v="928"/>
  </r>
  <r>
    <s v="NETIKA"/>
    <s v="TKV"/>
    <s v="26/04/2025"/>
    <s v="01/04/2025-30/04/2025"/>
    <x v="3"/>
    <x v="3"/>
    <x v="2"/>
    <x v="3"/>
    <x v="14"/>
    <n v="99000"/>
    <n v="91667"/>
    <n v="49500"/>
    <n v="45833.5"/>
    <n v="3666.5"/>
    <s v="928"/>
  </r>
  <r>
    <s v="NETIKA"/>
    <s v="TKV"/>
    <s v="26/04/2025"/>
    <s v="01/04/2025-30/04/2025"/>
    <x v="1"/>
    <x v="1"/>
    <x v="2"/>
    <x v="3"/>
    <x v="14"/>
    <n v="81529"/>
    <n v="74117"/>
    <n v="40764.5"/>
    <n v="37058.5"/>
    <n v="3706"/>
    <s v="929"/>
  </r>
  <r>
    <s v="NETIKA"/>
    <s v="TKV"/>
    <s v="26/04/2025"/>
    <s v="01/04/2025-30/04/2025"/>
    <x v="2"/>
    <x v="2"/>
    <x v="1"/>
    <x v="3"/>
    <x v="14"/>
    <n v="133870"/>
    <n v="121700"/>
    <n v="66935"/>
    <n v="60850"/>
    <n v="6085"/>
    <s v="929"/>
  </r>
  <r>
    <s v="NETIKA"/>
    <s v="TKV"/>
    <s v="26/04/2025"/>
    <s v="01/04/2025-30/04/2025"/>
    <x v="1"/>
    <x v="1"/>
    <x v="1"/>
    <x v="3"/>
    <x v="15"/>
    <n v="104499"/>
    <n v="94999"/>
    <n v="52249.5"/>
    <n v="47499.5"/>
    <n v="4750"/>
    <s v="970"/>
  </r>
  <r>
    <s v="NETIKA"/>
    <s v="TKV"/>
    <s v="26/04/2025"/>
    <s v="01/04/2025-30/04/2025"/>
    <x v="1"/>
    <x v="1"/>
    <x v="1"/>
    <x v="3"/>
    <x v="15"/>
    <n v="104499"/>
    <n v="94999"/>
    <n v="52249.5"/>
    <n v="47499.5"/>
    <n v="4750"/>
    <s v="972"/>
  </r>
  <r>
    <s v="NETIKA"/>
    <s v="TKV"/>
    <s v="26/04/2025"/>
    <s v="01/04/2025-30/04/2025"/>
    <x v="1"/>
    <x v="1"/>
    <x v="1"/>
    <x v="3"/>
    <x v="15"/>
    <n v="240350"/>
    <n v="218500"/>
    <n v="120175"/>
    <n v="109250"/>
    <n v="10925"/>
    <s v="972"/>
  </r>
  <r>
    <s v="NETIKA"/>
    <s v="TKV"/>
    <s v="26/04/2025"/>
    <s v="01/04/2025-30/04/2025"/>
    <x v="1"/>
    <x v="1"/>
    <x v="1"/>
    <x v="3"/>
    <x v="15"/>
    <n v="-104499"/>
    <n v="-94999"/>
    <n v="-52249.5"/>
    <n v="-47499.5"/>
    <n v="-4750"/>
    <s v="978"/>
  </r>
  <r>
    <s v="NETIKA"/>
    <s v="TKV"/>
    <s v="26/04/2025"/>
    <s v="01/04/2025-30/04/2025"/>
    <x v="1"/>
    <x v="1"/>
    <x v="1"/>
    <x v="3"/>
    <x v="16"/>
    <n v="160000"/>
    <n v="145455"/>
    <n v="80000"/>
    <n v="72727.5"/>
    <n v="7272.5"/>
    <s v="1007"/>
  </r>
  <r>
    <s v="NETIKA"/>
    <s v="TKV"/>
    <s v="26/04/2025"/>
    <s v="01/04/2025-30/04/2025"/>
    <x v="1"/>
    <x v="1"/>
    <x v="1"/>
    <x v="3"/>
    <x v="16"/>
    <n v="160000"/>
    <n v="145455"/>
    <n v="80000"/>
    <n v="72727.5"/>
    <n v="7272.5"/>
    <s v="1007"/>
  </r>
  <r>
    <s v="NETIKA"/>
    <s v="TKV"/>
    <s v="26/04/2025"/>
    <s v="01/04/2025-30/04/2025"/>
    <x v="1"/>
    <x v="1"/>
    <x v="1"/>
    <x v="3"/>
    <x v="16"/>
    <n v="480000"/>
    <n v="436364"/>
    <n v="240000"/>
    <n v="218182"/>
    <n v="21818"/>
    <s v="1007"/>
  </r>
  <r>
    <s v="NETIKA"/>
    <s v="TKV"/>
    <s v="26/04/2025"/>
    <s v="01/04/2025-30/04/2025"/>
    <x v="1"/>
    <x v="1"/>
    <x v="1"/>
    <x v="3"/>
    <x v="16"/>
    <n v="-160000"/>
    <n v="-145455"/>
    <n v="-80000"/>
    <n v="-72727.5"/>
    <n v="-7272.5"/>
    <s v="1008"/>
  </r>
  <r>
    <s v="NETIKA"/>
    <s v="TKV"/>
    <s v="26/04/2025"/>
    <s v="01/04/2025-30/04/2025"/>
    <x v="1"/>
    <x v="1"/>
    <x v="1"/>
    <x v="3"/>
    <x v="16"/>
    <n v="-160000"/>
    <n v="-145455"/>
    <n v="-80000"/>
    <n v="-72727.5"/>
    <n v="-7272.5"/>
    <s v="1008"/>
  </r>
  <r>
    <s v="NETIKA"/>
    <s v="TKV"/>
    <s v="26/04/2025"/>
    <s v="01/04/2025-30/04/2025"/>
    <x v="1"/>
    <x v="1"/>
    <x v="1"/>
    <x v="3"/>
    <x v="16"/>
    <n v="-480000"/>
    <n v="-436364"/>
    <n v="-240000"/>
    <n v="-218182"/>
    <n v="-21818"/>
    <s v="1008"/>
  </r>
  <r>
    <s v="NETIKA"/>
    <s v="TKV"/>
    <s v="26/04/2025"/>
    <s v="01/04/2025-30/04/2025"/>
    <x v="1"/>
    <x v="1"/>
    <x v="1"/>
    <x v="1"/>
    <x v="12"/>
    <n v="100000"/>
    <n v="90909"/>
    <n v="50000"/>
    <n v="45454.5"/>
    <n v="4545.5"/>
    <s v="2895"/>
  </r>
  <r>
    <s v="NETIKA"/>
    <s v="TKV"/>
    <s v="26/04/2025"/>
    <s v="01/04/2025-30/04/2025"/>
    <x v="5"/>
    <x v="5"/>
    <x v="4"/>
    <x v="1"/>
    <x v="14"/>
    <n v="1075305"/>
    <n v="1024100"/>
    <n v="537652.5"/>
    <n v="512050"/>
    <n v="25602.5"/>
    <s v="3064"/>
  </r>
  <r>
    <s v="NETIKA"/>
    <s v="TKV"/>
    <s v="26/04/2025"/>
    <s v="01/04/2025-30/04/2025"/>
    <x v="9"/>
    <x v="9"/>
    <x v="0"/>
    <x v="1"/>
    <x v="14"/>
    <n v="0"/>
    <n v="0"/>
    <n v="0"/>
    <n v="0"/>
    <n v="0"/>
    <s v="3064"/>
  </r>
  <r>
    <s v="NETIKA"/>
    <s v="TKV"/>
    <s v="26/04/2025"/>
    <s v="01/04/2025-30/04/2025"/>
    <x v="2"/>
    <x v="2"/>
    <x v="6"/>
    <x v="4"/>
    <x v="4"/>
    <n v="85500"/>
    <n v="77727"/>
    <n v="42750"/>
    <n v="38863.5"/>
    <n v="3886.5"/>
    <s v="440"/>
  </r>
  <r>
    <s v="NETIKA"/>
    <s v="TKV"/>
    <s v="26/04/2025"/>
    <s v="01/04/2025-30/04/2025"/>
    <x v="2"/>
    <x v="2"/>
    <x v="6"/>
    <x v="4"/>
    <x v="4"/>
    <n v="76950"/>
    <n v="69955"/>
    <n v="38475"/>
    <n v="34977.5"/>
    <n v="3497.5"/>
    <s v="440"/>
  </r>
  <r>
    <s v="NETIKA"/>
    <s v="TKV"/>
    <s v="26/04/2025"/>
    <s v="01/04/2025-30/04/2025"/>
    <x v="10"/>
    <x v="10"/>
    <x v="9"/>
    <x v="2"/>
    <x v="12"/>
    <n v="8000"/>
    <n v="7407"/>
    <n v="4000"/>
    <n v="3703.5"/>
    <n v="296.5"/>
    <s v="900"/>
  </r>
  <r>
    <s v="NETIKA"/>
    <s v="TKV"/>
    <s v="26/04/2025"/>
    <s v="01/04/2025-30/04/2025"/>
    <x v="11"/>
    <x v="11"/>
    <x v="6"/>
    <x v="2"/>
    <x v="12"/>
    <n v="190000"/>
    <n v="172727"/>
    <n v="95000"/>
    <n v="86363.5"/>
    <n v="8636.5"/>
    <s v="911"/>
  </r>
  <r>
    <s v="NETIKA"/>
    <s v="TKV"/>
    <s v="26/04/2025"/>
    <s v="01/04/2025-30/04/2025"/>
    <x v="11"/>
    <x v="11"/>
    <x v="6"/>
    <x v="2"/>
    <x v="12"/>
    <n v="-190000"/>
    <n v="-172727"/>
    <n v="-95000"/>
    <n v="-86363.5"/>
    <n v="-8636.5"/>
    <s v="9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0E9BC-37AB-4948-9DB1-2C0C6A182413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I67" firstHeaderRow="0" firstDataRow="1" firstDataCol="5"/>
  <pivotFields count="15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1"/>
        <item x="0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"/>
        <item x="0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1"/>
        <item x="0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3"/>
        <item x="0"/>
        <item x="1"/>
        <item x="2"/>
        <item x="4"/>
      </items>
    </pivotField>
    <pivotField name="recDate       " axis="axisRow" compact="0" outline="0" showAll="0" defaultSubtotal="0">
      <items count="17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</items>
    </pivotField>
    <pivotField dataField="1" compact="0" numFmtId="3" outline="0" showAll="0" defaultSubtotal="0"/>
    <pivotField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dataField="1" compact="0" numFmtId="3" outline="0" showAll="0" defaultSubtotal="0"/>
    <pivotField compact="0" outline="0" subtotalTop="0" showAll="0" defaultSubtotal="0"/>
  </pivotFields>
  <rowFields count="5">
    <field x="4"/>
    <field x="5"/>
    <field x="6"/>
    <field x="7"/>
    <field x="8"/>
  </rowFields>
  <rowItems count="62">
    <i>
      <x/>
      <x/>
      <x/>
      <x/>
      <x/>
    </i>
    <i r="4">
      <x v="6"/>
    </i>
    <i r="4">
      <x v="11"/>
    </i>
    <i r="4">
      <x v="12"/>
    </i>
    <i r="4">
      <x v="16"/>
    </i>
    <i r="3">
      <x v="1"/>
      <x v="1"/>
    </i>
    <i r="4">
      <x v="2"/>
    </i>
    <i r="4">
      <x v="3"/>
    </i>
    <i r="4">
      <x v="4"/>
    </i>
    <i r="4">
      <x v="6"/>
    </i>
    <i r="3">
      <x v="2"/>
      <x v="1"/>
    </i>
    <i r="4">
      <x v="2"/>
    </i>
    <i r="4">
      <x v="3"/>
    </i>
    <i r="4">
      <x v="4"/>
    </i>
    <i r="4">
      <x v="7"/>
    </i>
    <i r="4">
      <x v="8"/>
    </i>
    <i r="4">
      <x v="10"/>
    </i>
    <i r="4">
      <x v="13"/>
    </i>
    <i r="3">
      <x v="3"/>
      <x v="1"/>
    </i>
    <i r="4">
      <x v="3"/>
    </i>
    <i r="4">
      <x v="9"/>
    </i>
    <i r="4">
      <x v="10"/>
    </i>
    <i r="4">
      <x v="11"/>
    </i>
    <i r="2">
      <x v="2"/>
      <x/>
      <x v="15"/>
    </i>
    <i r="3">
      <x v="1"/>
      <x v="2"/>
    </i>
    <i r="4">
      <x v="3"/>
    </i>
    <i>
      <x v="1"/>
      <x v="1"/>
      <x v="1"/>
      <x/>
      <x v="15"/>
    </i>
    <i r="3">
      <x v="1"/>
      <x v="1"/>
    </i>
    <i r="4">
      <x v="3"/>
    </i>
    <i r="4">
      <x v="4"/>
    </i>
    <i>
      <x v="2"/>
      <x v="2"/>
      <x/>
      <x/>
      <x v="15"/>
    </i>
    <i r="3">
      <x v="1"/>
      <x v="1"/>
    </i>
    <i r="4">
      <x v="2"/>
    </i>
    <i r="4">
      <x v="4"/>
    </i>
    <i r="3">
      <x v="2"/>
      <x v="1"/>
    </i>
    <i r="4">
      <x v="7"/>
    </i>
    <i r="4">
      <x v="9"/>
    </i>
    <i r="2">
      <x v="2"/>
      <x/>
      <x v="15"/>
    </i>
    <i r="2">
      <x v="6"/>
      <x/>
      <x v="6"/>
    </i>
    <i r="4">
      <x v="11"/>
    </i>
    <i r="4">
      <x v="12"/>
    </i>
    <i r="3">
      <x v="2"/>
      <x v="12"/>
    </i>
    <i r="3">
      <x v="4"/>
      <x v="5"/>
    </i>
    <i>
      <x v="3"/>
      <x v="3"/>
      <x v="2"/>
      <x/>
      <x v="15"/>
    </i>
    <i r="3">
      <x v="1"/>
      <x v="2"/>
    </i>
    <i r="4">
      <x v="3"/>
    </i>
    <i r="4">
      <x v="4"/>
    </i>
    <i r="4">
      <x v="5"/>
    </i>
    <i>
      <x v="4"/>
      <x v="4"/>
      <x/>
      <x v="2"/>
      <x v="7"/>
    </i>
    <i r="3">
      <x v="3"/>
      <x v="10"/>
    </i>
    <i r="2">
      <x v="5"/>
      <x v="2"/>
      <x v="2"/>
    </i>
    <i>
      <x v="5"/>
      <x v="5"/>
      <x v="3"/>
      <x v="2"/>
      <x v="8"/>
    </i>
    <i r="2">
      <x v="4"/>
      <x v="2"/>
      <x v="1"/>
    </i>
    <i r="4">
      <x v="15"/>
    </i>
    <i>
      <x v="6"/>
      <x v="6"/>
      <x v="3"/>
      <x v="2"/>
      <x v="3"/>
    </i>
    <i>
      <x v="7"/>
      <x v="7"/>
      <x v="7"/>
      <x/>
      <x v="6"/>
    </i>
    <i>
      <x v="8"/>
      <x v="8"/>
      <x v="8"/>
      <x/>
      <x v="13"/>
    </i>
    <i>
      <x v="9"/>
      <x v="9"/>
      <x v="1"/>
      <x/>
      <x v="14"/>
    </i>
    <i r="3">
      <x v="2"/>
      <x v="15"/>
    </i>
    <i>
      <x v="10"/>
      <x v="10"/>
      <x v="9"/>
      <x v="3"/>
      <x v="13"/>
    </i>
    <i>
      <x v="11"/>
      <x v="11"/>
      <x v="6"/>
      <x v="3"/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llowance Incl VAT              " fld="9" baseField="8" baseItem="0" numFmtId="3"/>
    <dataField name="Allow Incl VAT        " fld="11" baseField="8" baseItem="0" numFmtId="3"/>
    <dataField name="Allow Exc VAT             " fld="12" baseField="8" baseItem="0" numFmtId="3"/>
    <dataField name="VAT              " fld="13" baseField="8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00000000-0010-0000-0000-000001000000}" name="Report Property"/>
    <tableColumn id="2" xr3:uid="{00000000-0010-0000-0000-000002000000}" name="Report Property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3">
  <autoFilter ref="D1:E10" xr:uid="{1DFF5EE2-2A86-40DE-9DFD-1E96553323F6}"/>
  <tableColumns count="2">
    <tableColumn id="1" xr3:uid="{00000000-0010-0000-0100-000001000000}" name="Request Property"/>
    <tableColumn id="2" xr3:uid="{00000000-0010-0000-0100-000002000000}" name="Request Property Val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0000000-0010-0000-0200-000001000000}" name="Request Page Option"/>
    <tableColumn id="2" xr3:uid="{00000000-0010-0000-0200-000002000000}" name="Request Page Option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3" totalsRowShown="0" headerRowDxfId="1">
  <autoFilter ref="J1:K3" xr:uid="{D269260C-C433-478B-84A3-3CB73C333872}"/>
  <tableColumns count="2">
    <tableColumn id="1" xr3:uid="{00000000-0010-0000-0300-000001000000}" name="Filter"/>
    <tableColumn id="2" xr3:uid="{00000000-0010-0000-0300-000002000000}" name="Filter Value"/>
  </tableColumns>
  <tableStyleInfo name="TableStyleMedium9" showFirstColumn="0" showLastColumn="0" showRowStripes="1" showColumnStripes="0"/>
</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a" displayName="Data" ref="A1:O119" totalsRowShown="0" headerRowDxfId="0" xr:uid="{41D726F2-778D-4B1C-A5EA-875FED73D050}" mc:Ignorable="xr xr3">
  <x:autoFilter ref="A1:O119" xr:uid="{00000000-0009-0000-0100-000005000000}"/>
  <x:tableColumns count="15">
    <x:tableColumn id="1" name="USERID" xr3:uid="{21867904-D69E-41E3-B5BE-D9B124B8D7E4}"/>
    <x:tableColumn id="2" name="COMPANYNAME" xr3:uid="{21867904-D69E-41E3-B5BE-D9B124B8D7E4}"/>
    <x:tableColumn id="3" name="DatePrint" xr3:uid="{21867904-D69E-41E3-B5BE-D9B124B8D7E4}"/>
    <x:tableColumn id="4" name="StartDateFilter" xr3:uid="{21867904-D69E-41E3-B5BE-D9B124B8D7E4}"/>
    <x:tableColumn id="5" name="suppliercd" xr3:uid="{21867904-D69E-41E3-B5BE-D9B124B8D7E4}"/>
    <x:tableColumn id="6" name="supplier_Name" xr3:uid="{21867904-D69E-41E3-B5BE-D9B124B8D7E4}"/>
    <x:tableColumn id="7" name="brdnm" xr3:uid="{21867904-D69E-41E3-B5BE-D9B124B8D7E4}"/>
    <x:tableColumn id="8" name="terminalNo" xr3:uid="{21867904-D69E-41E3-B5BE-D9B124B8D7E4}"/>
    <x:tableColumn id="9" name="recDate" xr3:uid="{21867904-D69E-41E3-B5BE-D9B124B8D7E4}"/>
    <x:tableColumn id="10" name="allowanceInclVAT" xr3:uid="{21867904-D69E-41E3-B5BE-D9B124B8D7E4}"/>
    <x:tableColumn id="11" name="allowanceExclVAT" xr3:uid="{21867904-D69E-41E3-B5BE-D9B124B8D7E4}"/>
    <x:tableColumn id="12" name="allowInclVAT" xr3:uid="{21867904-D69E-41E3-B5BE-D9B124B8D7E4}"/>
    <x:tableColumn id="13" name="allowExcVAT" xr3:uid="{21867904-D69E-41E3-B5BE-D9B124B8D7E4}"/>
    <x:tableColumn id="14" name="VAT" xr3:uid="{21867904-D69E-41E3-B5BE-D9B124B8D7E4}"/>
    <x:tableColumn id="15" name="transNo" xr3:uid="{4BF8DC46-A624-4DC1-89C6-682DB401B338}"/>
  </x:tableColumns>
  <x:tableStyleInfo name="TableStyleMedium4" showFirstColumn="0" showLastColumn="0" showRowStripes="1" showColumnStripes="0"/>
</x: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CaptionData" displayName="CaptionData" ref="A1:B2" totalsRowShown="0">
  <autoFilter ref="A1:B2" xr:uid="{00000000-0009-0000-0100-000001000000}"/>
  <tableColumns count="2">
    <tableColumn id="1" xr3:uid="{00000000-0010-0000-0500-000001000000}" name="Caption"/>
    <tableColumn id="2" xr3:uid="{00000000-0010-0000-0500-000002000000}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ranslationData" displayName="TranslationData" ref="A1:C2" totalsRowShown="0">
  <autoFilter ref="A1:C2" xr:uid="{00000000-0009-0000-0100-000002000000}"/>
  <tableColumns count="3">
    <tableColumn id="1" xr3:uid="{00000000-0010-0000-0600-000001000000}" name="CaptionKey"/>
    <tableColumn id="2" xr3:uid="{00000000-0010-0000-0600-000002000000}" name="Language"/>
    <tableColumn id="3" xr3:uid="{00000000-0010-0000-0600-000003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/>
  </sheetViews>
  <sheetFormatPr defaultRowHeight="15" x14ac:dyDescent="0.25"/>
  <cols>
    <col min="1" max="1" width="25" customWidth="1"/>
    <col min="2" max="2" width="40" customWidth="1"/>
    <col min="3" max="3" width="5" customWidth="1"/>
    <col min="4" max="4" width="25" customWidth="1"/>
    <col min="5" max="5" width="40" customWidth="1"/>
    <col min="6" max="6" width="5" customWidth="1"/>
    <col min="7" max="7" width="25" customWidth="1"/>
    <col min="8" max="8" width="40" customWidth="1"/>
    <col min="9" max="9" width="5" customWidth="1"/>
    <col min="10" max="10" width="50" customWidth="1"/>
    <col min="11" max="11" width="40" customWidth="1"/>
  </cols>
  <sheetData>
    <row r="1" spans="1:11" x14ac:dyDescent="0.25">
      <c r="A1" s="1" t="s">
        <v>3</v>
      </c>
      <c r="B1" s="1" t="s">
        <v>4</v>
      </c>
      <c r="C1" s="1" t="s">
        <v>26</v>
      </c>
      <c r="D1" s="1" t="s">
        <v>14</v>
      </c>
      <c r="E1" s="1" t="s">
        <v>15</v>
      </c>
      <c r="F1" s="1" t="s">
        <v>26</v>
      </c>
      <c r="G1" s="1" t="s">
        <v>1</v>
      </c>
      <c r="H1" s="1" t="s">
        <v>2</v>
      </c>
      <c r="I1" s="1" t="s">
        <v>26</v>
      </c>
      <c r="J1" s="1" t="s">
        <v>24</v>
      </c>
      <c r="K1" s="1" t="s">
        <v>25</v>
      </c>
    </row>
    <row r="2" spans="1:11" x14ac:dyDescent="0.25">
      <c r="A2" t="s">
        <v>5</v>
      </c>
      <c r="B2" t="s">
        <v>27</v>
      </c>
      <c r="C2" t="s">
        <v>26</v>
      </c>
      <c r="D2" t="s">
        <v>16</v>
      </c>
      <c r="E2" t="s">
        <v>28</v>
      </c>
      <c r="F2" t="s">
        <v>26</v>
      </c>
      <c r="G2" t="s">
        <v>29</v>
      </c>
      <c r="H2" t="s">
        <v>69</v>
      </c>
      <c r="I2" t="s">
        <v>26</v>
      </c>
      <c r="J2" t="s">
        <v>30</v>
      </c>
      <c r="K2" t="s">
        <v>31</v>
      </c>
    </row>
    <row r="3" spans="1:11" x14ac:dyDescent="0.25">
      <c r="A3" t="s">
        <v>6</v>
      </c>
      <c r="B3" t="s">
        <v>32</v>
      </c>
      <c r="C3" t="s">
        <v>26</v>
      </c>
      <c r="D3" t="s">
        <v>17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33</v>
      </c>
      <c r="K3" t="s">
        <v>69</v>
      </c>
    </row>
    <row r="4" spans="1:11" x14ac:dyDescent="0.25">
      <c r="A4" t="s">
        <v>7</v>
      </c>
      <c r="B4" t="s">
        <v>34</v>
      </c>
      <c r="C4" t="s">
        <v>26</v>
      </c>
      <c r="D4" t="s">
        <v>18</v>
      </c>
      <c r="E4" t="s">
        <v>35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25">
      <c r="A5" t="s">
        <v>8</v>
      </c>
      <c r="B5" t="s">
        <v>36</v>
      </c>
      <c r="C5" t="s">
        <v>26</v>
      </c>
      <c r="D5" t="s">
        <v>19</v>
      </c>
      <c r="E5" t="s">
        <v>37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 x14ac:dyDescent="0.25">
      <c r="A6" t="s">
        <v>9</v>
      </c>
      <c r="B6">
        <v>70017</v>
      </c>
      <c r="C6" t="s">
        <v>26</v>
      </c>
      <c r="D6" t="s">
        <v>20</v>
      </c>
      <c r="E6" t="s">
        <v>38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 x14ac:dyDescent="0.25">
      <c r="A7" t="s">
        <v>10</v>
      </c>
      <c r="B7" t="s">
        <v>39</v>
      </c>
      <c r="C7" t="s">
        <v>26</v>
      </c>
      <c r="D7" t="s">
        <v>21</v>
      </c>
      <c r="E7" t="s">
        <v>40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 x14ac:dyDescent="0.25">
      <c r="A8" t="s">
        <v>11</v>
      </c>
      <c r="B8" t="s">
        <v>26</v>
      </c>
      <c r="C8" t="s">
        <v>26</v>
      </c>
      <c r="D8" t="s">
        <v>22</v>
      </c>
      <c r="E8" s="2">
        <v>45773.166902280092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 x14ac:dyDescent="0.25">
      <c r="A9" t="s">
        <v>12</v>
      </c>
      <c r="B9" t="s">
        <v>26</v>
      </c>
      <c r="C9" t="s">
        <v>26</v>
      </c>
      <c r="D9" t="s">
        <v>0</v>
      </c>
      <c r="E9">
        <v>2057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 x14ac:dyDescent="0.25">
      <c r="A10" t="s">
        <v>13</v>
      </c>
      <c r="B10" t="s">
        <v>26</v>
      </c>
      <c r="C10" t="s">
        <v>26</v>
      </c>
      <c r="D10" t="s">
        <v>23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355-C7F4-4CF5-88AE-BFC955633CCC}">
  <dimension ref="A1:I67"/>
  <sheetViews>
    <sheetView tabSelected="1" workbookViewId="0">
      <selection activeCell="L39" sqref="L39"/>
    </sheetView>
  </sheetViews>
  <sheetFormatPr defaultRowHeight="15" x14ac:dyDescent="0.25"/>
  <cols>
    <col min="1" max="1" width="12.5703125" bestFit="1" customWidth="1"/>
    <col min="2" max="2" width="28.42578125" bestFit="1" customWidth="1"/>
    <col min="3" max="3" width="13.5703125" bestFit="1" customWidth="1"/>
    <col min="4" max="4" width="13.42578125" bestFit="1" customWidth="1"/>
    <col min="5" max="5" width="13.140625" bestFit="1" customWidth="1"/>
    <col min="6" max="6" width="24.28515625" bestFit="1" customWidth="1"/>
    <col min="7" max="7" width="17.42578125" bestFit="1" customWidth="1"/>
    <col min="8" max="8" width="19.28515625" bestFit="1" customWidth="1"/>
    <col min="9" max="9" width="10.5703125" bestFit="1" customWidth="1"/>
  </cols>
  <sheetData>
    <row r="1" spans="1:9" ht="16.5" customHeight="1" x14ac:dyDescent="0.25">
      <c r="A1" s="8" t="s">
        <v>62</v>
      </c>
      <c r="B1" s="8"/>
      <c r="C1" s="8"/>
      <c r="D1" s="8"/>
      <c r="E1" s="8"/>
      <c r="F1" s="8"/>
      <c r="G1" s="8"/>
      <c r="H1" s="9" t="str">
        <f>Data!B2</f>
        <v>TKV</v>
      </c>
      <c r="I1" s="9"/>
    </row>
    <row r="2" spans="1:9" x14ac:dyDescent="0.25">
      <c r="A2" s="8"/>
      <c r="B2" s="8"/>
      <c r="C2" s="8"/>
      <c r="D2" s="8"/>
      <c r="E2" s="8"/>
      <c r="F2" s="8"/>
      <c r="G2" s="8"/>
      <c r="H2" s="10" t="str">
        <f>"Print Date: "&amp;Data!C2</f>
        <v>Print Date: 26/04/2025</v>
      </c>
      <c r="I2" s="10"/>
    </row>
    <row r="3" spans="1:9" ht="13.5" customHeight="1" x14ac:dyDescent="0.25">
      <c r="A3" s="8"/>
      <c r="B3" s="8"/>
      <c r="C3" s="8"/>
      <c r="D3" s="8"/>
      <c r="E3" s="8"/>
      <c r="F3" s="8"/>
      <c r="G3" s="8"/>
      <c r="H3" s="10" t="str">
        <f>"Target Date: "&amp;Data!D2</f>
        <v>Target Date: 01/04/2025-30/04/2025</v>
      </c>
      <c r="I3" s="10"/>
    </row>
    <row r="4" spans="1:9" x14ac:dyDescent="0.25">
      <c r="H4" s="6"/>
      <c r="I4" s="6"/>
    </row>
    <row r="5" spans="1:9" x14ac:dyDescent="0.25">
      <c r="A5" s="5" t="s">
        <v>45</v>
      </c>
      <c r="B5" s="5" t="s">
        <v>46</v>
      </c>
      <c r="C5" s="5" t="s">
        <v>47</v>
      </c>
      <c r="D5" s="5" t="s">
        <v>48</v>
      </c>
      <c r="E5" s="5" t="s">
        <v>67</v>
      </c>
      <c r="F5" t="s">
        <v>66</v>
      </c>
      <c r="G5" t="s">
        <v>65</v>
      </c>
      <c r="H5" t="s">
        <v>64</v>
      </c>
      <c r="I5" t="s">
        <v>63</v>
      </c>
    </row>
    <row r="6" spans="1:9" x14ac:dyDescent="0.25">
      <c r="A6" t="s">
        <v>57</v>
      </c>
      <c r="B6" t="s">
        <v>58</v>
      </c>
      <c r="C6" t="s">
        <v>59</v>
      </c>
      <c r="D6" t="s">
        <v>60</v>
      </c>
      <c r="E6" t="s">
        <v>56</v>
      </c>
      <c r="F6" s="4">
        <v>344849</v>
      </c>
      <c r="G6" s="4">
        <v>172424.5</v>
      </c>
      <c r="H6" s="4">
        <v>156749.5</v>
      </c>
      <c r="I6" s="4">
        <v>15675</v>
      </c>
    </row>
    <row r="7" spans="1:9" x14ac:dyDescent="0.25">
      <c r="A7" t="s">
        <v>57</v>
      </c>
      <c r="B7" t="s">
        <v>58</v>
      </c>
      <c r="C7" t="s">
        <v>59</v>
      </c>
      <c r="E7" t="s">
        <v>108</v>
      </c>
      <c r="F7" s="4">
        <v>318599</v>
      </c>
      <c r="G7" s="4">
        <v>159299.5</v>
      </c>
      <c r="H7" s="4">
        <v>144817.5</v>
      </c>
      <c r="I7" s="4">
        <v>14482</v>
      </c>
    </row>
    <row r="8" spans="1:9" x14ac:dyDescent="0.25">
      <c r="A8" t="s">
        <v>57</v>
      </c>
      <c r="B8" t="s">
        <v>58</v>
      </c>
      <c r="C8" t="s">
        <v>59</v>
      </c>
      <c r="E8" t="s">
        <v>158</v>
      </c>
      <c r="F8" s="4">
        <v>109999</v>
      </c>
      <c r="G8" s="4">
        <v>54999.5</v>
      </c>
      <c r="H8" s="4">
        <v>49999.5</v>
      </c>
      <c r="I8" s="4">
        <v>5000</v>
      </c>
    </row>
    <row r="9" spans="1:9" x14ac:dyDescent="0.25">
      <c r="A9" t="s">
        <v>57</v>
      </c>
      <c r="B9" t="s">
        <v>58</v>
      </c>
      <c r="C9" t="s">
        <v>59</v>
      </c>
      <c r="E9" t="s">
        <v>163</v>
      </c>
      <c r="F9" s="4">
        <v>819999</v>
      </c>
      <c r="G9" s="4">
        <v>409999.5</v>
      </c>
      <c r="H9" s="4">
        <v>372727</v>
      </c>
      <c r="I9" s="4">
        <v>37272.5</v>
      </c>
    </row>
    <row r="10" spans="1:9" x14ac:dyDescent="0.25">
      <c r="A10" t="s">
        <v>57</v>
      </c>
      <c r="B10" t="s">
        <v>58</v>
      </c>
      <c r="C10" t="s">
        <v>59</v>
      </c>
      <c r="E10" t="s">
        <v>199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5">
      <c r="A11" t="s">
        <v>57</v>
      </c>
      <c r="B11" t="s">
        <v>58</v>
      </c>
      <c r="C11" t="s">
        <v>59</v>
      </c>
      <c r="D11" t="s">
        <v>75</v>
      </c>
      <c r="E11" t="s">
        <v>76</v>
      </c>
      <c r="F11" s="4">
        <v>164998</v>
      </c>
      <c r="G11" s="4">
        <v>82499</v>
      </c>
      <c r="H11" s="4">
        <v>74999</v>
      </c>
      <c r="I11" s="4">
        <v>7500</v>
      </c>
    </row>
    <row r="12" spans="1:9" x14ac:dyDescent="0.25">
      <c r="A12" t="s">
        <v>57</v>
      </c>
      <c r="B12" t="s">
        <v>58</v>
      </c>
      <c r="C12" t="s">
        <v>59</v>
      </c>
      <c r="E12" t="s">
        <v>80</v>
      </c>
      <c r="F12" s="4">
        <v>1091000</v>
      </c>
      <c r="G12" s="4">
        <v>545500</v>
      </c>
      <c r="H12" s="4">
        <v>495908</v>
      </c>
      <c r="I12" s="4">
        <v>49592</v>
      </c>
    </row>
    <row r="13" spans="1:9" x14ac:dyDescent="0.25">
      <c r="A13" t="s">
        <v>57</v>
      </c>
      <c r="B13" t="s">
        <v>58</v>
      </c>
      <c r="C13" t="s">
        <v>59</v>
      </c>
      <c r="E13" t="s">
        <v>92</v>
      </c>
      <c r="F13" s="4">
        <v>2100000</v>
      </c>
      <c r="G13" s="4">
        <v>1050000</v>
      </c>
      <c r="H13" s="4">
        <v>954545.5</v>
      </c>
      <c r="I13" s="4">
        <v>95454.5</v>
      </c>
    </row>
    <row r="14" spans="1:9" x14ac:dyDescent="0.25">
      <c r="A14" t="s">
        <v>57</v>
      </c>
      <c r="B14" t="s">
        <v>58</v>
      </c>
      <c r="C14" t="s">
        <v>59</v>
      </c>
      <c r="E14" t="s">
        <v>100</v>
      </c>
      <c r="F14" s="4">
        <v>240000</v>
      </c>
      <c r="G14" s="4">
        <v>120000</v>
      </c>
      <c r="H14" s="4">
        <v>109091</v>
      </c>
      <c r="I14" s="4">
        <v>10909</v>
      </c>
    </row>
    <row r="15" spans="1:9" x14ac:dyDescent="0.25">
      <c r="A15" t="s">
        <v>57</v>
      </c>
      <c r="B15" t="s">
        <v>58</v>
      </c>
      <c r="C15" t="s">
        <v>59</v>
      </c>
      <c r="E15" t="s">
        <v>108</v>
      </c>
      <c r="F15" s="4">
        <v>72900</v>
      </c>
      <c r="G15" s="4">
        <v>36450</v>
      </c>
      <c r="H15" s="4">
        <v>33136.5</v>
      </c>
      <c r="I15" s="4">
        <v>3313.5</v>
      </c>
    </row>
    <row r="16" spans="1:9" x14ac:dyDescent="0.25">
      <c r="A16" t="s">
        <v>57</v>
      </c>
      <c r="B16" t="s">
        <v>58</v>
      </c>
      <c r="C16" t="s">
        <v>59</v>
      </c>
      <c r="D16" t="s">
        <v>110</v>
      </c>
      <c r="E16" t="s">
        <v>76</v>
      </c>
      <c r="F16" s="4">
        <v>2199998</v>
      </c>
      <c r="G16" s="4">
        <v>1099999</v>
      </c>
      <c r="H16" s="4">
        <v>999999</v>
      </c>
      <c r="I16" s="4">
        <v>100000</v>
      </c>
    </row>
    <row r="17" spans="1:9" x14ac:dyDescent="0.25">
      <c r="A17" t="s">
        <v>57</v>
      </c>
      <c r="B17" t="s">
        <v>58</v>
      </c>
      <c r="C17" t="s">
        <v>59</v>
      </c>
      <c r="E17" t="s">
        <v>80</v>
      </c>
      <c r="F17" s="4">
        <v>360000</v>
      </c>
      <c r="G17" s="4">
        <v>180000</v>
      </c>
      <c r="H17" s="4">
        <v>163636.5</v>
      </c>
      <c r="I17" s="4">
        <v>16363.5</v>
      </c>
    </row>
    <row r="18" spans="1:9" x14ac:dyDescent="0.25">
      <c r="A18" t="s">
        <v>57</v>
      </c>
      <c r="B18" t="s">
        <v>58</v>
      </c>
      <c r="C18" t="s">
        <v>59</v>
      </c>
      <c r="E18" t="s">
        <v>92</v>
      </c>
      <c r="F18" s="4">
        <v>197999</v>
      </c>
      <c r="G18" s="4">
        <v>98999.5</v>
      </c>
      <c r="H18" s="4">
        <v>89999.5</v>
      </c>
      <c r="I18" s="4">
        <v>9000</v>
      </c>
    </row>
    <row r="19" spans="1:9" x14ac:dyDescent="0.25">
      <c r="A19" t="s">
        <v>57</v>
      </c>
      <c r="B19" t="s">
        <v>58</v>
      </c>
      <c r="C19" t="s">
        <v>59</v>
      </c>
      <c r="E19" t="s">
        <v>100</v>
      </c>
      <c r="F19" s="4">
        <v>197999</v>
      </c>
      <c r="G19" s="4">
        <v>98999.5</v>
      </c>
      <c r="H19" s="4">
        <v>89999.5</v>
      </c>
      <c r="I19" s="4">
        <v>9000</v>
      </c>
    </row>
    <row r="20" spans="1:9" x14ac:dyDescent="0.25">
      <c r="A20" t="s">
        <v>57</v>
      </c>
      <c r="B20" t="s">
        <v>58</v>
      </c>
      <c r="C20" t="s">
        <v>59</v>
      </c>
      <c r="E20" t="s">
        <v>111</v>
      </c>
      <c r="F20" s="4">
        <v>104499</v>
      </c>
      <c r="G20" s="4">
        <v>52249.5</v>
      </c>
      <c r="H20" s="4">
        <v>47499.5</v>
      </c>
      <c r="I20" s="4">
        <v>4750</v>
      </c>
    </row>
    <row r="21" spans="1:9" x14ac:dyDescent="0.25">
      <c r="A21" t="s">
        <v>57</v>
      </c>
      <c r="B21" t="s">
        <v>58</v>
      </c>
      <c r="C21" t="s">
        <v>59</v>
      </c>
      <c r="E21" t="s">
        <v>121</v>
      </c>
      <c r="F21" s="4">
        <v>109999</v>
      </c>
      <c r="G21" s="4">
        <v>54999.5</v>
      </c>
      <c r="H21" s="4">
        <v>49999.5</v>
      </c>
      <c r="I21" s="4">
        <v>5000</v>
      </c>
    </row>
    <row r="22" spans="1:9" x14ac:dyDescent="0.25">
      <c r="A22" t="s">
        <v>57</v>
      </c>
      <c r="B22" t="s">
        <v>58</v>
      </c>
      <c r="C22" t="s">
        <v>59</v>
      </c>
      <c r="E22" t="s">
        <v>131</v>
      </c>
      <c r="F22" s="4">
        <v>4482995</v>
      </c>
      <c r="G22" s="4">
        <v>2241497.5</v>
      </c>
      <c r="H22" s="4">
        <v>2037724.5</v>
      </c>
      <c r="I22" s="4">
        <v>203773</v>
      </c>
    </row>
    <row r="23" spans="1:9" x14ac:dyDescent="0.25">
      <c r="A23" t="s">
        <v>57</v>
      </c>
      <c r="B23" t="s">
        <v>58</v>
      </c>
      <c r="C23" t="s">
        <v>59</v>
      </c>
      <c r="E23" t="s">
        <v>183</v>
      </c>
      <c r="F23" s="4">
        <v>100000</v>
      </c>
      <c r="G23" s="4">
        <v>50000</v>
      </c>
      <c r="H23" s="4">
        <v>45454.5</v>
      </c>
      <c r="I23" s="4">
        <v>4545.5</v>
      </c>
    </row>
    <row r="24" spans="1:9" x14ac:dyDescent="0.25">
      <c r="A24" t="s">
        <v>57</v>
      </c>
      <c r="B24" t="s">
        <v>58</v>
      </c>
      <c r="C24" t="s">
        <v>59</v>
      </c>
      <c r="D24" t="s">
        <v>149</v>
      </c>
      <c r="E24" t="s">
        <v>76</v>
      </c>
      <c r="F24" s="4">
        <v>109999</v>
      </c>
      <c r="G24" s="4">
        <v>54999.5</v>
      </c>
      <c r="H24" s="4">
        <v>49999.5</v>
      </c>
      <c r="I24" s="4">
        <v>5000</v>
      </c>
    </row>
    <row r="25" spans="1:9" x14ac:dyDescent="0.25">
      <c r="A25" t="s">
        <v>57</v>
      </c>
      <c r="B25" t="s">
        <v>58</v>
      </c>
      <c r="C25" t="s">
        <v>59</v>
      </c>
      <c r="E25" t="s">
        <v>92</v>
      </c>
      <c r="F25" s="4">
        <v>71000</v>
      </c>
      <c r="G25" s="4">
        <v>35500</v>
      </c>
      <c r="H25" s="4">
        <v>32272.5</v>
      </c>
      <c r="I25" s="4">
        <v>3227.5</v>
      </c>
    </row>
    <row r="26" spans="1:9" x14ac:dyDescent="0.25">
      <c r="A26" t="s">
        <v>57</v>
      </c>
      <c r="B26" t="s">
        <v>58</v>
      </c>
      <c r="C26" t="s">
        <v>59</v>
      </c>
      <c r="E26" t="s">
        <v>129</v>
      </c>
      <c r="F26" s="4">
        <v>280999</v>
      </c>
      <c r="G26" s="4">
        <v>140499.5</v>
      </c>
      <c r="H26" s="4">
        <v>127726.5</v>
      </c>
      <c r="I26" s="4">
        <v>12773</v>
      </c>
    </row>
    <row r="27" spans="1:9" x14ac:dyDescent="0.25">
      <c r="A27" t="s">
        <v>57</v>
      </c>
      <c r="B27" t="s">
        <v>58</v>
      </c>
      <c r="C27" t="s">
        <v>59</v>
      </c>
      <c r="E27" t="s">
        <v>131</v>
      </c>
      <c r="F27" s="4">
        <v>94499</v>
      </c>
      <c r="G27" s="4">
        <v>47249.5</v>
      </c>
      <c r="H27" s="4">
        <v>42954</v>
      </c>
      <c r="I27" s="4">
        <v>4295.5</v>
      </c>
    </row>
    <row r="28" spans="1:9" x14ac:dyDescent="0.25">
      <c r="A28" t="s">
        <v>57</v>
      </c>
      <c r="B28" t="s">
        <v>58</v>
      </c>
      <c r="C28" t="s">
        <v>59</v>
      </c>
      <c r="E28" t="s">
        <v>158</v>
      </c>
      <c r="F28" s="4">
        <v>-71000</v>
      </c>
      <c r="G28" s="4">
        <v>-35500</v>
      </c>
      <c r="H28" s="4">
        <v>-32272.5</v>
      </c>
      <c r="I28" s="4">
        <v>-3227.5</v>
      </c>
    </row>
    <row r="29" spans="1:9" x14ac:dyDescent="0.25">
      <c r="A29" t="s">
        <v>57</v>
      </c>
      <c r="B29" t="s">
        <v>58</v>
      </c>
      <c r="C29" t="s">
        <v>82</v>
      </c>
      <c r="D29" t="s">
        <v>60</v>
      </c>
      <c r="E29" t="s">
        <v>192</v>
      </c>
      <c r="F29" s="4">
        <v>81529</v>
      </c>
      <c r="G29" s="4">
        <v>40764.5</v>
      </c>
      <c r="H29" s="4">
        <v>37058.5</v>
      </c>
      <c r="I29" s="4">
        <v>3706</v>
      </c>
    </row>
    <row r="30" spans="1:9" x14ac:dyDescent="0.25">
      <c r="A30" t="s">
        <v>57</v>
      </c>
      <c r="B30" t="s">
        <v>58</v>
      </c>
      <c r="C30" t="s">
        <v>82</v>
      </c>
      <c r="D30" t="s">
        <v>75</v>
      </c>
      <c r="E30" t="s">
        <v>80</v>
      </c>
      <c r="F30" s="4">
        <v>89100</v>
      </c>
      <c r="G30" s="4">
        <v>44550</v>
      </c>
      <c r="H30" s="4">
        <v>40500</v>
      </c>
      <c r="I30" s="4">
        <v>4050</v>
      </c>
    </row>
    <row r="31" spans="1:9" x14ac:dyDescent="0.25">
      <c r="A31" t="s">
        <v>57</v>
      </c>
      <c r="B31" t="s">
        <v>58</v>
      </c>
      <c r="C31" t="s">
        <v>82</v>
      </c>
      <c r="E31" t="s">
        <v>92</v>
      </c>
      <c r="F31" s="4">
        <v>198000</v>
      </c>
      <c r="G31" s="4">
        <v>99000</v>
      </c>
      <c r="H31" s="4">
        <v>90000</v>
      </c>
      <c r="I31" s="4">
        <v>9000</v>
      </c>
    </row>
    <row r="32" spans="1:9" x14ac:dyDescent="0.25">
      <c r="A32" t="s">
        <v>72</v>
      </c>
      <c r="B32" t="s">
        <v>73</v>
      </c>
      <c r="C32" t="s">
        <v>74</v>
      </c>
      <c r="D32" t="s">
        <v>60</v>
      </c>
      <c r="E32" t="s">
        <v>192</v>
      </c>
      <c r="F32" s="4">
        <v>174960</v>
      </c>
      <c r="G32" s="4">
        <v>87480</v>
      </c>
      <c r="H32" s="4">
        <v>83314.5</v>
      </c>
      <c r="I32" s="4">
        <v>4165.5</v>
      </c>
    </row>
    <row r="33" spans="1:9" x14ac:dyDescent="0.25">
      <c r="A33" t="s">
        <v>72</v>
      </c>
      <c r="B33" t="s">
        <v>73</v>
      </c>
      <c r="C33" t="s">
        <v>74</v>
      </c>
      <c r="D33" t="s">
        <v>75</v>
      </c>
      <c r="E33" t="s">
        <v>76</v>
      </c>
      <c r="F33" s="4">
        <v>174960</v>
      </c>
      <c r="G33" s="4">
        <v>87480</v>
      </c>
      <c r="H33" s="4">
        <v>86614</v>
      </c>
      <c r="I33" s="4">
        <v>866</v>
      </c>
    </row>
    <row r="34" spans="1:9" x14ac:dyDescent="0.25">
      <c r="A34" t="s">
        <v>72</v>
      </c>
      <c r="B34" t="s">
        <v>73</v>
      </c>
      <c r="C34" t="s">
        <v>74</v>
      </c>
      <c r="E34" t="s">
        <v>92</v>
      </c>
      <c r="F34" s="4">
        <v>174960</v>
      </c>
      <c r="G34" s="4">
        <v>87480</v>
      </c>
      <c r="H34" s="4">
        <v>83314.5</v>
      </c>
      <c r="I34" s="4">
        <v>4165.5</v>
      </c>
    </row>
    <row r="35" spans="1:9" x14ac:dyDescent="0.25">
      <c r="A35" t="s">
        <v>72</v>
      </c>
      <c r="B35" t="s">
        <v>73</v>
      </c>
      <c r="C35" t="s">
        <v>74</v>
      </c>
      <c r="E35" t="s">
        <v>100</v>
      </c>
      <c r="F35" s="4">
        <v>200000</v>
      </c>
      <c r="G35" s="4">
        <v>100000</v>
      </c>
      <c r="H35" s="4">
        <v>95238</v>
      </c>
      <c r="I35" s="4">
        <v>4762</v>
      </c>
    </row>
    <row r="36" spans="1:9" x14ac:dyDescent="0.25">
      <c r="A36" t="s">
        <v>26</v>
      </c>
      <c r="B36" t="s">
        <v>26</v>
      </c>
      <c r="C36" t="s">
        <v>59</v>
      </c>
      <c r="D36" t="s">
        <v>60</v>
      </c>
      <c r="E36" t="s">
        <v>192</v>
      </c>
      <c r="F36" s="4">
        <v>272470</v>
      </c>
      <c r="G36" s="4">
        <v>136235</v>
      </c>
      <c r="H36" s="4">
        <v>123850</v>
      </c>
      <c r="I36" s="4">
        <v>12385</v>
      </c>
    </row>
    <row r="37" spans="1:9" x14ac:dyDescent="0.25">
      <c r="C37" t="s">
        <v>59</v>
      </c>
      <c r="D37" t="s">
        <v>75</v>
      </c>
      <c r="E37" t="s">
        <v>76</v>
      </c>
      <c r="F37" s="4">
        <v>594000</v>
      </c>
      <c r="G37" s="4">
        <v>297000</v>
      </c>
      <c r="H37" s="4">
        <v>270000</v>
      </c>
      <c r="I37" s="4">
        <v>27000</v>
      </c>
    </row>
    <row r="38" spans="1:9" x14ac:dyDescent="0.25">
      <c r="C38" t="s">
        <v>59</v>
      </c>
      <c r="E38" t="s">
        <v>80</v>
      </c>
      <c r="F38" s="4">
        <v>1350000</v>
      </c>
      <c r="G38" s="4">
        <v>675000</v>
      </c>
      <c r="H38" s="4">
        <v>613636.5</v>
      </c>
      <c r="I38" s="4">
        <v>61363.5</v>
      </c>
    </row>
    <row r="39" spans="1:9" x14ac:dyDescent="0.25">
      <c r="C39" t="s">
        <v>59</v>
      </c>
      <c r="E39" t="s">
        <v>100</v>
      </c>
      <c r="F39" s="4">
        <v>297000</v>
      </c>
      <c r="G39" s="4">
        <v>148500</v>
      </c>
      <c r="H39" s="4">
        <v>135000</v>
      </c>
      <c r="I39" s="4">
        <v>13500</v>
      </c>
    </row>
    <row r="40" spans="1:9" x14ac:dyDescent="0.25">
      <c r="C40" t="s">
        <v>59</v>
      </c>
      <c r="D40" t="s">
        <v>110</v>
      </c>
      <c r="E40" t="s">
        <v>76</v>
      </c>
      <c r="F40" s="4">
        <v>594000</v>
      </c>
      <c r="G40" s="4">
        <v>297000</v>
      </c>
      <c r="H40" s="4">
        <v>270000</v>
      </c>
      <c r="I40" s="4">
        <v>27000</v>
      </c>
    </row>
    <row r="41" spans="1:9" x14ac:dyDescent="0.25">
      <c r="C41" t="s">
        <v>59</v>
      </c>
      <c r="E41" t="s">
        <v>111</v>
      </c>
      <c r="F41" s="4">
        <v>0</v>
      </c>
      <c r="G41" s="4">
        <v>0</v>
      </c>
      <c r="H41" s="4">
        <v>0</v>
      </c>
      <c r="I41" s="4">
        <v>0</v>
      </c>
    </row>
    <row r="42" spans="1:9" x14ac:dyDescent="0.25">
      <c r="C42" t="s">
        <v>59</v>
      </c>
      <c r="E42" t="s">
        <v>129</v>
      </c>
      <c r="F42" s="4">
        <v>275000</v>
      </c>
      <c r="G42" s="4">
        <v>137500</v>
      </c>
      <c r="H42" s="4">
        <v>125000</v>
      </c>
      <c r="I42" s="4">
        <v>12500</v>
      </c>
    </row>
    <row r="43" spans="1:9" x14ac:dyDescent="0.25">
      <c r="C43" t="s">
        <v>82</v>
      </c>
      <c r="D43" t="s">
        <v>60</v>
      </c>
      <c r="E43" t="s">
        <v>192</v>
      </c>
      <c r="F43" s="4">
        <v>154000</v>
      </c>
      <c r="G43" s="4">
        <v>77000</v>
      </c>
      <c r="H43" s="4">
        <v>70000</v>
      </c>
      <c r="I43" s="4">
        <v>7000</v>
      </c>
    </row>
    <row r="44" spans="1:9" x14ac:dyDescent="0.25">
      <c r="C44" t="s">
        <v>26</v>
      </c>
      <c r="D44" t="s">
        <v>60</v>
      </c>
      <c r="E44" t="s">
        <v>108</v>
      </c>
      <c r="F44" s="4">
        <v>399000</v>
      </c>
      <c r="G44" s="4">
        <v>199500</v>
      </c>
      <c r="H44" s="4">
        <v>181363.5</v>
      </c>
      <c r="I44" s="4">
        <v>18136.5</v>
      </c>
    </row>
    <row r="45" spans="1:9" x14ac:dyDescent="0.25">
      <c r="E45" t="s">
        <v>158</v>
      </c>
      <c r="F45" s="4">
        <v>450000</v>
      </c>
      <c r="G45" s="4">
        <v>225000</v>
      </c>
      <c r="H45" s="4">
        <v>204546</v>
      </c>
      <c r="I45" s="4">
        <v>20454</v>
      </c>
    </row>
    <row r="46" spans="1:9" x14ac:dyDescent="0.25">
      <c r="E46" t="s">
        <v>163</v>
      </c>
      <c r="F46" s="4">
        <v>100000</v>
      </c>
      <c r="G46" s="4">
        <v>50000</v>
      </c>
      <c r="H46" s="4">
        <v>45454.5</v>
      </c>
      <c r="I46" s="4">
        <v>4545.5</v>
      </c>
    </row>
    <row r="47" spans="1:9" x14ac:dyDescent="0.25">
      <c r="D47" t="s">
        <v>110</v>
      </c>
      <c r="E47" t="s">
        <v>163</v>
      </c>
      <c r="F47" s="4">
        <v>100000</v>
      </c>
      <c r="G47" s="4">
        <v>50000</v>
      </c>
      <c r="H47" s="4">
        <v>45454.5</v>
      </c>
      <c r="I47" s="4">
        <v>4545.5</v>
      </c>
    </row>
    <row r="48" spans="1:9" x14ac:dyDescent="0.25">
      <c r="D48" t="s">
        <v>204</v>
      </c>
      <c r="E48" t="s">
        <v>105</v>
      </c>
      <c r="F48" s="4">
        <v>162450</v>
      </c>
      <c r="G48" s="4">
        <v>81225</v>
      </c>
      <c r="H48" s="4">
        <v>73841</v>
      </c>
      <c r="I48" s="4">
        <v>7384</v>
      </c>
    </row>
    <row r="49" spans="1:9" x14ac:dyDescent="0.25">
      <c r="A49" t="s">
        <v>83</v>
      </c>
      <c r="B49" t="s">
        <v>84</v>
      </c>
      <c r="C49" t="s">
        <v>82</v>
      </c>
      <c r="D49" t="s">
        <v>60</v>
      </c>
      <c r="E49" t="s">
        <v>192</v>
      </c>
      <c r="F49" s="4">
        <v>99000</v>
      </c>
      <c r="G49" s="4">
        <v>49500</v>
      </c>
      <c r="H49" s="4">
        <v>45833.5</v>
      </c>
      <c r="I49" s="4">
        <v>3666.5</v>
      </c>
    </row>
    <row r="50" spans="1:9" x14ac:dyDescent="0.25">
      <c r="A50" t="s">
        <v>83</v>
      </c>
      <c r="B50" t="s">
        <v>84</v>
      </c>
      <c r="C50" t="s">
        <v>82</v>
      </c>
      <c r="D50" t="s">
        <v>75</v>
      </c>
      <c r="E50" t="s">
        <v>80</v>
      </c>
      <c r="F50" s="4">
        <v>450000</v>
      </c>
      <c r="G50" s="4">
        <v>225000</v>
      </c>
      <c r="H50" s="4">
        <v>208333.5</v>
      </c>
      <c r="I50" s="4">
        <v>16666.5</v>
      </c>
    </row>
    <row r="51" spans="1:9" x14ac:dyDescent="0.25">
      <c r="A51" t="s">
        <v>83</v>
      </c>
      <c r="B51" t="s">
        <v>84</v>
      </c>
      <c r="C51" t="s">
        <v>82</v>
      </c>
      <c r="E51" t="s">
        <v>92</v>
      </c>
      <c r="F51" s="4">
        <v>15330000</v>
      </c>
      <c r="G51" s="4">
        <v>7665000</v>
      </c>
      <c r="H51" s="4">
        <v>7097222.5</v>
      </c>
      <c r="I51" s="4">
        <v>567777.5</v>
      </c>
    </row>
    <row r="52" spans="1:9" x14ac:dyDescent="0.25">
      <c r="A52" t="s">
        <v>83</v>
      </c>
      <c r="B52" t="s">
        <v>84</v>
      </c>
      <c r="C52" t="s">
        <v>82</v>
      </c>
      <c r="E52" t="s">
        <v>100</v>
      </c>
      <c r="F52" s="4">
        <v>169290</v>
      </c>
      <c r="G52" s="4">
        <v>84645</v>
      </c>
      <c r="H52" s="4">
        <v>78375</v>
      </c>
      <c r="I52" s="4">
        <v>6270</v>
      </c>
    </row>
    <row r="53" spans="1:9" x14ac:dyDescent="0.25">
      <c r="A53" t="s">
        <v>83</v>
      </c>
      <c r="B53" t="s">
        <v>84</v>
      </c>
      <c r="C53" t="s">
        <v>82</v>
      </c>
      <c r="E53" t="s">
        <v>105</v>
      </c>
      <c r="F53" s="4">
        <v>-169290</v>
      </c>
      <c r="G53" s="4">
        <v>-84645</v>
      </c>
      <c r="H53" s="4">
        <v>-78375</v>
      </c>
      <c r="I53" s="4">
        <v>-6270</v>
      </c>
    </row>
    <row r="54" spans="1:9" x14ac:dyDescent="0.25">
      <c r="A54" t="s">
        <v>115</v>
      </c>
      <c r="B54" t="s">
        <v>116</v>
      </c>
      <c r="C54" t="s">
        <v>59</v>
      </c>
      <c r="D54" t="s">
        <v>110</v>
      </c>
      <c r="E54" t="s">
        <v>111</v>
      </c>
      <c r="F54" s="4">
        <v>19950</v>
      </c>
      <c r="G54" s="4">
        <v>9975</v>
      </c>
      <c r="H54" s="4">
        <v>9068</v>
      </c>
      <c r="I54" s="4">
        <v>907</v>
      </c>
    </row>
    <row r="55" spans="1:9" x14ac:dyDescent="0.25">
      <c r="A55" t="s">
        <v>115</v>
      </c>
      <c r="B55" t="s">
        <v>116</v>
      </c>
      <c r="C55" t="s">
        <v>59</v>
      </c>
      <c r="D55" t="s">
        <v>149</v>
      </c>
      <c r="E55" t="s">
        <v>131</v>
      </c>
      <c r="F55" s="4">
        <v>17010</v>
      </c>
      <c r="G55" s="4">
        <v>8505</v>
      </c>
      <c r="H55" s="4">
        <v>7732</v>
      </c>
      <c r="I55" s="4">
        <v>773</v>
      </c>
    </row>
    <row r="56" spans="1:9" x14ac:dyDescent="0.25">
      <c r="A56" t="s">
        <v>115</v>
      </c>
      <c r="B56" t="s">
        <v>116</v>
      </c>
      <c r="C56" t="s">
        <v>138</v>
      </c>
      <c r="D56" t="s">
        <v>110</v>
      </c>
      <c r="E56" t="s">
        <v>80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25">
      <c r="A57" t="s">
        <v>118</v>
      </c>
      <c r="B57" t="s">
        <v>119</v>
      </c>
      <c r="C57" t="s">
        <v>120</v>
      </c>
      <c r="D57" t="s">
        <v>110</v>
      </c>
      <c r="E57" t="s">
        <v>121</v>
      </c>
      <c r="F57" s="4">
        <v>9002</v>
      </c>
      <c r="G57" s="4">
        <v>4501</v>
      </c>
      <c r="H57" s="4">
        <v>4456.5</v>
      </c>
      <c r="I57" s="4">
        <v>44.5</v>
      </c>
    </row>
    <row r="58" spans="1:9" x14ac:dyDescent="0.25">
      <c r="A58" t="s">
        <v>118</v>
      </c>
      <c r="B58" t="s">
        <v>119</v>
      </c>
      <c r="C58" t="s">
        <v>126</v>
      </c>
      <c r="D58" t="s">
        <v>110</v>
      </c>
      <c r="E58" t="s">
        <v>76</v>
      </c>
      <c r="F58" s="4">
        <v>3060000</v>
      </c>
      <c r="G58" s="4">
        <v>1530000</v>
      </c>
      <c r="H58" s="4">
        <v>1425974</v>
      </c>
      <c r="I58" s="4">
        <v>104026</v>
      </c>
    </row>
    <row r="59" spans="1:9" x14ac:dyDescent="0.25">
      <c r="A59" t="s">
        <v>118</v>
      </c>
      <c r="B59" t="s">
        <v>119</v>
      </c>
      <c r="C59" t="s">
        <v>126</v>
      </c>
      <c r="E59" t="s">
        <v>192</v>
      </c>
      <c r="F59" s="4">
        <v>1075305</v>
      </c>
      <c r="G59" s="4">
        <v>537652.5</v>
      </c>
      <c r="H59" s="4">
        <v>512050</v>
      </c>
      <c r="I59" s="4">
        <v>25602.5</v>
      </c>
    </row>
    <row r="60" spans="1:9" x14ac:dyDescent="0.25">
      <c r="A60" t="s">
        <v>143</v>
      </c>
      <c r="B60" t="s">
        <v>144</v>
      </c>
      <c r="C60" t="s">
        <v>120</v>
      </c>
      <c r="D60" t="s">
        <v>110</v>
      </c>
      <c r="E60" t="s">
        <v>92</v>
      </c>
      <c r="F60" s="4">
        <v>590400</v>
      </c>
      <c r="G60" s="4">
        <v>295200</v>
      </c>
      <c r="H60" s="4">
        <v>268363.5</v>
      </c>
      <c r="I60" s="4">
        <v>26836.5</v>
      </c>
    </row>
    <row r="61" spans="1:9" x14ac:dyDescent="0.25">
      <c r="A61" t="s">
        <v>169</v>
      </c>
      <c r="B61" t="s">
        <v>170</v>
      </c>
      <c r="C61" t="s">
        <v>171</v>
      </c>
      <c r="D61" t="s">
        <v>60</v>
      </c>
      <c r="E61" t="s">
        <v>108</v>
      </c>
      <c r="F61" s="4">
        <v>51000</v>
      </c>
      <c r="G61" s="4">
        <v>25500</v>
      </c>
      <c r="H61" s="4">
        <v>23611</v>
      </c>
      <c r="I61" s="4">
        <v>1889</v>
      </c>
    </row>
    <row r="62" spans="1:9" x14ac:dyDescent="0.25">
      <c r="A62" t="s">
        <v>180</v>
      </c>
      <c r="B62" t="s">
        <v>181</v>
      </c>
      <c r="C62" t="s">
        <v>182</v>
      </c>
      <c r="D62" t="s">
        <v>60</v>
      </c>
      <c r="E62" t="s">
        <v>183</v>
      </c>
      <c r="F62" s="4">
        <v>200000</v>
      </c>
      <c r="G62" s="4">
        <v>100000</v>
      </c>
      <c r="H62" s="4">
        <v>90909</v>
      </c>
      <c r="I62" s="4">
        <v>9091</v>
      </c>
    </row>
    <row r="63" spans="1:9" x14ac:dyDescent="0.25">
      <c r="A63" t="s">
        <v>185</v>
      </c>
      <c r="B63" t="s">
        <v>186</v>
      </c>
      <c r="C63" t="s">
        <v>74</v>
      </c>
      <c r="D63" t="s">
        <v>60</v>
      </c>
      <c r="E63" t="s">
        <v>187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25">
      <c r="A64" t="s">
        <v>185</v>
      </c>
      <c r="B64" t="s">
        <v>186</v>
      </c>
      <c r="C64" t="s">
        <v>74</v>
      </c>
      <c r="D64" t="s">
        <v>110</v>
      </c>
      <c r="E64" t="s">
        <v>192</v>
      </c>
      <c r="F64" s="4">
        <v>0</v>
      </c>
      <c r="G64" s="4">
        <v>0</v>
      </c>
      <c r="H64" s="4">
        <v>0</v>
      </c>
      <c r="I64" s="4">
        <v>0</v>
      </c>
    </row>
    <row r="65" spans="1:9" x14ac:dyDescent="0.25">
      <c r="A65" t="s">
        <v>206</v>
      </c>
      <c r="B65" t="s">
        <v>207</v>
      </c>
      <c r="C65" t="s">
        <v>208</v>
      </c>
      <c r="D65" t="s">
        <v>149</v>
      </c>
      <c r="E65" t="s">
        <v>183</v>
      </c>
      <c r="F65" s="4">
        <v>8000</v>
      </c>
      <c r="G65" s="4">
        <v>4000</v>
      </c>
      <c r="H65" s="4">
        <v>3703.5</v>
      </c>
      <c r="I65" s="4">
        <v>296.5</v>
      </c>
    </row>
    <row r="66" spans="1:9" x14ac:dyDescent="0.25">
      <c r="A66" t="s">
        <v>210</v>
      </c>
      <c r="B66" t="s">
        <v>211</v>
      </c>
      <c r="C66" t="s">
        <v>26</v>
      </c>
      <c r="D66" t="s">
        <v>149</v>
      </c>
      <c r="E66" t="s">
        <v>183</v>
      </c>
      <c r="F66" s="4">
        <v>0</v>
      </c>
      <c r="G66" s="4">
        <v>0</v>
      </c>
      <c r="H66" s="4">
        <v>0</v>
      </c>
      <c r="I66" s="4">
        <v>0</v>
      </c>
    </row>
    <row r="67" spans="1:9" x14ac:dyDescent="0.25">
      <c r="A67" t="s">
        <v>61</v>
      </c>
      <c r="F67" s="4">
        <v>40252426</v>
      </c>
      <c r="G67" s="4">
        <v>20126213</v>
      </c>
      <c r="H67" s="4">
        <v>18508408.5</v>
      </c>
      <c r="I67" s="4">
        <v>1617804.5</v>
      </c>
    </row>
  </sheetData>
  <mergeCells count="4">
    <mergeCell ref="A1:G3"/>
    <mergeCell ref="H1:I1"/>
    <mergeCell ref="H2:I2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workbookViewId="0"/>
  </sheetViews>
  <sheetFormatPr defaultRowHeight="15" x14ac:dyDescent="0.25"/>
  <cols>
    <col min="1" max="1" width="9.7109375" bestFit="1" customWidth="1"/>
    <col min="2" max="2" width="18.42578125" bestFit="1" customWidth="1"/>
    <col min="3" max="3" width="11.7109375" bestFit="1" customWidth="1"/>
    <col min="4" max="4" width="16.42578125" bestFit="1" customWidth="1"/>
    <col min="5" max="5" width="12.5703125" bestFit="1" customWidth="1"/>
    <col min="6" max="6" width="26.140625" bestFit="1" customWidth="1"/>
    <col min="7" max="7" width="11.7109375" bestFit="1" customWidth="1"/>
    <col min="8" max="8" width="13.42578125" bestFit="1" customWidth="1"/>
    <col min="9" max="9" width="10.7109375" bestFit="1" customWidth="1"/>
    <col min="10" max="10" width="19.140625" bestFit="1" customWidth="1"/>
    <col min="11" max="11" width="19.5703125" bestFit="1" customWidth="1"/>
    <col min="12" max="12" width="14.85546875" bestFit="1" customWidth="1"/>
    <col min="13" max="13" width="14.5703125" bestFit="1" customWidth="1"/>
    <col min="14" max="14" width="6.85546875" bestFit="1" customWidth="1"/>
    <col min="15" max="15" width="10.28515625" bestFit="1" customWidth="1"/>
  </cols>
  <sheetData>
    <row r="1" spans="1:1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s="7" t="s">
        <v>68</v>
      </c>
    </row>
    <row r="2" spans="1:15" x14ac:dyDescent="0.25">
      <c r="A2" s="3" t="s">
        <v>55</v>
      </c>
      <c r="B2" s="3" t="s">
        <v>37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3" t="s">
        <v>76</v>
      </c>
      <c r="J2" s="4">
        <v>174960</v>
      </c>
      <c r="K2" s="4">
        <v>173228</v>
      </c>
      <c r="L2" s="4">
        <v>87480</v>
      </c>
      <c r="M2" s="4">
        <v>86614</v>
      </c>
      <c r="N2" s="4">
        <v>866</v>
      </c>
      <c r="O2" s="3" t="s">
        <v>77</v>
      </c>
    </row>
    <row r="3" spans="1:15" x14ac:dyDescent="0.25">
      <c r="A3" s="3" t="s">
        <v>55</v>
      </c>
      <c r="B3" s="3" t="s">
        <v>37</v>
      </c>
      <c r="C3" s="3" t="s">
        <v>70</v>
      </c>
      <c r="D3" s="3" t="s">
        <v>71</v>
      </c>
      <c r="E3" s="3" t="s">
        <v>57</v>
      </c>
      <c r="F3" s="3" t="s">
        <v>58</v>
      </c>
      <c r="G3" s="3" t="s">
        <v>59</v>
      </c>
      <c r="H3" s="3" t="s">
        <v>75</v>
      </c>
      <c r="I3" s="3" t="s">
        <v>76</v>
      </c>
      <c r="J3" s="4">
        <v>109999</v>
      </c>
      <c r="K3" s="4">
        <v>99999</v>
      </c>
      <c r="L3" s="4">
        <v>54999.5</v>
      </c>
      <c r="M3" s="4">
        <v>49999.5</v>
      </c>
      <c r="N3" s="4">
        <v>5000</v>
      </c>
      <c r="O3" s="3" t="s">
        <v>78</v>
      </c>
    </row>
    <row r="4" spans="1:15" x14ac:dyDescent="0.25">
      <c r="A4" s="3" t="s">
        <v>55</v>
      </c>
      <c r="B4" s="3" t="s">
        <v>37</v>
      </c>
      <c r="C4" s="3" t="s">
        <v>70</v>
      </c>
      <c r="D4" s="3" t="s">
        <v>71</v>
      </c>
      <c r="E4" s="3" t="s">
        <v>26</v>
      </c>
      <c r="F4" s="3" t="s">
        <v>26</v>
      </c>
      <c r="G4" s="3" t="s">
        <v>59</v>
      </c>
      <c r="H4" s="3" t="s">
        <v>75</v>
      </c>
      <c r="I4" s="3" t="s">
        <v>76</v>
      </c>
      <c r="J4" s="4">
        <v>297000</v>
      </c>
      <c r="K4" s="4">
        <v>270000</v>
      </c>
      <c r="L4" s="4">
        <v>148500</v>
      </c>
      <c r="M4" s="4">
        <v>135000</v>
      </c>
      <c r="N4" s="4">
        <v>13500</v>
      </c>
      <c r="O4" s="3" t="s">
        <v>79</v>
      </c>
    </row>
    <row r="5" spans="1:15" x14ac:dyDescent="0.25">
      <c r="A5" s="3" t="s">
        <v>55</v>
      </c>
      <c r="B5" s="3" t="s">
        <v>37</v>
      </c>
      <c r="C5" s="3" t="s">
        <v>70</v>
      </c>
      <c r="D5" s="3" t="s">
        <v>71</v>
      </c>
      <c r="E5" s="3" t="s">
        <v>57</v>
      </c>
      <c r="F5" s="3" t="s">
        <v>58</v>
      </c>
      <c r="G5" s="3" t="s">
        <v>59</v>
      </c>
      <c r="H5" s="3" t="s">
        <v>75</v>
      </c>
      <c r="I5" s="3" t="s">
        <v>80</v>
      </c>
      <c r="J5" s="4">
        <v>90000</v>
      </c>
      <c r="K5" s="4">
        <v>81818</v>
      </c>
      <c r="L5" s="4">
        <v>45000</v>
      </c>
      <c r="M5" s="4">
        <v>40909</v>
      </c>
      <c r="N5" s="4">
        <v>4091</v>
      </c>
      <c r="O5" s="3" t="s">
        <v>81</v>
      </c>
    </row>
    <row r="6" spans="1:15" x14ac:dyDescent="0.25">
      <c r="A6" s="3" t="s">
        <v>55</v>
      </c>
      <c r="B6" s="3" t="s">
        <v>37</v>
      </c>
      <c r="C6" s="3" t="s">
        <v>70</v>
      </c>
      <c r="D6" s="3" t="s">
        <v>71</v>
      </c>
      <c r="E6" s="3" t="s">
        <v>26</v>
      </c>
      <c r="F6" s="3" t="s">
        <v>26</v>
      </c>
      <c r="G6" s="3" t="s">
        <v>59</v>
      </c>
      <c r="H6" s="3" t="s">
        <v>75</v>
      </c>
      <c r="I6" s="3" t="s">
        <v>80</v>
      </c>
      <c r="J6" s="4">
        <v>1350000</v>
      </c>
      <c r="K6" s="4">
        <v>1227273</v>
      </c>
      <c r="L6" s="4">
        <v>675000</v>
      </c>
      <c r="M6" s="4">
        <v>613636.5</v>
      </c>
      <c r="N6" s="4">
        <v>61363.5</v>
      </c>
      <c r="O6" s="3" t="s">
        <v>81</v>
      </c>
    </row>
    <row r="7" spans="1:15" x14ac:dyDescent="0.25">
      <c r="A7" s="3" t="s">
        <v>55</v>
      </c>
      <c r="B7" s="3" t="s">
        <v>37</v>
      </c>
      <c r="C7" s="3" t="s">
        <v>70</v>
      </c>
      <c r="D7" s="3" t="s">
        <v>71</v>
      </c>
      <c r="E7" s="3" t="s">
        <v>57</v>
      </c>
      <c r="F7" s="3" t="s">
        <v>58</v>
      </c>
      <c r="G7" s="3" t="s">
        <v>82</v>
      </c>
      <c r="H7" s="3" t="s">
        <v>75</v>
      </c>
      <c r="I7" s="3" t="s">
        <v>80</v>
      </c>
      <c r="J7" s="4">
        <v>89100</v>
      </c>
      <c r="K7" s="4">
        <v>81000</v>
      </c>
      <c r="L7" s="4">
        <v>44550</v>
      </c>
      <c r="M7" s="4">
        <v>40500</v>
      </c>
      <c r="N7" s="4">
        <v>4050</v>
      </c>
      <c r="O7" s="3" t="s">
        <v>81</v>
      </c>
    </row>
    <row r="8" spans="1:15" x14ac:dyDescent="0.25">
      <c r="A8" s="3" t="s">
        <v>55</v>
      </c>
      <c r="B8" s="3" t="s">
        <v>37</v>
      </c>
      <c r="C8" s="3" t="s">
        <v>70</v>
      </c>
      <c r="D8" s="3" t="s">
        <v>71</v>
      </c>
      <c r="E8" s="3" t="s">
        <v>83</v>
      </c>
      <c r="F8" s="3" t="s">
        <v>84</v>
      </c>
      <c r="G8" s="3" t="s">
        <v>82</v>
      </c>
      <c r="H8" s="3" t="s">
        <v>75</v>
      </c>
      <c r="I8" s="3" t="s">
        <v>80</v>
      </c>
      <c r="J8" s="4">
        <v>450000</v>
      </c>
      <c r="K8" s="4">
        <v>416667</v>
      </c>
      <c r="L8" s="4">
        <v>225000</v>
      </c>
      <c r="M8" s="4">
        <v>208333.5</v>
      </c>
      <c r="N8" s="4">
        <v>16666.5</v>
      </c>
      <c r="O8" s="3" t="s">
        <v>81</v>
      </c>
    </row>
    <row r="9" spans="1:15" x14ac:dyDescent="0.25">
      <c r="A9" s="3" t="s">
        <v>55</v>
      </c>
      <c r="B9" s="3" t="s">
        <v>37</v>
      </c>
      <c r="C9" s="3" t="s">
        <v>70</v>
      </c>
      <c r="D9" s="3" t="s">
        <v>71</v>
      </c>
      <c r="E9" s="3" t="s">
        <v>57</v>
      </c>
      <c r="F9" s="3" t="s">
        <v>58</v>
      </c>
      <c r="G9" s="3" t="s">
        <v>59</v>
      </c>
      <c r="H9" s="3" t="s">
        <v>75</v>
      </c>
      <c r="I9" s="3" t="s">
        <v>80</v>
      </c>
      <c r="J9" s="4">
        <v>200000</v>
      </c>
      <c r="K9" s="4">
        <v>181818</v>
      </c>
      <c r="L9" s="4">
        <v>100000</v>
      </c>
      <c r="M9" s="4">
        <v>90909</v>
      </c>
      <c r="N9" s="4">
        <v>9091</v>
      </c>
      <c r="O9" s="3" t="s">
        <v>85</v>
      </c>
    </row>
    <row r="10" spans="1:15" x14ac:dyDescent="0.25">
      <c r="A10" s="3" t="s">
        <v>55</v>
      </c>
      <c r="B10" s="3" t="s">
        <v>37</v>
      </c>
      <c r="C10" s="3" t="s">
        <v>70</v>
      </c>
      <c r="D10" s="3" t="s">
        <v>71</v>
      </c>
      <c r="E10" s="3" t="s">
        <v>57</v>
      </c>
      <c r="F10" s="3" t="s">
        <v>58</v>
      </c>
      <c r="G10" s="3" t="s">
        <v>59</v>
      </c>
      <c r="H10" s="3" t="s">
        <v>75</v>
      </c>
      <c r="I10" s="3" t="s">
        <v>80</v>
      </c>
      <c r="J10" s="4">
        <v>180000</v>
      </c>
      <c r="K10" s="4">
        <v>163636</v>
      </c>
      <c r="L10" s="4">
        <v>90000</v>
      </c>
      <c r="M10" s="4">
        <v>81818</v>
      </c>
      <c r="N10" s="4">
        <v>8182</v>
      </c>
      <c r="O10" s="3" t="s">
        <v>86</v>
      </c>
    </row>
    <row r="11" spans="1:15" x14ac:dyDescent="0.25">
      <c r="A11" s="3" t="s">
        <v>55</v>
      </c>
      <c r="B11" s="3" t="s">
        <v>37</v>
      </c>
      <c r="C11" s="3" t="s">
        <v>70</v>
      </c>
      <c r="D11" s="3" t="s">
        <v>71</v>
      </c>
      <c r="E11" s="3" t="s">
        <v>57</v>
      </c>
      <c r="F11" s="3" t="s">
        <v>58</v>
      </c>
      <c r="G11" s="3" t="s">
        <v>59</v>
      </c>
      <c r="H11" s="3" t="s">
        <v>75</v>
      </c>
      <c r="I11" s="3" t="s">
        <v>80</v>
      </c>
      <c r="J11" s="4">
        <v>180000</v>
      </c>
      <c r="K11" s="4">
        <v>163636</v>
      </c>
      <c r="L11" s="4">
        <v>90000</v>
      </c>
      <c r="M11" s="4">
        <v>81818</v>
      </c>
      <c r="N11" s="4">
        <v>8182</v>
      </c>
      <c r="O11" s="3" t="s">
        <v>87</v>
      </c>
    </row>
    <row r="12" spans="1:15" x14ac:dyDescent="0.25">
      <c r="A12" s="3" t="s">
        <v>55</v>
      </c>
      <c r="B12" s="3" t="s">
        <v>37</v>
      </c>
      <c r="C12" s="3" t="s">
        <v>70</v>
      </c>
      <c r="D12" s="3" t="s">
        <v>71</v>
      </c>
      <c r="E12" s="3" t="s">
        <v>57</v>
      </c>
      <c r="F12" s="3" t="s">
        <v>58</v>
      </c>
      <c r="G12" s="3" t="s">
        <v>59</v>
      </c>
      <c r="H12" s="3" t="s">
        <v>75</v>
      </c>
      <c r="I12" s="3" t="s">
        <v>80</v>
      </c>
      <c r="J12" s="4">
        <v>180000</v>
      </c>
      <c r="K12" s="4">
        <v>163636</v>
      </c>
      <c r="L12" s="4">
        <v>90000</v>
      </c>
      <c r="M12" s="4">
        <v>81818</v>
      </c>
      <c r="N12" s="4">
        <v>8182</v>
      </c>
      <c r="O12" s="3" t="s">
        <v>88</v>
      </c>
    </row>
    <row r="13" spans="1:15" x14ac:dyDescent="0.25">
      <c r="A13" s="3" t="s">
        <v>55</v>
      </c>
      <c r="B13" s="3" t="s">
        <v>37</v>
      </c>
      <c r="C13" s="3" t="s">
        <v>70</v>
      </c>
      <c r="D13" s="3" t="s">
        <v>71</v>
      </c>
      <c r="E13" s="3" t="s">
        <v>57</v>
      </c>
      <c r="F13" s="3" t="s">
        <v>58</v>
      </c>
      <c r="G13" s="3" t="s">
        <v>59</v>
      </c>
      <c r="H13" s="3" t="s">
        <v>75</v>
      </c>
      <c r="I13" s="3" t="s">
        <v>80</v>
      </c>
      <c r="J13" s="4">
        <v>80000</v>
      </c>
      <c r="K13" s="4">
        <v>72727</v>
      </c>
      <c r="L13" s="4">
        <v>40000</v>
      </c>
      <c r="M13" s="4">
        <v>36363.5</v>
      </c>
      <c r="N13" s="4">
        <v>3636.5</v>
      </c>
      <c r="O13" s="3" t="s">
        <v>89</v>
      </c>
    </row>
    <row r="14" spans="1:15" x14ac:dyDescent="0.25">
      <c r="A14" s="3" t="s">
        <v>55</v>
      </c>
      <c r="B14" s="3" t="s">
        <v>37</v>
      </c>
      <c r="C14" s="3" t="s">
        <v>70</v>
      </c>
      <c r="D14" s="3" t="s">
        <v>71</v>
      </c>
      <c r="E14" s="3" t="s">
        <v>57</v>
      </c>
      <c r="F14" s="3" t="s">
        <v>58</v>
      </c>
      <c r="G14" s="3" t="s">
        <v>59</v>
      </c>
      <c r="H14" s="3" t="s">
        <v>75</v>
      </c>
      <c r="I14" s="3" t="s">
        <v>80</v>
      </c>
      <c r="J14" s="4">
        <v>81000</v>
      </c>
      <c r="K14" s="4">
        <v>73636</v>
      </c>
      <c r="L14" s="4">
        <v>40500</v>
      </c>
      <c r="M14" s="4">
        <v>36818</v>
      </c>
      <c r="N14" s="4">
        <v>3682</v>
      </c>
      <c r="O14" s="3" t="s">
        <v>90</v>
      </c>
    </row>
    <row r="15" spans="1:15" x14ac:dyDescent="0.25">
      <c r="A15" s="3" t="s">
        <v>55</v>
      </c>
      <c r="B15" s="3" t="s">
        <v>37</v>
      </c>
      <c r="C15" s="3" t="s">
        <v>70</v>
      </c>
      <c r="D15" s="3" t="s">
        <v>71</v>
      </c>
      <c r="E15" s="3" t="s">
        <v>57</v>
      </c>
      <c r="F15" s="3" t="s">
        <v>58</v>
      </c>
      <c r="G15" s="3" t="s">
        <v>59</v>
      </c>
      <c r="H15" s="3" t="s">
        <v>75</v>
      </c>
      <c r="I15" s="3" t="s">
        <v>80</v>
      </c>
      <c r="J15" s="4">
        <v>100000</v>
      </c>
      <c r="K15" s="4">
        <v>90909</v>
      </c>
      <c r="L15" s="4">
        <v>50000</v>
      </c>
      <c r="M15" s="4">
        <v>45454.5</v>
      </c>
      <c r="N15" s="4">
        <v>4545.5</v>
      </c>
      <c r="O15" s="3" t="s">
        <v>91</v>
      </c>
    </row>
    <row r="16" spans="1:15" x14ac:dyDescent="0.25">
      <c r="A16" s="3" t="s">
        <v>55</v>
      </c>
      <c r="B16" s="3" t="s">
        <v>37</v>
      </c>
      <c r="C16" s="3" t="s">
        <v>70</v>
      </c>
      <c r="D16" s="3" t="s">
        <v>71</v>
      </c>
      <c r="E16" s="3" t="s">
        <v>83</v>
      </c>
      <c r="F16" s="3" t="s">
        <v>84</v>
      </c>
      <c r="G16" s="3" t="s">
        <v>82</v>
      </c>
      <c r="H16" s="3" t="s">
        <v>75</v>
      </c>
      <c r="I16" s="3" t="s">
        <v>92</v>
      </c>
      <c r="J16" s="4">
        <v>110000</v>
      </c>
      <c r="K16" s="4">
        <v>101852</v>
      </c>
      <c r="L16" s="4">
        <v>55000</v>
      </c>
      <c r="M16" s="4">
        <v>50926</v>
      </c>
      <c r="N16" s="4">
        <v>4074</v>
      </c>
      <c r="O16" s="3" t="s">
        <v>93</v>
      </c>
    </row>
    <row r="17" spans="1:15" x14ac:dyDescent="0.25">
      <c r="A17" s="3" t="s">
        <v>55</v>
      </c>
      <c r="B17" s="3" t="s">
        <v>37</v>
      </c>
      <c r="C17" s="3" t="s">
        <v>70</v>
      </c>
      <c r="D17" s="3" t="s">
        <v>71</v>
      </c>
      <c r="E17" s="3" t="s">
        <v>83</v>
      </c>
      <c r="F17" s="3" t="s">
        <v>84</v>
      </c>
      <c r="G17" s="3" t="s">
        <v>82</v>
      </c>
      <c r="H17" s="3" t="s">
        <v>75</v>
      </c>
      <c r="I17" s="3" t="s">
        <v>92</v>
      </c>
      <c r="J17" s="4">
        <v>110000</v>
      </c>
      <c r="K17" s="4">
        <v>101852</v>
      </c>
      <c r="L17" s="4">
        <v>55000</v>
      </c>
      <c r="M17" s="4">
        <v>50926</v>
      </c>
      <c r="N17" s="4">
        <v>4074</v>
      </c>
      <c r="O17" s="3" t="s">
        <v>94</v>
      </c>
    </row>
    <row r="18" spans="1:15" x14ac:dyDescent="0.25">
      <c r="A18" s="3" t="s">
        <v>55</v>
      </c>
      <c r="B18" s="3" t="s">
        <v>37</v>
      </c>
      <c r="C18" s="3" t="s">
        <v>70</v>
      </c>
      <c r="D18" s="3" t="s">
        <v>71</v>
      </c>
      <c r="E18" s="3" t="s">
        <v>57</v>
      </c>
      <c r="F18" s="3" t="s">
        <v>58</v>
      </c>
      <c r="G18" s="3" t="s">
        <v>82</v>
      </c>
      <c r="H18" s="3" t="s">
        <v>75</v>
      </c>
      <c r="I18" s="3" t="s">
        <v>92</v>
      </c>
      <c r="J18" s="4">
        <v>99000</v>
      </c>
      <c r="K18" s="4">
        <v>90000</v>
      </c>
      <c r="L18" s="4">
        <v>49500</v>
      </c>
      <c r="M18" s="4">
        <v>45000</v>
      </c>
      <c r="N18" s="4">
        <v>4500</v>
      </c>
      <c r="O18" s="3" t="s">
        <v>95</v>
      </c>
    </row>
    <row r="19" spans="1:15" x14ac:dyDescent="0.25">
      <c r="A19" s="3" t="s">
        <v>55</v>
      </c>
      <c r="B19" s="3" t="s">
        <v>37</v>
      </c>
      <c r="C19" s="3" t="s">
        <v>70</v>
      </c>
      <c r="D19" s="3" t="s">
        <v>71</v>
      </c>
      <c r="E19" s="3" t="s">
        <v>83</v>
      </c>
      <c r="F19" s="3" t="s">
        <v>84</v>
      </c>
      <c r="G19" s="3" t="s">
        <v>82</v>
      </c>
      <c r="H19" s="3" t="s">
        <v>75</v>
      </c>
      <c r="I19" s="3" t="s">
        <v>92</v>
      </c>
      <c r="J19" s="4">
        <v>110000</v>
      </c>
      <c r="K19" s="4">
        <v>101852</v>
      </c>
      <c r="L19" s="4">
        <v>55000</v>
      </c>
      <c r="M19" s="4">
        <v>50926</v>
      </c>
      <c r="N19" s="4">
        <v>4074</v>
      </c>
      <c r="O19" s="3" t="s">
        <v>95</v>
      </c>
    </row>
    <row r="20" spans="1:15" x14ac:dyDescent="0.25">
      <c r="A20" s="3" t="s">
        <v>55</v>
      </c>
      <c r="B20" s="3" t="s">
        <v>37</v>
      </c>
      <c r="C20" s="3" t="s">
        <v>70</v>
      </c>
      <c r="D20" s="3" t="s">
        <v>71</v>
      </c>
      <c r="E20" s="3" t="s">
        <v>83</v>
      </c>
      <c r="F20" s="3" t="s">
        <v>84</v>
      </c>
      <c r="G20" s="3" t="s">
        <v>82</v>
      </c>
      <c r="H20" s="3" t="s">
        <v>75</v>
      </c>
      <c r="I20" s="3" t="s">
        <v>92</v>
      </c>
      <c r="J20" s="4">
        <v>15000000</v>
      </c>
      <c r="K20" s="4">
        <v>13888889</v>
      </c>
      <c r="L20" s="4">
        <v>7500000</v>
      </c>
      <c r="M20" s="4">
        <v>6944444.5</v>
      </c>
      <c r="N20" s="4">
        <v>555555.5</v>
      </c>
      <c r="O20" s="3" t="s">
        <v>96</v>
      </c>
    </row>
    <row r="21" spans="1:15" x14ac:dyDescent="0.25">
      <c r="A21" s="3" t="s">
        <v>55</v>
      </c>
      <c r="B21" s="3" t="s">
        <v>37</v>
      </c>
      <c r="C21" s="3" t="s">
        <v>70</v>
      </c>
      <c r="D21" s="3" t="s">
        <v>71</v>
      </c>
      <c r="E21" s="3" t="s">
        <v>57</v>
      </c>
      <c r="F21" s="3" t="s">
        <v>58</v>
      </c>
      <c r="G21" s="3" t="s">
        <v>59</v>
      </c>
      <c r="H21" s="3" t="s">
        <v>75</v>
      </c>
      <c r="I21" s="3" t="s">
        <v>92</v>
      </c>
      <c r="J21" s="4">
        <v>1000000</v>
      </c>
      <c r="K21" s="4">
        <v>909091</v>
      </c>
      <c r="L21" s="4">
        <v>500000</v>
      </c>
      <c r="M21" s="4">
        <v>454545.5</v>
      </c>
      <c r="N21" s="4">
        <v>45454.5</v>
      </c>
      <c r="O21" s="3" t="s">
        <v>97</v>
      </c>
    </row>
    <row r="22" spans="1:15" x14ac:dyDescent="0.25">
      <c r="A22" s="3" t="s">
        <v>55</v>
      </c>
      <c r="B22" s="3" t="s">
        <v>37</v>
      </c>
      <c r="C22" s="3" t="s">
        <v>70</v>
      </c>
      <c r="D22" s="3" t="s">
        <v>71</v>
      </c>
      <c r="E22" s="3" t="s">
        <v>57</v>
      </c>
      <c r="F22" s="3" t="s">
        <v>58</v>
      </c>
      <c r="G22" s="3" t="s">
        <v>59</v>
      </c>
      <c r="H22" s="3" t="s">
        <v>75</v>
      </c>
      <c r="I22" s="3" t="s">
        <v>92</v>
      </c>
      <c r="J22" s="4">
        <v>1000000</v>
      </c>
      <c r="K22" s="4">
        <v>909091</v>
      </c>
      <c r="L22" s="4">
        <v>500000</v>
      </c>
      <c r="M22" s="4">
        <v>454545.5</v>
      </c>
      <c r="N22" s="4">
        <v>45454.5</v>
      </c>
      <c r="O22" s="3" t="s">
        <v>98</v>
      </c>
    </row>
    <row r="23" spans="1:15" x14ac:dyDescent="0.25">
      <c r="A23" s="3" t="s">
        <v>55</v>
      </c>
      <c r="B23" s="3" t="s">
        <v>37</v>
      </c>
      <c r="C23" s="3" t="s">
        <v>70</v>
      </c>
      <c r="D23" s="3" t="s">
        <v>71</v>
      </c>
      <c r="E23" s="3" t="s">
        <v>57</v>
      </c>
      <c r="F23" s="3" t="s">
        <v>58</v>
      </c>
      <c r="G23" s="3" t="s">
        <v>59</v>
      </c>
      <c r="H23" s="3" t="s">
        <v>75</v>
      </c>
      <c r="I23" s="3" t="s">
        <v>92</v>
      </c>
      <c r="J23" s="4">
        <v>100000</v>
      </c>
      <c r="K23" s="4">
        <v>90909</v>
      </c>
      <c r="L23" s="4">
        <v>50000</v>
      </c>
      <c r="M23" s="4">
        <v>45454.5</v>
      </c>
      <c r="N23" s="4">
        <v>4545.5</v>
      </c>
      <c r="O23" s="3" t="s">
        <v>98</v>
      </c>
    </row>
    <row r="24" spans="1:15" x14ac:dyDescent="0.25">
      <c r="A24" s="3" t="s">
        <v>55</v>
      </c>
      <c r="B24" s="3" t="s">
        <v>37</v>
      </c>
      <c r="C24" s="3" t="s">
        <v>70</v>
      </c>
      <c r="D24" s="3" t="s">
        <v>71</v>
      </c>
      <c r="E24" s="3" t="s">
        <v>57</v>
      </c>
      <c r="F24" s="3" t="s">
        <v>58</v>
      </c>
      <c r="G24" s="3" t="s">
        <v>82</v>
      </c>
      <c r="H24" s="3" t="s">
        <v>75</v>
      </c>
      <c r="I24" s="3" t="s">
        <v>92</v>
      </c>
      <c r="J24" s="4">
        <v>99000</v>
      </c>
      <c r="K24" s="4">
        <v>90000</v>
      </c>
      <c r="L24" s="4">
        <v>49500</v>
      </c>
      <c r="M24" s="4">
        <v>45000</v>
      </c>
      <c r="N24" s="4">
        <v>4500</v>
      </c>
      <c r="O24" s="3" t="s">
        <v>99</v>
      </c>
    </row>
    <row r="25" spans="1:15" x14ac:dyDescent="0.25">
      <c r="A25" s="3" t="s">
        <v>55</v>
      </c>
      <c r="B25" s="3" t="s">
        <v>37</v>
      </c>
      <c r="C25" s="3" t="s">
        <v>70</v>
      </c>
      <c r="D25" s="3" t="s">
        <v>71</v>
      </c>
      <c r="E25" s="3" t="s">
        <v>72</v>
      </c>
      <c r="F25" s="3" t="s">
        <v>73</v>
      </c>
      <c r="G25" s="3" t="s">
        <v>74</v>
      </c>
      <c r="H25" s="3" t="s">
        <v>75</v>
      </c>
      <c r="I25" s="3" t="s">
        <v>92</v>
      </c>
      <c r="J25" s="4">
        <v>174960</v>
      </c>
      <c r="K25" s="4">
        <v>166629</v>
      </c>
      <c r="L25" s="4">
        <v>87480</v>
      </c>
      <c r="M25" s="4">
        <v>83314.5</v>
      </c>
      <c r="N25" s="4">
        <v>4165.5</v>
      </c>
      <c r="O25" s="3" t="s">
        <v>99</v>
      </c>
    </row>
    <row r="26" spans="1:15" x14ac:dyDescent="0.25">
      <c r="A26" s="3" t="s">
        <v>55</v>
      </c>
      <c r="B26" s="3" t="s">
        <v>37</v>
      </c>
      <c r="C26" s="3" t="s">
        <v>70</v>
      </c>
      <c r="D26" s="3" t="s">
        <v>71</v>
      </c>
      <c r="E26" s="3" t="s">
        <v>57</v>
      </c>
      <c r="F26" s="3" t="s">
        <v>58</v>
      </c>
      <c r="G26" s="3" t="s">
        <v>59</v>
      </c>
      <c r="H26" s="3" t="s">
        <v>75</v>
      </c>
      <c r="I26" s="3" t="s">
        <v>100</v>
      </c>
      <c r="J26" s="4">
        <v>240000</v>
      </c>
      <c r="K26" s="4">
        <v>218182</v>
      </c>
      <c r="L26" s="4">
        <v>120000</v>
      </c>
      <c r="M26" s="4">
        <v>109091</v>
      </c>
      <c r="N26" s="4">
        <v>10909</v>
      </c>
      <c r="O26" s="3" t="s">
        <v>101</v>
      </c>
    </row>
    <row r="27" spans="1:15" x14ac:dyDescent="0.25">
      <c r="A27" s="3" t="s">
        <v>55</v>
      </c>
      <c r="B27" s="3" t="s">
        <v>37</v>
      </c>
      <c r="C27" s="3" t="s">
        <v>70</v>
      </c>
      <c r="D27" s="3" t="s">
        <v>71</v>
      </c>
      <c r="E27" s="3" t="s">
        <v>26</v>
      </c>
      <c r="F27" s="3" t="s">
        <v>26</v>
      </c>
      <c r="G27" s="3" t="s">
        <v>59</v>
      </c>
      <c r="H27" s="3" t="s">
        <v>75</v>
      </c>
      <c r="I27" s="3" t="s">
        <v>100</v>
      </c>
      <c r="J27" s="4">
        <v>297000</v>
      </c>
      <c r="K27" s="4">
        <v>270000</v>
      </c>
      <c r="L27" s="4">
        <v>148500</v>
      </c>
      <c r="M27" s="4">
        <v>135000</v>
      </c>
      <c r="N27" s="4">
        <v>13500</v>
      </c>
      <c r="O27" s="3" t="s">
        <v>102</v>
      </c>
    </row>
    <row r="28" spans="1:15" x14ac:dyDescent="0.25">
      <c r="A28" s="3" t="s">
        <v>55</v>
      </c>
      <c r="B28" s="3" t="s">
        <v>37</v>
      </c>
      <c r="C28" s="3" t="s">
        <v>70</v>
      </c>
      <c r="D28" s="3" t="s">
        <v>71</v>
      </c>
      <c r="E28" s="3" t="s">
        <v>72</v>
      </c>
      <c r="F28" s="3" t="s">
        <v>73</v>
      </c>
      <c r="G28" s="3" t="s">
        <v>74</v>
      </c>
      <c r="H28" s="3" t="s">
        <v>75</v>
      </c>
      <c r="I28" s="3" t="s">
        <v>100</v>
      </c>
      <c r="J28" s="4">
        <v>200000</v>
      </c>
      <c r="K28" s="4">
        <v>190476</v>
      </c>
      <c r="L28" s="4">
        <v>100000</v>
      </c>
      <c r="M28" s="4">
        <v>95238</v>
      </c>
      <c r="N28" s="4">
        <v>4762</v>
      </c>
      <c r="O28" s="3" t="s">
        <v>102</v>
      </c>
    </row>
    <row r="29" spans="1:15" x14ac:dyDescent="0.25">
      <c r="A29" s="3" t="s">
        <v>55</v>
      </c>
      <c r="B29" s="3" t="s">
        <v>37</v>
      </c>
      <c r="C29" s="3" t="s">
        <v>70</v>
      </c>
      <c r="D29" s="3" t="s">
        <v>71</v>
      </c>
      <c r="E29" s="3" t="s">
        <v>83</v>
      </c>
      <c r="F29" s="3" t="s">
        <v>84</v>
      </c>
      <c r="G29" s="3" t="s">
        <v>82</v>
      </c>
      <c r="H29" s="3" t="s">
        <v>75</v>
      </c>
      <c r="I29" s="3" t="s">
        <v>100</v>
      </c>
      <c r="J29" s="4">
        <v>89100</v>
      </c>
      <c r="K29" s="4">
        <v>82500</v>
      </c>
      <c r="L29" s="4">
        <v>44550</v>
      </c>
      <c r="M29" s="4">
        <v>41250</v>
      </c>
      <c r="N29" s="4">
        <v>3300</v>
      </c>
      <c r="O29" s="3" t="s">
        <v>103</v>
      </c>
    </row>
    <row r="30" spans="1:15" x14ac:dyDescent="0.25">
      <c r="A30" s="3" t="s">
        <v>55</v>
      </c>
      <c r="B30" s="3" t="s">
        <v>37</v>
      </c>
      <c r="C30" s="3" t="s">
        <v>70</v>
      </c>
      <c r="D30" s="3" t="s">
        <v>71</v>
      </c>
      <c r="E30" s="3" t="s">
        <v>83</v>
      </c>
      <c r="F30" s="3" t="s">
        <v>84</v>
      </c>
      <c r="G30" s="3" t="s">
        <v>82</v>
      </c>
      <c r="H30" s="3" t="s">
        <v>75</v>
      </c>
      <c r="I30" s="3" t="s">
        <v>100</v>
      </c>
      <c r="J30" s="4">
        <v>80190</v>
      </c>
      <c r="K30" s="4">
        <v>74250</v>
      </c>
      <c r="L30" s="4">
        <v>40095</v>
      </c>
      <c r="M30" s="4">
        <v>37125</v>
      </c>
      <c r="N30" s="4">
        <v>2970</v>
      </c>
      <c r="O30" s="3" t="s">
        <v>104</v>
      </c>
    </row>
    <row r="31" spans="1:15" x14ac:dyDescent="0.25">
      <c r="A31" s="3" t="s">
        <v>55</v>
      </c>
      <c r="B31" s="3" t="s">
        <v>37</v>
      </c>
      <c r="C31" s="3" t="s">
        <v>70</v>
      </c>
      <c r="D31" s="3" t="s">
        <v>71</v>
      </c>
      <c r="E31" s="3" t="s">
        <v>83</v>
      </c>
      <c r="F31" s="3" t="s">
        <v>84</v>
      </c>
      <c r="G31" s="3" t="s">
        <v>82</v>
      </c>
      <c r="H31" s="3" t="s">
        <v>75</v>
      </c>
      <c r="I31" s="3" t="s">
        <v>105</v>
      </c>
      <c r="J31" s="4">
        <v>-89100</v>
      </c>
      <c r="K31" s="4">
        <v>-82500</v>
      </c>
      <c r="L31" s="4">
        <v>-44550</v>
      </c>
      <c r="M31" s="4">
        <v>-41250</v>
      </c>
      <c r="N31" s="4">
        <v>-3300</v>
      </c>
      <c r="O31" s="3" t="s">
        <v>106</v>
      </c>
    </row>
    <row r="32" spans="1:15" x14ac:dyDescent="0.25">
      <c r="A32" s="3" t="s">
        <v>55</v>
      </c>
      <c r="B32" s="3" t="s">
        <v>37</v>
      </c>
      <c r="C32" s="3" t="s">
        <v>70</v>
      </c>
      <c r="D32" s="3" t="s">
        <v>71</v>
      </c>
      <c r="E32" s="3" t="s">
        <v>83</v>
      </c>
      <c r="F32" s="3" t="s">
        <v>84</v>
      </c>
      <c r="G32" s="3" t="s">
        <v>82</v>
      </c>
      <c r="H32" s="3" t="s">
        <v>75</v>
      </c>
      <c r="I32" s="3" t="s">
        <v>105</v>
      </c>
      <c r="J32" s="4">
        <v>-80190</v>
      </c>
      <c r="K32" s="4">
        <v>-74250</v>
      </c>
      <c r="L32" s="4">
        <v>-40095</v>
      </c>
      <c r="M32" s="4">
        <v>-37125</v>
      </c>
      <c r="N32" s="4">
        <v>-2970</v>
      </c>
      <c r="O32" s="3" t="s">
        <v>107</v>
      </c>
    </row>
    <row r="33" spans="1:15" x14ac:dyDescent="0.25">
      <c r="A33" s="3" t="s">
        <v>55</v>
      </c>
      <c r="B33" s="3" t="s">
        <v>37</v>
      </c>
      <c r="C33" s="3" t="s">
        <v>70</v>
      </c>
      <c r="D33" s="3" t="s">
        <v>71</v>
      </c>
      <c r="E33" s="3" t="s">
        <v>57</v>
      </c>
      <c r="F33" s="3" t="s">
        <v>58</v>
      </c>
      <c r="G33" s="3" t="s">
        <v>59</v>
      </c>
      <c r="H33" s="3" t="s">
        <v>75</v>
      </c>
      <c r="I33" s="3" t="s">
        <v>108</v>
      </c>
      <c r="J33" s="4">
        <v>72900</v>
      </c>
      <c r="K33" s="4">
        <v>66273</v>
      </c>
      <c r="L33" s="4">
        <v>36450</v>
      </c>
      <c r="M33" s="4">
        <v>33136.5</v>
      </c>
      <c r="N33" s="4">
        <v>3313.5</v>
      </c>
      <c r="O33" s="3" t="s">
        <v>109</v>
      </c>
    </row>
    <row r="34" spans="1:15" x14ac:dyDescent="0.25">
      <c r="A34" s="3" t="s">
        <v>55</v>
      </c>
      <c r="B34" s="3" t="s">
        <v>37</v>
      </c>
      <c r="C34" s="3" t="s">
        <v>70</v>
      </c>
      <c r="D34" s="3" t="s">
        <v>71</v>
      </c>
      <c r="E34" s="3" t="s">
        <v>26</v>
      </c>
      <c r="F34" s="3" t="s">
        <v>26</v>
      </c>
      <c r="G34" s="3" t="s">
        <v>59</v>
      </c>
      <c r="H34" s="3" t="s">
        <v>110</v>
      </c>
      <c r="I34" s="3" t="s">
        <v>111</v>
      </c>
      <c r="J34" s="4">
        <v>594000</v>
      </c>
      <c r="K34" s="4">
        <v>540000</v>
      </c>
      <c r="L34" s="4">
        <v>297000</v>
      </c>
      <c r="M34" s="4">
        <v>270000</v>
      </c>
      <c r="N34" s="4">
        <v>27000</v>
      </c>
      <c r="O34" s="3" t="s">
        <v>112</v>
      </c>
    </row>
    <row r="35" spans="1:15" x14ac:dyDescent="0.25">
      <c r="A35" s="3" t="s">
        <v>55</v>
      </c>
      <c r="B35" s="3" t="s">
        <v>37</v>
      </c>
      <c r="C35" s="3" t="s">
        <v>70</v>
      </c>
      <c r="D35" s="3" t="s">
        <v>71</v>
      </c>
      <c r="E35" s="3" t="s">
        <v>26</v>
      </c>
      <c r="F35" s="3" t="s">
        <v>26</v>
      </c>
      <c r="G35" s="3" t="s">
        <v>59</v>
      </c>
      <c r="H35" s="3" t="s">
        <v>110</v>
      </c>
      <c r="I35" s="3" t="s">
        <v>111</v>
      </c>
      <c r="J35" s="4">
        <v>-594000</v>
      </c>
      <c r="K35" s="4">
        <v>-540000</v>
      </c>
      <c r="L35" s="4">
        <v>-297000</v>
      </c>
      <c r="M35" s="4">
        <v>-270000</v>
      </c>
      <c r="N35" s="4">
        <v>-27000</v>
      </c>
      <c r="O35" s="3" t="s">
        <v>113</v>
      </c>
    </row>
    <row r="36" spans="1:15" x14ac:dyDescent="0.25">
      <c r="A36" s="3" t="s">
        <v>55</v>
      </c>
      <c r="B36" s="3" t="s">
        <v>37</v>
      </c>
      <c r="C36" s="3" t="s">
        <v>70</v>
      </c>
      <c r="D36" s="3" t="s">
        <v>71</v>
      </c>
      <c r="E36" s="3" t="s">
        <v>57</v>
      </c>
      <c r="F36" s="3" t="s">
        <v>58</v>
      </c>
      <c r="G36" s="3" t="s">
        <v>59</v>
      </c>
      <c r="H36" s="3" t="s">
        <v>110</v>
      </c>
      <c r="I36" s="3" t="s">
        <v>111</v>
      </c>
      <c r="J36" s="4">
        <v>104499</v>
      </c>
      <c r="K36" s="4">
        <v>94999</v>
      </c>
      <c r="L36" s="4">
        <v>52249.5</v>
      </c>
      <c r="M36" s="4">
        <v>47499.5</v>
      </c>
      <c r="N36" s="4">
        <v>4750</v>
      </c>
      <c r="O36" s="3" t="s">
        <v>114</v>
      </c>
    </row>
    <row r="37" spans="1:15" x14ac:dyDescent="0.25">
      <c r="A37" s="3" t="s">
        <v>55</v>
      </c>
      <c r="B37" s="3" t="s">
        <v>37</v>
      </c>
      <c r="C37" s="3" t="s">
        <v>70</v>
      </c>
      <c r="D37" s="3" t="s">
        <v>71</v>
      </c>
      <c r="E37" s="3" t="s">
        <v>115</v>
      </c>
      <c r="F37" s="3" t="s">
        <v>116</v>
      </c>
      <c r="G37" s="3" t="s">
        <v>59</v>
      </c>
      <c r="H37" s="3" t="s">
        <v>110</v>
      </c>
      <c r="I37" s="3" t="s">
        <v>111</v>
      </c>
      <c r="J37" s="4">
        <v>19950</v>
      </c>
      <c r="K37" s="4">
        <v>18136</v>
      </c>
      <c r="L37" s="4">
        <v>9975</v>
      </c>
      <c r="M37" s="4">
        <v>9068</v>
      </c>
      <c r="N37" s="4">
        <v>907</v>
      </c>
      <c r="O37" s="3" t="s">
        <v>117</v>
      </c>
    </row>
    <row r="38" spans="1:15" x14ac:dyDescent="0.25">
      <c r="A38" s="3" t="s">
        <v>55</v>
      </c>
      <c r="B38" s="3" t="s">
        <v>37</v>
      </c>
      <c r="C38" s="3" t="s">
        <v>70</v>
      </c>
      <c r="D38" s="3" t="s">
        <v>71</v>
      </c>
      <c r="E38" s="3" t="s">
        <v>118</v>
      </c>
      <c r="F38" s="3" t="s">
        <v>119</v>
      </c>
      <c r="G38" s="3" t="s">
        <v>120</v>
      </c>
      <c r="H38" s="3" t="s">
        <v>110</v>
      </c>
      <c r="I38" s="3" t="s">
        <v>121</v>
      </c>
      <c r="J38" s="4">
        <v>9002</v>
      </c>
      <c r="K38" s="4">
        <v>8913</v>
      </c>
      <c r="L38" s="4">
        <v>4501</v>
      </c>
      <c r="M38" s="4">
        <v>4456.5</v>
      </c>
      <c r="N38" s="4">
        <v>44.5</v>
      </c>
      <c r="O38" s="3" t="s">
        <v>122</v>
      </c>
    </row>
    <row r="39" spans="1:15" x14ac:dyDescent="0.25">
      <c r="A39" s="3" t="s">
        <v>55</v>
      </c>
      <c r="B39" s="3" t="s">
        <v>37</v>
      </c>
      <c r="C39" s="3" t="s">
        <v>70</v>
      </c>
      <c r="D39" s="3" t="s">
        <v>71</v>
      </c>
      <c r="E39" s="3" t="s">
        <v>57</v>
      </c>
      <c r="F39" s="3" t="s">
        <v>58</v>
      </c>
      <c r="G39" s="3" t="s">
        <v>59</v>
      </c>
      <c r="H39" s="3" t="s">
        <v>110</v>
      </c>
      <c r="I39" s="3" t="s">
        <v>121</v>
      </c>
      <c r="J39" s="4">
        <v>109999</v>
      </c>
      <c r="K39" s="4">
        <v>99999</v>
      </c>
      <c r="L39" s="4">
        <v>54999.5</v>
      </c>
      <c r="M39" s="4">
        <v>49999.5</v>
      </c>
      <c r="N39" s="4">
        <v>5000</v>
      </c>
      <c r="O39" s="3" t="s">
        <v>123</v>
      </c>
    </row>
    <row r="40" spans="1:15" x14ac:dyDescent="0.25">
      <c r="A40" s="3" t="s">
        <v>55</v>
      </c>
      <c r="B40" s="3" t="s">
        <v>37</v>
      </c>
      <c r="C40" s="3" t="s">
        <v>70</v>
      </c>
      <c r="D40" s="3" t="s">
        <v>71</v>
      </c>
      <c r="E40" s="3" t="s">
        <v>57</v>
      </c>
      <c r="F40" s="3" t="s">
        <v>58</v>
      </c>
      <c r="G40" s="3" t="s">
        <v>59</v>
      </c>
      <c r="H40" s="3" t="s">
        <v>110</v>
      </c>
      <c r="I40" s="3" t="s">
        <v>76</v>
      </c>
      <c r="J40" s="4">
        <v>2199998</v>
      </c>
      <c r="K40" s="4">
        <v>1999998</v>
      </c>
      <c r="L40" s="4">
        <v>1099999</v>
      </c>
      <c r="M40" s="4">
        <v>999999</v>
      </c>
      <c r="N40" s="4">
        <v>100000</v>
      </c>
      <c r="O40" s="3" t="s">
        <v>124</v>
      </c>
    </row>
    <row r="41" spans="1:15" x14ac:dyDescent="0.25">
      <c r="A41" s="3" t="s">
        <v>55</v>
      </c>
      <c r="B41" s="3" t="s">
        <v>37</v>
      </c>
      <c r="C41" s="3" t="s">
        <v>70</v>
      </c>
      <c r="D41" s="3" t="s">
        <v>71</v>
      </c>
      <c r="E41" s="3" t="s">
        <v>26</v>
      </c>
      <c r="F41" s="3" t="s">
        <v>26</v>
      </c>
      <c r="G41" s="3" t="s">
        <v>59</v>
      </c>
      <c r="H41" s="3" t="s">
        <v>110</v>
      </c>
      <c r="I41" s="3" t="s">
        <v>76</v>
      </c>
      <c r="J41" s="4">
        <v>594000</v>
      </c>
      <c r="K41" s="4">
        <v>540000</v>
      </c>
      <c r="L41" s="4">
        <v>297000</v>
      </c>
      <c r="M41" s="4">
        <v>270000</v>
      </c>
      <c r="N41" s="4">
        <v>27000</v>
      </c>
      <c r="O41" s="3" t="s">
        <v>125</v>
      </c>
    </row>
    <row r="42" spans="1:15" x14ac:dyDescent="0.25">
      <c r="A42" s="3" t="s">
        <v>55</v>
      </c>
      <c r="B42" s="3" t="s">
        <v>37</v>
      </c>
      <c r="C42" s="3" t="s">
        <v>70</v>
      </c>
      <c r="D42" s="3" t="s">
        <v>71</v>
      </c>
      <c r="E42" s="3" t="s">
        <v>118</v>
      </c>
      <c r="F42" s="3" t="s">
        <v>119</v>
      </c>
      <c r="G42" s="3" t="s">
        <v>126</v>
      </c>
      <c r="H42" s="3" t="s">
        <v>110</v>
      </c>
      <c r="I42" s="3" t="s">
        <v>76</v>
      </c>
      <c r="J42" s="4">
        <v>540000</v>
      </c>
      <c r="K42" s="4">
        <v>514286</v>
      </c>
      <c r="L42" s="4">
        <v>270000</v>
      </c>
      <c r="M42" s="4">
        <v>257143</v>
      </c>
      <c r="N42" s="4">
        <v>12857</v>
      </c>
      <c r="O42" s="3" t="s">
        <v>127</v>
      </c>
    </row>
    <row r="43" spans="1:15" x14ac:dyDescent="0.25">
      <c r="A43" s="3" t="s">
        <v>55</v>
      </c>
      <c r="B43" s="3" t="s">
        <v>37</v>
      </c>
      <c r="C43" s="3" t="s">
        <v>70</v>
      </c>
      <c r="D43" s="3" t="s">
        <v>71</v>
      </c>
      <c r="E43" s="3" t="s">
        <v>118</v>
      </c>
      <c r="F43" s="3" t="s">
        <v>119</v>
      </c>
      <c r="G43" s="3" t="s">
        <v>126</v>
      </c>
      <c r="H43" s="3" t="s">
        <v>110</v>
      </c>
      <c r="I43" s="3" t="s">
        <v>76</v>
      </c>
      <c r="J43" s="4">
        <v>1080000</v>
      </c>
      <c r="K43" s="4">
        <v>1028571</v>
      </c>
      <c r="L43" s="4">
        <v>540000</v>
      </c>
      <c r="M43" s="4">
        <v>514285.5</v>
      </c>
      <c r="N43" s="4">
        <v>25714.5</v>
      </c>
      <c r="O43" s="3" t="s">
        <v>128</v>
      </c>
    </row>
    <row r="44" spans="1:15" x14ac:dyDescent="0.25">
      <c r="A44" s="3" t="s">
        <v>55</v>
      </c>
      <c r="B44" s="3" t="s">
        <v>37</v>
      </c>
      <c r="C44" s="3" t="s">
        <v>70</v>
      </c>
      <c r="D44" s="3" t="s">
        <v>71</v>
      </c>
      <c r="E44" s="3" t="s">
        <v>118</v>
      </c>
      <c r="F44" s="3" t="s">
        <v>119</v>
      </c>
      <c r="G44" s="3" t="s">
        <v>126</v>
      </c>
      <c r="H44" s="3" t="s">
        <v>110</v>
      </c>
      <c r="I44" s="3" t="s">
        <v>76</v>
      </c>
      <c r="J44" s="4">
        <v>1440000</v>
      </c>
      <c r="K44" s="4">
        <v>1309091</v>
      </c>
      <c r="L44" s="4">
        <v>720000</v>
      </c>
      <c r="M44" s="4">
        <v>654545.5</v>
      </c>
      <c r="N44" s="4">
        <v>65454.5</v>
      </c>
      <c r="O44" s="3" t="s">
        <v>128</v>
      </c>
    </row>
    <row r="45" spans="1:15" x14ac:dyDescent="0.25">
      <c r="A45" s="3" t="s">
        <v>55</v>
      </c>
      <c r="B45" s="3" t="s">
        <v>37</v>
      </c>
      <c r="C45" s="3" t="s">
        <v>70</v>
      </c>
      <c r="D45" s="3" t="s">
        <v>71</v>
      </c>
      <c r="E45" s="3" t="s">
        <v>26</v>
      </c>
      <c r="F45" s="3" t="s">
        <v>26</v>
      </c>
      <c r="G45" s="3" t="s">
        <v>59</v>
      </c>
      <c r="H45" s="3" t="s">
        <v>110</v>
      </c>
      <c r="I45" s="3" t="s">
        <v>129</v>
      </c>
      <c r="J45" s="4">
        <v>275000</v>
      </c>
      <c r="K45" s="4">
        <v>250000</v>
      </c>
      <c r="L45" s="4">
        <v>137500</v>
      </c>
      <c r="M45" s="4">
        <v>125000</v>
      </c>
      <c r="N45" s="4">
        <v>12500</v>
      </c>
      <c r="O45" s="3" t="s">
        <v>130</v>
      </c>
    </row>
    <row r="46" spans="1:15" x14ac:dyDescent="0.25">
      <c r="A46" s="3" t="s">
        <v>55</v>
      </c>
      <c r="B46" s="3" t="s">
        <v>37</v>
      </c>
      <c r="C46" s="3" t="s">
        <v>70</v>
      </c>
      <c r="D46" s="3" t="s">
        <v>71</v>
      </c>
      <c r="E46" s="3" t="s">
        <v>57</v>
      </c>
      <c r="F46" s="3" t="s">
        <v>58</v>
      </c>
      <c r="G46" s="3" t="s">
        <v>59</v>
      </c>
      <c r="H46" s="3" t="s">
        <v>110</v>
      </c>
      <c r="I46" s="3" t="s">
        <v>131</v>
      </c>
      <c r="J46" s="4">
        <v>1080000</v>
      </c>
      <c r="K46" s="4">
        <v>981818</v>
      </c>
      <c r="L46" s="4">
        <v>540000</v>
      </c>
      <c r="M46" s="4">
        <v>490909</v>
      </c>
      <c r="N46" s="4">
        <v>49091</v>
      </c>
      <c r="O46" s="3" t="s">
        <v>132</v>
      </c>
    </row>
    <row r="47" spans="1:15" x14ac:dyDescent="0.25">
      <c r="A47" s="3" t="s">
        <v>55</v>
      </c>
      <c r="B47" s="3" t="s">
        <v>37</v>
      </c>
      <c r="C47" s="3" t="s">
        <v>70</v>
      </c>
      <c r="D47" s="3" t="s">
        <v>71</v>
      </c>
      <c r="E47" s="3" t="s">
        <v>57</v>
      </c>
      <c r="F47" s="3" t="s">
        <v>58</v>
      </c>
      <c r="G47" s="3" t="s">
        <v>59</v>
      </c>
      <c r="H47" s="3" t="s">
        <v>110</v>
      </c>
      <c r="I47" s="3" t="s">
        <v>131</v>
      </c>
      <c r="J47" s="4">
        <v>879999</v>
      </c>
      <c r="K47" s="4">
        <v>799999</v>
      </c>
      <c r="L47" s="4">
        <v>439999.5</v>
      </c>
      <c r="M47" s="4">
        <v>399999.5</v>
      </c>
      <c r="N47" s="4">
        <v>40000</v>
      </c>
      <c r="O47" s="3" t="s">
        <v>133</v>
      </c>
    </row>
    <row r="48" spans="1:15" x14ac:dyDescent="0.25">
      <c r="A48" s="3" t="s">
        <v>55</v>
      </c>
      <c r="B48" s="3" t="s">
        <v>37</v>
      </c>
      <c r="C48" s="3" t="s">
        <v>70</v>
      </c>
      <c r="D48" s="3" t="s">
        <v>71</v>
      </c>
      <c r="E48" s="3" t="s">
        <v>57</v>
      </c>
      <c r="F48" s="3" t="s">
        <v>58</v>
      </c>
      <c r="G48" s="3" t="s">
        <v>59</v>
      </c>
      <c r="H48" s="3" t="s">
        <v>110</v>
      </c>
      <c r="I48" s="3" t="s">
        <v>131</v>
      </c>
      <c r="J48" s="4">
        <v>2199998</v>
      </c>
      <c r="K48" s="4">
        <v>1999998</v>
      </c>
      <c r="L48" s="4">
        <v>1099999</v>
      </c>
      <c r="M48" s="4">
        <v>999999</v>
      </c>
      <c r="N48" s="4">
        <v>100000</v>
      </c>
      <c r="O48" s="3" t="s">
        <v>134</v>
      </c>
    </row>
    <row r="49" spans="1:15" x14ac:dyDescent="0.25">
      <c r="A49" s="3" t="s">
        <v>55</v>
      </c>
      <c r="B49" s="3" t="s">
        <v>37</v>
      </c>
      <c r="C49" s="3" t="s">
        <v>70</v>
      </c>
      <c r="D49" s="3" t="s">
        <v>71</v>
      </c>
      <c r="E49" s="3" t="s">
        <v>57</v>
      </c>
      <c r="F49" s="3" t="s">
        <v>58</v>
      </c>
      <c r="G49" s="3" t="s">
        <v>59</v>
      </c>
      <c r="H49" s="3" t="s">
        <v>110</v>
      </c>
      <c r="I49" s="3" t="s">
        <v>131</v>
      </c>
      <c r="J49" s="4">
        <v>103000</v>
      </c>
      <c r="K49" s="4">
        <v>93636</v>
      </c>
      <c r="L49" s="4">
        <v>51500</v>
      </c>
      <c r="M49" s="4">
        <v>46818</v>
      </c>
      <c r="N49" s="4">
        <v>4682</v>
      </c>
      <c r="O49" s="3" t="s">
        <v>135</v>
      </c>
    </row>
    <row r="50" spans="1:15" x14ac:dyDescent="0.25">
      <c r="A50" s="3" t="s">
        <v>55</v>
      </c>
      <c r="B50" s="3" t="s">
        <v>37</v>
      </c>
      <c r="C50" s="3" t="s">
        <v>70</v>
      </c>
      <c r="D50" s="3" t="s">
        <v>71</v>
      </c>
      <c r="E50" s="3" t="s">
        <v>57</v>
      </c>
      <c r="F50" s="3" t="s">
        <v>58</v>
      </c>
      <c r="G50" s="3" t="s">
        <v>59</v>
      </c>
      <c r="H50" s="3" t="s">
        <v>110</v>
      </c>
      <c r="I50" s="3" t="s">
        <v>131</v>
      </c>
      <c r="J50" s="4">
        <v>109999</v>
      </c>
      <c r="K50" s="4">
        <v>99999</v>
      </c>
      <c r="L50" s="4">
        <v>54999.5</v>
      </c>
      <c r="M50" s="4">
        <v>49999.5</v>
      </c>
      <c r="N50" s="4">
        <v>5000</v>
      </c>
      <c r="O50" s="3" t="s">
        <v>136</v>
      </c>
    </row>
    <row r="51" spans="1:15" x14ac:dyDescent="0.25">
      <c r="A51" s="3" t="s">
        <v>55</v>
      </c>
      <c r="B51" s="3" t="s">
        <v>37</v>
      </c>
      <c r="C51" s="3" t="s">
        <v>70</v>
      </c>
      <c r="D51" s="3" t="s">
        <v>71</v>
      </c>
      <c r="E51" s="3" t="s">
        <v>57</v>
      </c>
      <c r="F51" s="3" t="s">
        <v>58</v>
      </c>
      <c r="G51" s="3" t="s">
        <v>59</v>
      </c>
      <c r="H51" s="3" t="s">
        <v>110</v>
      </c>
      <c r="I51" s="3" t="s">
        <v>131</v>
      </c>
      <c r="J51" s="4">
        <v>109999</v>
      </c>
      <c r="K51" s="4">
        <v>99999</v>
      </c>
      <c r="L51" s="4">
        <v>54999.5</v>
      </c>
      <c r="M51" s="4">
        <v>49999.5</v>
      </c>
      <c r="N51" s="4">
        <v>5000</v>
      </c>
      <c r="O51" s="3" t="s">
        <v>137</v>
      </c>
    </row>
    <row r="52" spans="1:15" x14ac:dyDescent="0.25">
      <c r="A52" s="3" t="s">
        <v>55</v>
      </c>
      <c r="B52" s="3" t="s">
        <v>37</v>
      </c>
      <c r="C52" s="3" t="s">
        <v>70</v>
      </c>
      <c r="D52" s="3" t="s">
        <v>71</v>
      </c>
      <c r="E52" s="3" t="s">
        <v>115</v>
      </c>
      <c r="F52" s="3" t="s">
        <v>116</v>
      </c>
      <c r="G52" s="3" t="s">
        <v>138</v>
      </c>
      <c r="H52" s="3" t="s">
        <v>110</v>
      </c>
      <c r="I52" s="3" t="s">
        <v>80</v>
      </c>
      <c r="J52" s="4">
        <v>396000</v>
      </c>
      <c r="K52" s="4">
        <v>360000</v>
      </c>
      <c r="L52" s="4">
        <v>198000</v>
      </c>
      <c r="M52" s="4">
        <v>180000</v>
      </c>
      <c r="N52" s="4">
        <v>18000</v>
      </c>
      <c r="O52" s="3" t="s">
        <v>139</v>
      </c>
    </row>
    <row r="53" spans="1:15" x14ac:dyDescent="0.25">
      <c r="A53" s="3" t="s">
        <v>55</v>
      </c>
      <c r="B53" s="3" t="s">
        <v>37</v>
      </c>
      <c r="C53" s="3" t="s">
        <v>70</v>
      </c>
      <c r="D53" s="3" t="s">
        <v>71</v>
      </c>
      <c r="E53" s="3" t="s">
        <v>115</v>
      </c>
      <c r="F53" s="3" t="s">
        <v>116</v>
      </c>
      <c r="G53" s="3" t="s">
        <v>138</v>
      </c>
      <c r="H53" s="3" t="s">
        <v>110</v>
      </c>
      <c r="I53" s="3" t="s">
        <v>80</v>
      </c>
      <c r="J53" s="4">
        <v>-396000</v>
      </c>
      <c r="K53" s="4">
        <v>-360000</v>
      </c>
      <c r="L53" s="4">
        <v>-198000</v>
      </c>
      <c r="M53" s="4">
        <v>-180000</v>
      </c>
      <c r="N53" s="4">
        <v>-18000</v>
      </c>
      <c r="O53" s="3" t="s">
        <v>140</v>
      </c>
    </row>
    <row r="54" spans="1:15" x14ac:dyDescent="0.25">
      <c r="A54" s="3" t="s">
        <v>55</v>
      </c>
      <c r="B54" s="3" t="s">
        <v>37</v>
      </c>
      <c r="C54" s="3" t="s">
        <v>70</v>
      </c>
      <c r="D54" s="3" t="s">
        <v>71</v>
      </c>
      <c r="E54" s="3" t="s">
        <v>57</v>
      </c>
      <c r="F54" s="3" t="s">
        <v>58</v>
      </c>
      <c r="G54" s="3" t="s">
        <v>59</v>
      </c>
      <c r="H54" s="3" t="s">
        <v>110</v>
      </c>
      <c r="I54" s="3" t="s">
        <v>80</v>
      </c>
      <c r="J54" s="4">
        <v>360000</v>
      </c>
      <c r="K54" s="4">
        <v>327273</v>
      </c>
      <c r="L54" s="4">
        <v>180000</v>
      </c>
      <c r="M54" s="4">
        <v>163636.5</v>
      </c>
      <c r="N54" s="4">
        <v>16363.5</v>
      </c>
      <c r="O54" s="3" t="s">
        <v>141</v>
      </c>
    </row>
    <row r="55" spans="1:15" x14ac:dyDescent="0.25">
      <c r="A55" s="3" t="s">
        <v>55</v>
      </c>
      <c r="B55" s="3" t="s">
        <v>37</v>
      </c>
      <c r="C55" s="3" t="s">
        <v>70</v>
      </c>
      <c r="D55" s="3" t="s">
        <v>71</v>
      </c>
      <c r="E55" s="3" t="s">
        <v>57</v>
      </c>
      <c r="F55" s="3" t="s">
        <v>58</v>
      </c>
      <c r="G55" s="3" t="s">
        <v>59</v>
      </c>
      <c r="H55" s="3" t="s">
        <v>110</v>
      </c>
      <c r="I55" s="3" t="s">
        <v>92</v>
      </c>
      <c r="J55" s="4">
        <v>197999</v>
      </c>
      <c r="K55" s="4">
        <v>179999</v>
      </c>
      <c r="L55" s="4">
        <v>98999.5</v>
      </c>
      <c r="M55" s="4">
        <v>89999.5</v>
      </c>
      <c r="N55" s="4">
        <v>9000</v>
      </c>
      <c r="O55" s="3" t="s">
        <v>142</v>
      </c>
    </row>
    <row r="56" spans="1:15" x14ac:dyDescent="0.25">
      <c r="A56" s="3" t="s">
        <v>55</v>
      </c>
      <c r="B56" s="3" t="s">
        <v>37</v>
      </c>
      <c r="C56" s="3" t="s">
        <v>70</v>
      </c>
      <c r="D56" s="3" t="s">
        <v>71</v>
      </c>
      <c r="E56" s="3" t="s">
        <v>143</v>
      </c>
      <c r="F56" s="3" t="s">
        <v>144</v>
      </c>
      <c r="G56" s="3" t="s">
        <v>120</v>
      </c>
      <c r="H56" s="3" t="s">
        <v>110</v>
      </c>
      <c r="I56" s="3" t="s">
        <v>92</v>
      </c>
      <c r="J56" s="4">
        <v>590400</v>
      </c>
      <c r="K56" s="4">
        <v>536727</v>
      </c>
      <c r="L56" s="4">
        <v>295200</v>
      </c>
      <c r="M56" s="4">
        <v>268363.5</v>
      </c>
      <c r="N56" s="4">
        <v>26836.5</v>
      </c>
      <c r="O56" s="3" t="s">
        <v>145</v>
      </c>
    </row>
    <row r="57" spans="1:15" x14ac:dyDescent="0.25">
      <c r="A57" s="3" t="s">
        <v>55</v>
      </c>
      <c r="B57" s="3" t="s">
        <v>37</v>
      </c>
      <c r="C57" s="3" t="s">
        <v>70</v>
      </c>
      <c r="D57" s="3" t="s">
        <v>71</v>
      </c>
      <c r="E57" s="3" t="s">
        <v>57</v>
      </c>
      <c r="F57" s="3" t="s">
        <v>58</v>
      </c>
      <c r="G57" s="3" t="s">
        <v>59</v>
      </c>
      <c r="H57" s="3" t="s">
        <v>110</v>
      </c>
      <c r="I57" s="3" t="s">
        <v>100</v>
      </c>
      <c r="J57" s="4">
        <v>197999</v>
      </c>
      <c r="K57" s="4">
        <v>179999</v>
      </c>
      <c r="L57" s="4">
        <v>98999.5</v>
      </c>
      <c r="M57" s="4">
        <v>89999.5</v>
      </c>
      <c r="N57" s="4">
        <v>9000</v>
      </c>
      <c r="O57" s="3" t="s">
        <v>146</v>
      </c>
    </row>
    <row r="58" spans="1:15" x14ac:dyDescent="0.25">
      <c r="A58" s="3" t="s">
        <v>55</v>
      </c>
      <c r="B58" s="3" t="s">
        <v>37</v>
      </c>
      <c r="C58" s="3" t="s">
        <v>70</v>
      </c>
      <c r="D58" s="3" t="s">
        <v>71</v>
      </c>
      <c r="E58" s="3" t="s">
        <v>57</v>
      </c>
      <c r="F58" s="3" t="s">
        <v>58</v>
      </c>
      <c r="G58" s="3" t="s">
        <v>59</v>
      </c>
      <c r="H58" s="3" t="s">
        <v>110</v>
      </c>
      <c r="I58" s="3" t="s">
        <v>100</v>
      </c>
      <c r="J58" s="4">
        <v>197999</v>
      </c>
      <c r="K58" s="4">
        <v>179999</v>
      </c>
      <c r="L58" s="4">
        <v>98999.5</v>
      </c>
      <c r="M58" s="4">
        <v>89999.5</v>
      </c>
      <c r="N58" s="4">
        <v>9000</v>
      </c>
      <c r="O58" s="3" t="s">
        <v>147</v>
      </c>
    </row>
    <row r="59" spans="1:15" x14ac:dyDescent="0.25">
      <c r="A59" s="3" t="s">
        <v>55</v>
      </c>
      <c r="B59" s="3" t="s">
        <v>37</v>
      </c>
      <c r="C59" s="3" t="s">
        <v>70</v>
      </c>
      <c r="D59" s="3" t="s">
        <v>71</v>
      </c>
      <c r="E59" s="3" t="s">
        <v>57</v>
      </c>
      <c r="F59" s="3" t="s">
        <v>58</v>
      </c>
      <c r="G59" s="3" t="s">
        <v>59</v>
      </c>
      <c r="H59" s="3" t="s">
        <v>110</v>
      </c>
      <c r="I59" s="3" t="s">
        <v>100</v>
      </c>
      <c r="J59" s="4">
        <v>-197999</v>
      </c>
      <c r="K59" s="4">
        <v>-179999</v>
      </c>
      <c r="L59" s="4">
        <v>-98999.5</v>
      </c>
      <c r="M59" s="4">
        <v>-89999.5</v>
      </c>
      <c r="N59" s="4">
        <v>-9000</v>
      </c>
      <c r="O59" s="3" t="s">
        <v>148</v>
      </c>
    </row>
    <row r="60" spans="1:15" x14ac:dyDescent="0.25">
      <c r="A60" s="3" t="s">
        <v>55</v>
      </c>
      <c r="B60" s="3" t="s">
        <v>37</v>
      </c>
      <c r="C60" s="3" t="s">
        <v>70</v>
      </c>
      <c r="D60" s="3" t="s">
        <v>71</v>
      </c>
      <c r="E60" s="3" t="s">
        <v>57</v>
      </c>
      <c r="F60" s="3" t="s">
        <v>58</v>
      </c>
      <c r="G60" s="3" t="s">
        <v>59</v>
      </c>
      <c r="H60" s="3" t="s">
        <v>149</v>
      </c>
      <c r="I60" s="3" t="s">
        <v>76</v>
      </c>
      <c r="J60" s="4">
        <v>109999</v>
      </c>
      <c r="K60" s="4">
        <v>99999</v>
      </c>
      <c r="L60" s="4">
        <v>54999.5</v>
      </c>
      <c r="M60" s="4">
        <v>49999.5</v>
      </c>
      <c r="N60" s="4">
        <v>5000</v>
      </c>
      <c r="O60" s="3" t="s">
        <v>150</v>
      </c>
    </row>
    <row r="61" spans="1:15" x14ac:dyDescent="0.25">
      <c r="A61" s="3" t="s">
        <v>55</v>
      </c>
      <c r="B61" s="3" t="s">
        <v>37</v>
      </c>
      <c r="C61" s="3" t="s">
        <v>70</v>
      </c>
      <c r="D61" s="3" t="s">
        <v>71</v>
      </c>
      <c r="E61" s="3" t="s">
        <v>57</v>
      </c>
      <c r="F61" s="3" t="s">
        <v>58</v>
      </c>
      <c r="G61" s="3" t="s">
        <v>59</v>
      </c>
      <c r="H61" s="3" t="s">
        <v>149</v>
      </c>
      <c r="I61" s="3" t="s">
        <v>129</v>
      </c>
      <c r="J61" s="4">
        <v>90000</v>
      </c>
      <c r="K61" s="4">
        <v>81818</v>
      </c>
      <c r="L61" s="4">
        <v>45000</v>
      </c>
      <c r="M61" s="4">
        <v>40909</v>
      </c>
      <c r="N61" s="4">
        <v>4091</v>
      </c>
      <c r="O61" s="3" t="s">
        <v>151</v>
      </c>
    </row>
    <row r="62" spans="1:15" x14ac:dyDescent="0.25">
      <c r="A62" s="3" t="s">
        <v>55</v>
      </c>
      <c r="B62" s="3" t="s">
        <v>37</v>
      </c>
      <c r="C62" s="3" t="s">
        <v>70</v>
      </c>
      <c r="D62" s="3" t="s">
        <v>71</v>
      </c>
      <c r="E62" s="3" t="s">
        <v>57</v>
      </c>
      <c r="F62" s="3" t="s">
        <v>58</v>
      </c>
      <c r="G62" s="3" t="s">
        <v>59</v>
      </c>
      <c r="H62" s="3" t="s">
        <v>149</v>
      </c>
      <c r="I62" s="3" t="s">
        <v>129</v>
      </c>
      <c r="J62" s="4">
        <v>90000</v>
      </c>
      <c r="K62" s="4">
        <v>81818</v>
      </c>
      <c r="L62" s="4">
        <v>45000</v>
      </c>
      <c r="M62" s="4">
        <v>40909</v>
      </c>
      <c r="N62" s="4">
        <v>4091</v>
      </c>
      <c r="O62" s="3" t="s">
        <v>152</v>
      </c>
    </row>
    <row r="63" spans="1:15" x14ac:dyDescent="0.25">
      <c r="A63" s="3" t="s">
        <v>55</v>
      </c>
      <c r="B63" s="3" t="s">
        <v>37</v>
      </c>
      <c r="C63" s="3" t="s">
        <v>70</v>
      </c>
      <c r="D63" s="3" t="s">
        <v>71</v>
      </c>
      <c r="E63" s="3" t="s">
        <v>57</v>
      </c>
      <c r="F63" s="3" t="s">
        <v>58</v>
      </c>
      <c r="G63" s="3" t="s">
        <v>59</v>
      </c>
      <c r="H63" s="3" t="s">
        <v>149</v>
      </c>
      <c r="I63" s="3" t="s">
        <v>129</v>
      </c>
      <c r="J63" s="4">
        <v>-90000</v>
      </c>
      <c r="K63" s="4">
        <v>-81818</v>
      </c>
      <c r="L63" s="4">
        <v>-45000</v>
      </c>
      <c r="M63" s="4">
        <v>-40909</v>
      </c>
      <c r="N63" s="4">
        <v>-4091</v>
      </c>
      <c r="O63" s="3" t="s">
        <v>153</v>
      </c>
    </row>
    <row r="64" spans="1:15" x14ac:dyDescent="0.25">
      <c r="A64" s="3" t="s">
        <v>55</v>
      </c>
      <c r="B64" s="3" t="s">
        <v>37</v>
      </c>
      <c r="C64" s="3" t="s">
        <v>70</v>
      </c>
      <c r="D64" s="3" t="s">
        <v>71</v>
      </c>
      <c r="E64" s="3" t="s">
        <v>57</v>
      </c>
      <c r="F64" s="3" t="s">
        <v>58</v>
      </c>
      <c r="G64" s="3" t="s">
        <v>59</v>
      </c>
      <c r="H64" s="3" t="s">
        <v>149</v>
      </c>
      <c r="I64" s="3" t="s">
        <v>129</v>
      </c>
      <c r="J64" s="4">
        <v>81000</v>
      </c>
      <c r="K64" s="4">
        <v>73636</v>
      </c>
      <c r="L64" s="4">
        <v>40500</v>
      </c>
      <c r="M64" s="4">
        <v>36818</v>
      </c>
      <c r="N64" s="4">
        <v>3682</v>
      </c>
      <c r="O64" s="3" t="s">
        <v>154</v>
      </c>
    </row>
    <row r="65" spans="1:15" x14ac:dyDescent="0.25">
      <c r="A65" s="3" t="s">
        <v>55</v>
      </c>
      <c r="B65" s="3" t="s">
        <v>37</v>
      </c>
      <c r="C65" s="3" t="s">
        <v>70</v>
      </c>
      <c r="D65" s="3" t="s">
        <v>71</v>
      </c>
      <c r="E65" s="3" t="s">
        <v>57</v>
      </c>
      <c r="F65" s="3" t="s">
        <v>58</v>
      </c>
      <c r="G65" s="3" t="s">
        <v>59</v>
      </c>
      <c r="H65" s="3" t="s">
        <v>149</v>
      </c>
      <c r="I65" s="3" t="s">
        <v>129</v>
      </c>
      <c r="J65" s="4">
        <v>109999</v>
      </c>
      <c r="K65" s="4">
        <v>99999</v>
      </c>
      <c r="L65" s="4">
        <v>54999.5</v>
      </c>
      <c r="M65" s="4">
        <v>49999.5</v>
      </c>
      <c r="N65" s="4">
        <v>5000</v>
      </c>
      <c r="O65" s="3" t="s">
        <v>155</v>
      </c>
    </row>
    <row r="66" spans="1:15" x14ac:dyDescent="0.25">
      <c r="A66" s="3" t="s">
        <v>55</v>
      </c>
      <c r="B66" s="3" t="s">
        <v>37</v>
      </c>
      <c r="C66" s="3" t="s">
        <v>70</v>
      </c>
      <c r="D66" s="3" t="s">
        <v>71</v>
      </c>
      <c r="E66" s="3" t="s">
        <v>57</v>
      </c>
      <c r="F66" s="3" t="s">
        <v>58</v>
      </c>
      <c r="G66" s="3" t="s">
        <v>59</v>
      </c>
      <c r="H66" s="3" t="s">
        <v>149</v>
      </c>
      <c r="I66" s="3" t="s">
        <v>131</v>
      </c>
      <c r="J66" s="4">
        <v>94499</v>
      </c>
      <c r="K66" s="4">
        <v>85908</v>
      </c>
      <c r="L66" s="4">
        <v>47249.5</v>
      </c>
      <c r="M66" s="4">
        <v>42954</v>
      </c>
      <c r="N66" s="4">
        <v>4295.5</v>
      </c>
      <c r="O66" s="3" t="s">
        <v>156</v>
      </c>
    </row>
    <row r="67" spans="1:15" x14ac:dyDescent="0.25">
      <c r="A67" s="3" t="s">
        <v>55</v>
      </c>
      <c r="B67" s="3" t="s">
        <v>37</v>
      </c>
      <c r="C67" s="3" t="s">
        <v>70</v>
      </c>
      <c r="D67" s="3" t="s">
        <v>71</v>
      </c>
      <c r="E67" s="3" t="s">
        <v>115</v>
      </c>
      <c r="F67" s="3" t="s">
        <v>116</v>
      </c>
      <c r="G67" s="3" t="s">
        <v>59</v>
      </c>
      <c r="H67" s="3" t="s">
        <v>149</v>
      </c>
      <c r="I67" s="3" t="s">
        <v>131</v>
      </c>
      <c r="J67" s="4">
        <v>17010</v>
      </c>
      <c r="K67" s="4">
        <v>15464</v>
      </c>
      <c r="L67" s="4">
        <v>8505</v>
      </c>
      <c r="M67" s="4">
        <v>7732</v>
      </c>
      <c r="N67" s="4">
        <v>773</v>
      </c>
      <c r="O67" s="3" t="s">
        <v>156</v>
      </c>
    </row>
    <row r="68" spans="1:15" x14ac:dyDescent="0.25">
      <c r="A68" s="3" t="s">
        <v>55</v>
      </c>
      <c r="B68" s="3" t="s">
        <v>37</v>
      </c>
      <c r="C68" s="3" t="s">
        <v>70</v>
      </c>
      <c r="D68" s="3" t="s">
        <v>71</v>
      </c>
      <c r="E68" s="3" t="s">
        <v>57</v>
      </c>
      <c r="F68" s="3" t="s">
        <v>58</v>
      </c>
      <c r="G68" s="3" t="s">
        <v>59</v>
      </c>
      <c r="H68" s="3" t="s">
        <v>149</v>
      </c>
      <c r="I68" s="3" t="s">
        <v>92</v>
      </c>
      <c r="J68" s="4">
        <v>71000</v>
      </c>
      <c r="K68" s="4">
        <v>64545</v>
      </c>
      <c r="L68" s="4">
        <v>35500</v>
      </c>
      <c r="M68" s="4">
        <v>32272.5</v>
      </c>
      <c r="N68" s="4">
        <v>3227.5</v>
      </c>
      <c r="O68" s="3" t="s">
        <v>157</v>
      </c>
    </row>
    <row r="69" spans="1:15" x14ac:dyDescent="0.25">
      <c r="A69" s="3" t="s">
        <v>55</v>
      </c>
      <c r="B69" s="3" t="s">
        <v>37</v>
      </c>
      <c r="C69" s="3" t="s">
        <v>70</v>
      </c>
      <c r="D69" s="3" t="s">
        <v>71</v>
      </c>
      <c r="E69" s="3" t="s">
        <v>57</v>
      </c>
      <c r="F69" s="3" t="s">
        <v>58</v>
      </c>
      <c r="G69" s="3" t="s">
        <v>59</v>
      </c>
      <c r="H69" s="3" t="s">
        <v>149</v>
      </c>
      <c r="I69" s="3" t="s">
        <v>158</v>
      </c>
      <c r="J69" s="4">
        <v>-71000</v>
      </c>
      <c r="K69" s="4">
        <v>-64545</v>
      </c>
      <c r="L69" s="4">
        <v>-35500</v>
      </c>
      <c r="M69" s="4">
        <v>-32272.5</v>
      </c>
      <c r="N69" s="4">
        <v>-3227.5</v>
      </c>
      <c r="O69" s="3" t="s">
        <v>159</v>
      </c>
    </row>
    <row r="70" spans="1:15" x14ac:dyDescent="0.25">
      <c r="A70" s="3" t="s">
        <v>55</v>
      </c>
      <c r="B70" s="3" t="s">
        <v>37</v>
      </c>
      <c r="C70" s="3" t="s">
        <v>70</v>
      </c>
      <c r="D70" s="3" t="s">
        <v>71</v>
      </c>
      <c r="E70" s="3" t="s">
        <v>26</v>
      </c>
      <c r="F70" s="3" t="s">
        <v>26</v>
      </c>
      <c r="G70" s="3" t="s">
        <v>59</v>
      </c>
      <c r="H70" s="3" t="s">
        <v>75</v>
      </c>
      <c r="I70" s="3" t="s">
        <v>76</v>
      </c>
      <c r="J70" s="4">
        <v>148500</v>
      </c>
      <c r="K70" s="4">
        <v>135000</v>
      </c>
      <c r="L70" s="4">
        <v>74250</v>
      </c>
      <c r="M70" s="4">
        <v>67500</v>
      </c>
      <c r="N70" s="4">
        <v>6750</v>
      </c>
      <c r="O70" s="3" t="s">
        <v>160</v>
      </c>
    </row>
    <row r="71" spans="1:15" x14ac:dyDescent="0.25">
      <c r="A71" s="3" t="s">
        <v>55</v>
      </c>
      <c r="B71" s="3" t="s">
        <v>37</v>
      </c>
      <c r="C71" s="3" t="s">
        <v>70</v>
      </c>
      <c r="D71" s="3" t="s">
        <v>71</v>
      </c>
      <c r="E71" s="3" t="s">
        <v>26</v>
      </c>
      <c r="F71" s="3" t="s">
        <v>26</v>
      </c>
      <c r="G71" s="3" t="s">
        <v>59</v>
      </c>
      <c r="H71" s="3" t="s">
        <v>75</v>
      </c>
      <c r="I71" s="3" t="s">
        <v>76</v>
      </c>
      <c r="J71" s="4">
        <v>148500</v>
      </c>
      <c r="K71" s="4">
        <v>135000</v>
      </c>
      <c r="L71" s="4">
        <v>74250</v>
      </c>
      <c r="M71" s="4">
        <v>67500</v>
      </c>
      <c r="N71" s="4">
        <v>6750</v>
      </c>
      <c r="O71" s="3" t="s">
        <v>161</v>
      </c>
    </row>
    <row r="72" spans="1:15" x14ac:dyDescent="0.25">
      <c r="A72" s="3" t="s">
        <v>55</v>
      </c>
      <c r="B72" s="3" t="s">
        <v>37</v>
      </c>
      <c r="C72" s="3" t="s">
        <v>70</v>
      </c>
      <c r="D72" s="3" t="s">
        <v>71</v>
      </c>
      <c r="E72" s="3" t="s">
        <v>57</v>
      </c>
      <c r="F72" s="3" t="s">
        <v>58</v>
      </c>
      <c r="G72" s="3" t="s">
        <v>59</v>
      </c>
      <c r="H72" s="3" t="s">
        <v>75</v>
      </c>
      <c r="I72" s="3" t="s">
        <v>76</v>
      </c>
      <c r="J72" s="4">
        <v>54999</v>
      </c>
      <c r="K72" s="4">
        <v>49999</v>
      </c>
      <c r="L72" s="4">
        <v>27499.5</v>
      </c>
      <c r="M72" s="4">
        <v>24999.5</v>
      </c>
      <c r="N72" s="4">
        <v>2500</v>
      </c>
      <c r="O72" s="3" t="s">
        <v>162</v>
      </c>
    </row>
    <row r="73" spans="1:15" x14ac:dyDescent="0.25">
      <c r="A73" s="3" t="s">
        <v>55</v>
      </c>
      <c r="B73" s="3" t="s">
        <v>37</v>
      </c>
      <c r="C73" s="3" t="s">
        <v>70</v>
      </c>
      <c r="D73" s="3" t="s">
        <v>71</v>
      </c>
      <c r="E73" s="3" t="s">
        <v>57</v>
      </c>
      <c r="F73" s="3" t="s">
        <v>58</v>
      </c>
      <c r="G73" s="3" t="s">
        <v>59</v>
      </c>
      <c r="H73" s="3" t="s">
        <v>60</v>
      </c>
      <c r="I73" s="3" t="s">
        <v>163</v>
      </c>
      <c r="J73" s="4">
        <v>219999</v>
      </c>
      <c r="K73" s="4">
        <v>199999</v>
      </c>
      <c r="L73" s="4">
        <v>109999.5</v>
      </c>
      <c r="M73" s="4">
        <v>99999.5</v>
      </c>
      <c r="N73" s="4">
        <v>10000</v>
      </c>
      <c r="O73" s="3" t="s">
        <v>164</v>
      </c>
    </row>
    <row r="74" spans="1:15" x14ac:dyDescent="0.25">
      <c r="A74" s="3" t="s">
        <v>55</v>
      </c>
      <c r="B74" s="3" t="s">
        <v>37</v>
      </c>
      <c r="C74" s="3" t="s">
        <v>70</v>
      </c>
      <c r="D74" s="3" t="s">
        <v>71</v>
      </c>
      <c r="E74" s="3" t="s">
        <v>26</v>
      </c>
      <c r="F74" s="3" t="s">
        <v>26</v>
      </c>
      <c r="G74" s="3" t="s">
        <v>26</v>
      </c>
      <c r="H74" s="3" t="s">
        <v>110</v>
      </c>
      <c r="I74" s="3" t="s">
        <v>163</v>
      </c>
      <c r="J74" s="4">
        <v>100000</v>
      </c>
      <c r="K74" s="4">
        <v>90909</v>
      </c>
      <c r="L74" s="4">
        <v>50000</v>
      </c>
      <c r="M74" s="4">
        <v>45454.5</v>
      </c>
      <c r="N74" s="4">
        <v>4545.5</v>
      </c>
      <c r="O74" s="3" t="s">
        <v>165</v>
      </c>
    </row>
    <row r="75" spans="1:15" x14ac:dyDescent="0.25">
      <c r="A75" s="3" t="s">
        <v>55</v>
      </c>
      <c r="B75" s="3" t="s">
        <v>37</v>
      </c>
      <c r="C75" s="3" t="s">
        <v>70</v>
      </c>
      <c r="D75" s="3" t="s">
        <v>71</v>
      </c>
      <c r="E75" s="3" t="s">
        <v>26</v>
      </c>
      <c r="F75" s="3" t="s">
        <v>26</v>
      </c>
      <c r="G75" s="3" t="s">
        <v>26</v>
      </c>
      <c r="H75" s="3" t="s">
        <v>60</v>
      </c>
      <c r="I75" s="3" t="s">
        <v>158</v>
      </c>
      <c r="J75" s="4">
        <v>350000</v>
      </c>
      <c r="K75" s="4">
        <v>318182</v>
      </c>
      <c r="L75" s="4">
        <v>175000</v>
      </c>
      <c r="M75" s="4">
        <v>159091</v>
      </c>
      <c r="N75" s="4">
        <v>15909</v>
      </c>
      <c r="O75" s="3" t="s">
        <v>166</v>
      </c>
    </row>
    <row r="76" spans="1:15" x14ac:dyDescent="0.25">
      <c r="A76" s="3" t="s">
        <v>55</v>
      </c>
      <c r="B76" s="3" t="s">
        <v>37</v>
      </c>
      <c r="C76" s="3" t="s">
        <v>70</v>
      </c>
      <c r="D76" s="3" t="s">
        <v>71</v>
      </c>
      <c r="E76" s="3" t="s">
        <v>26</v>
      </c>
      <c r="F76" s="3" t="s">
        <v>26</v>
      </c>
      <c r="G76" s="3" t="s">
        <v>26</v>
      </c>
      <c r="H76" s="3" t="s">
        <v>60</v>
      </c>
      <c r="I76" s="3" t="s">
        <v>158</v>
      </c>
      <c r="J76" s="4">
        <v>50000</v>
      </c>
      <c r="K76" s="4">
        <v>45455</v>
      </c>
      <c r="L76" s="4">
        <v>25000</v>
      </c>
      <c r="M76" s="4">
        <v>22727.5</v>
      </c>
      <c r="N76" s="4">
        <v>2272.5</v>
      </c>
      <c r="O76" s="3" t="s">
        <v>166</v>
      </c>
    </row>
    <row r="77" spans="1:15" x14ac:dyDescent="0.25">
      <c r="A77" s="3" t="s">
        <v>55</v>
      </c>
      <c r="B77" s="3" t="s">
        <v>37</v>
      </c>
      <c r="C77" s="3" t="s">
        <v>70</v>
      </c>
      <c r="D77" s="3" t="s">
        <v>71</v>
      </c>
      <c r="E77" s="3" t="s">
        <v>57</v>
      </c>
      <c r="F77" s="3" t="s">
        <v>58</v>
      </c>
      <c r="G77" s="3" t="s">
        <v>59</v>
      </c>
      <c r="H77" s="3" t="s">
        <v>60</v>
      </c>
      <c r="I77" s="3" t="s">
        <v>158</v>
      </c>
      <c r="J77" s="4">
        <v>109999</v>
      </c>
      <c r="K77" s="4">
        <v>99999</v>
      </c>
      <c r="L77" s="4">
        <v>54999.5</v>
      </c>
      <c r="M77" s="4">
        <v>49999.5</v>
      </c>
      <c r="N77" s="4">
        <v>5000</v>
      </c>
      <c r="O77" s="3" t="s">
        <v>166</v>
      </c>
    </row>
    <row r="78" spans="1:15" x14ac:dyDescent="0.25">
      <c r="A78" s="3" t="s">
        <v>55</v>
      </c>
      <c r="B78" s="3" t="s">
        <v>37</v>
      </c>
      <c r="C78" s="3" t="s">
        <v>70</v>
      </c>
      <c r="D78" s="3" t="s">
        <v>71</v>
      </c>
      <c r="E78" s="3" t="s">
        <v>26</v>
      </c>
      <c r="F78" s="3" t="s">
        <v>26</v>
      </c>
      <c r="G78" s="3" t="s">
        <v>26</v>
      </c>
      <c r="H78" s="3" t="s">
        <v>60</v>
      </c>
      <c r="I78" s="3" t="s">
        <v>158</v>
      </c>
      <c r="J78" s="4">
        <v>350000</v>
      </c>
      <c r="K78" s="4">
        <v>318182</v>
      </c>
      <c r="L78" s="4">
        <v>175000</v>
      </c>
      <c r="M78" s="4">
        <v>159091</v>
      </c>
      <c r="N78" s="4">
        <v>15909</v>
      </c>
      <c r="O78" s="3" t="s">
        <v>167</v>
      </c>
    </row>
    <row r="79" spans="1:15" x14ac:dyDescent="0.25">
      <c r="A79" s="3" t="s">
        <v>55</v>
      </c>
      <c r="B79" s="3" t="s">
        <v>37</v>
      </c>
      <c r="C79" s="3" t="s">
        <v>70</v>
      </c>
      <c r="D79" s="3" t="s">
        <v>71</v>
      </c>
      <c r="E79" s="3" t="s">
        <v>26</v>
      </c>
      <c r="F79" s="3" t="s">
        <v>26</v>
      </c>
      <c r="G79" s="3" t="s">
        <v>26</v>
      </c>
      <c r="H79" s="3" t="s">
        <v>60</v>
      </c>
      <c r="I79" s="3" t="s">
        <v>158</v>
      </c>
      <c r="J79" s="4">
        <v>50000</v>
      </c>
      <c r="K79" s="4">
        <v>45455</v>
      </c>
      <c r="L79" s="4">
        <v>25000</v>
      </c>
      <c r="M79" s="4">
        <v>22727.5</v>
      </c>
      <c r="N79" s="4">
        <v>2272.5</v>
      </c>
      <c r="O79" s="3" t="s">
        <v>167</v>
      </c>
    </row>
    <row r="80" spans="1:15" x14ac:dyDescent="0.25">
      <c r="A80" s="3" t="s">
        <v>55</v>
      </c>
      <c r="B80" s="3" t="s">
        <v>37</v>
      </c>
      <c r="C80" s="3" t="s">
        <v>70</v>
      </c>
      <c r="D80" s="3" t="s">
        <v>71</v>
      </c>
      <c r="E80" s="3" t="s">
        <v>26</v>
      </c>
      <c r="F80" s="3" t="s">
        <v>26</v>
      </c>
      <c r="G80" s="3" t="s">
        <v>26</v>
      </c>
      <c r="H80" s="3" t="s">
        <v>60</v>
      </c>
      <c r="I80" s="3" t="s">
        <v>158</v>
      </c>
      <c r="J80" s="4">
        <v>-350000</v>
      </c>
      <c r="K80" s="4">
        <v>-318182</v>
      </c>
      <c r="L80" s="4">
        <v>-175000</v>
      </c>
      <c r="M80" s="4">
        <v>-159091</v>
      </c>
      <c r="N80" s="4">
        <v>-15909</v>
      </c>
      <c r="O80" s="3" t="s">
        <v>168</v>
      </c>
    </row>
    <row r="81" spans="1:15" x14ac:dyDescent="0.25">
      <c r="A81" s="3" t="s">
        <v>55</v>
      </c>
      <c r="B81" s="3" t="s">
        <v>37</v>
      </c>
      <c r="C81" s="3" t="s">
        <v>70</v>
      </c>
      <c r="D81" s="3" t="s">
        <v>71</v>
      </c>
      <c r="E81" s="3" t="s">
        <v>169</v>
      </c>
      <c r="F81" s="3" t="s">
        <v>170</v>
      </c>
      <c r="G81" s="3" t="s">
        <v>171</v>
      </c>
      <c r="H81" s="3" t="s">
        <v>60</v>
      </c>
      <c r="I81" s="3" t="s">
        <v>108</v>
      </c>
      <c r="J81" s="4">
        <v>51000</v>
      </c>
      <c r="K81" s="4">
        <v>50495</v>
      </c>
      <c r="L81" s="4">
        <v>25500</v>
      </c>
      <c r="M81" s="4">
        <v>25247.5</v>
      </c>
      <c r="N81" s="4">
        <v>252.5</v>
      </c>
      <c r="O81" s="3" t="s">
        <v>172</v>
      </c>
    </row>
    <row r="82" spans="1:15" x14ac:dyDescent="0.25">
      <c r="A82" s="3" t="s">
        <v>55</v>
      </c>
      <c r="B82" s="3" t="s">
        <v>37</v>
      </c>
      <c r="C82" s="3" t="s">
        <v>70</v>
      </c>
      <c r="D82" s="3" t="s">
        <v>71</v>
      </c>
      <c r="E82" s="3" t="s">
        <v>169</v>
      </c>
      <c r="F82" s="3" t="s">
        <v>170</v>
      </c>
      <c r="G82" s="3" t="s">
        <v>171</v>
      </c>
      <c r="H82" s="3" t="s">
        <v>60</v>
      </c>
      <c r="I82" s="3" t="s">
        <v>108</v>
      </c>
      <c r="J82" s="4">
        <v>51000</v>
      </c>
      <c r="K82" s="4">
        <v>47222</v>
      </c>
      <c r="L82" s="4">
        <v>25500</v>
      </c>
      <c r="M82" s="4">
        <v>23611</v>
      </c>
      <c r="N82" s="4">
        <v>1889</v>
      </c>
      <c r="O82" s="3" t="s">
        <v>173</v>
      </c>
    </row>
    <row r="83" spans="1:15" x14ac:dyDescent="0.25">
      <c r="A83" s="3" t="s">
        <v>55</v>
      </c>
      <c r="B83" s="3" t="s">
        <v>37</v>
      </c>
      <c r="C83" s="3" t="s">
        <v>70</v>
      </c>
      <c r="D83" s="3" t="s">
        <v>71</v>
      </c>
      <c r="E83" s="3" t="s">
        <v>169</v>
      </c>
      <c r="F83" s="3" t="s">
        <v>170</v>
      </c>
      <c r="G83" s="3" t="s">
        <v>171</v>
      </c>
      <c r="H83" s="3" t="s">
        <v>60</v>
      </c>
      <c r="I83" s="3" t="s">
        <v>108</v>
      </c>
      <c r="J83" s="4">
        <v>-51000</v>
      </c>
      <c r="K83" s="4">
        <v>-50495</v>
      </c>
      <c r="L83" s="4">
        <v>-25500</v>
      </c>
      <c r="M83" s="4">
        <v>-25247.5</v>
      </c>
      <c r="N83" s="4">
        <v>-252.5</v>
      </c>
      <c r="O83" s="3" t="s">
        <v>174</v>
      </c>
    </row>
    <row r="84" spans="1:15" x14ac:dyDescent="0.25">
      <c r="A84" s="3" t="s">
        <v>55</v>
      </c>
      <c r="B84" s="3" t="s">
        <v>37</v>
      </c>
      <c r="C84" s="3" t="s">
        <v>70</v>
      </c>
      <c r="D84" s="3" t="s">
        <v>71</v>
      </c>
      <c r="E84" s="3" t="s">
        <v>57</v>
      </c>
      <c r="F84" s="3" t="s">
        <v>58</v>
      </c>
      <c r="G84" s="3" t="s">
        <v>59</v>
      </c>
      <c r="H84" s="3" t="s">
        <v>60</v>
      </c>
      <c r="I84" s="3" t="s">
        <v>108</v>
      </c>
      <c r="J84" s="4">
        <v>89099</v>
      </c>
      <c r="K84" s="4">
        <v>80999</v>
      </c>
      <c r="L84" s="4">
        <v>44549.5</v>
      </c>
      <c r="M84" s="4">
        <v>40499.5</v>
      </c>
      <c r="N84" s="4">
        <v>4050</v>
      </c>
      <c r="O84" s="3" t="s">
        <v>175</v>
      </c>
    </row>
    <row r="85" spans="1:15" x14ac:dyDescent="0.25">
      <c r="A85" s="3" t="s">
        <v>55</v>
      </c>
      <c r="B85" s="3" t="s">
        <v>37</v>
      </c>
      <c r="C85" s="3" t="s">
        <v>70</v>
      </c>
      <c r="D85" s="3" t="s">
        <v>71</v>
      </c>
      <c r="E85" s="3" t="s">
        <v>26</v>
      </c>
      <c r="F85" s="3" t="s">
        <v>26</v>
      </c>
      <c r="G85" s="3" t="s">
        <v>26</v>
      </c>
      <c r="H85" s="3" t="s">
        <v>60</v>
      </c>
      <c r="I85" s="3" t="s">
        <v>108</v>
      </c>
      <c r="J85" s="4">
        <v>6500</v>
      </c>
      <c r="K85" s="4">
        <v>5909</v>
      </c>
      <c r="L85" s="4">
        <v>3250</v>
      </c>
      <c r="M85" s="4">
        <v>2954.5</v>
      </c>
      <c r="N85" s="4">
        <v>295.5</v>
      </c>
      <c r="O85" s="3" t="s">
        <v>176</v>
      </c>
    </row>
    <row r="86" spans="1:15" x14ac:dyDescent="0.25">
      <c r="A86" s="3" t="s">
        <v>55</v>
      </c>
      <c r="B86" s="3" t="s">
        <v>37</v>
      </c>
      <c r="C86" s="3" t="s">
        <v>70</v>
      </c>
      <c r="D86" s="3" t="s">
        <v>71</v>
      </c>
      <c r="E86" s="3" t="s">
        <v>26</v>
      </c>
      <c r="F86" s="3" t="s">
        <v>26</v>
      </c>
      <c r="G86" s="3" t="s">
        <v>26</v>
      </c>
      <c r="H86" s="3" t="s">
        <v>60</v>
      </c>
      <c r="I86" s="3" t="s">
        <v>108</v>
      </c>
      <c r="J86" s="4">
        <v>42500</v>
      </c>
      <c r="K86" s="4">
        <v>38636</v>
      </c>
      <c r="L86" s="4">
        <v>21250</v>
      </c>
      <c r="M86" s="4">
        <v>19318</v>
      </c>
      <c r="N86" s="4">
        <v>1932</v>
      </c>
      <c r="O86" s="3" t="s">
        <v>176</v>
      </c>
    </row>
    <row r="87" spans="1:15" x14ac:dyDescent="0.25">
      <c r="A87" s="3" t="s">
        <v>55</v>
      </c>
      <c r="B87" s="3" t="s">
        <v>37</v>
      </c>
      <c r="C87" s="3" t="s">
        <v>70</v>
      </c>
      <c r="D87" s="3" t="s">
        <v>71</v>
      </c>
      <c r="E87" s="3" t="s">
        <v>26</v>
      </c>
      <c r="F87" s="3" t="s">
        <v>26</v>
      </c>
      <c r="G87" s="3" t="s">
        <v>26</v>
      </c>
      <c r="H87" s="3" t="s">
        <v>60</v>
      </c>
      <c r="I87" s="3" t="s">
        <v>108</v>
      </c>
      <c r="J87" s="4">
        <v>350000</v>
      </c>
      <c r="K87" s="4">
        <v>318182</v>
      </c>
      <c r="L87" s="4">
        <v>175000</v>
      </c>
      <c r="M87" s="4">
        <v>159091</v>
      </c>
      <c r="N87" s="4">
        <v>15909</v>
      </c>
      <c r="O87" s="3" t="s">
        <v>177</v>
      </c>
    </row>
    <row r="88" spans="1:15" x14ac:dyDescent="0.25">
      <c r="A88" s="3" t="s">
        <v>55</v>
      </c>
      <c r="B88" s="3" t="s">
        <v>37</v>
      </c>
      <c r="C88" s="3" t="s">
        <v>70</v>
      </c>
      <c r="D88" s="3" t="s">
        <v>71</v>
      </c>
      <c r="E88" s="3" t="s">
        <v>57</v>
      </c>
      <c r="F88" s="3" t="s">
        <v>58</v>
      </c>
      <c r="G88" s="3" t="s">
        <v>59</v>
      </c>
      <c r="H88" s="3" t="s">
        <v>60</v>
      </c>
      <c r="I88" s="3" t="s">
        <v>108</v>
      </c>
      <c r="J88" s="4">
        <v>229500</v>
      </c>
      <c r="K88" s="4">
        <v>208636</v>
      </c>
      <c r="L88" s="4">
        <v>114750</v>
      </c>
      <c r="M88" s="4">
        <v>104318</v>
      </c>
      <c r="N88" s="4">
        <v>10432</v>
      </c>
      <c r="O88" s="3" t="s">
        <v>178</v>
      </c>
    </row>
    <row r="89" spans="1:15" x14ac:dyDescent="0.25">
      <c r="A89" s="3" t="s">
        <v>55</v>
      </c>
      <c r="B89" s="3" t="s">
        <v>37</v>
      </c>
      <c r="C89" s="3" t="s">
        <v>70</v>
      </c>
      <c r="D89" s="3" t="s">
        <v>71</v>
      </c>
      <c r="E89" s="3" t="s">
        <v>57</v>
      </c>
      <c r="F89" s="3" t="s">
        <v>58</v>
      </c>
      <c r="G89" s="3" t="s">
        <v>59</v>
      </c>
      <c r="H89" s="3" t="s">
        <v>60</v>
      </c>
      <c r="I89" s="3" t="s">
        <v>108</v>
      </c>
      <c r="J89" s="4">
        <v>165000</v>
      </c>
      <c r="K89" s="4">
        <v>150000</v>
      </c>
      <c r="L89" s="4">
        <v>82500</v>
      </c>
      <c r="M89" s="4">
        <v>75000</v>
      </c>
      <c r="N89" s="4">
        <v>7500</v>
      </c>
      <c r="O89" s="3" t="s">
        <v>178</v>
      </c>
    </row>
    <row r="90" spans="1:15" x14ac:dyDescent="0.25">
      <c r="A90" s="3" t="s">
        <v>55</v>
      </c>
      <c r="B90" s="3" t="s">
        <v>37</v>
      </c>
      <c r="C90" s="3" t="s">
        <v>70</v>
      </c>
      <c r="D90" s="3" t="s">
        <v>71</v>
      </c>
      <c r="E90" s="3" t="s">
        <v>57</v>
      </c>
      <c r="F90" s="3" t="s">
        <v>58</v>
      </c>
      <c r="G90" s="3" t="s">
        <v>59</v>
      </c>
      <c r="H90" s="3" t="s">
        <v>60</v>
      </c>
      <c r="I90" s="3" t="s">
        <v>108</v>
      </c>
      <c r="J90" s="4">
        <v>-165000</v>
      </c>
      <c r="K90" s="4">
        <v>-150000</v>
      </c>
      <c r="L90" s="4">
        <v>-82500</v>
      </c>
      <c r="M90" s="4">
        <v>-75000</v>
      </c>
      <c r="N90" s="4">
        <v>-7500</v>
      </c>
      <c r="O90" s="3" t="s">
        <v>179</v>
      </c>
    </row>
    <row r="91" spans="1:15" x14ac:dyDescent="0.25">
      <c r="A91" s="3" t="s">
        <v>55</v>
      </c>
      <c r="B91" s="3" t="s">
        <v>37</v>
      </c>
      <c r="C91" s="3" t="s">
        <v>70</v>
      </c>
      <c r="D91" s="3" t="s">
        <v>71</v>
      </c>
      <c r="E91" s="3" t="s">
        <v>180</v>
      </c>
      <c r="F91" s="3" t="s">
        <v>181</v>
      </c>
      <c r="G91" s="3" t="s">
        <v>182</v>
      </c>
      <c r="H91" s="3" t="s">
        <v>60</v>
      </c>
      <c r="I91" s="3" t="s">
        <v>183</v>
      </c>
      <c r="J91" s="4">
        <v>200000</v>
      </c>
      <c r="K91" s="4">
        <v>181818</v>
      </c>
      <c r="L91" s="4">
        <v>100000</v>
      </c>
      <c r="M91" s="4">
        <v>90909</v>
      </c>
      <c r="N91" s="4">
        <v>9091</v>
      </c>
      <c r="O91" s="3" t="s">
        <v>184</v>
      </c>
    </row>
    <row r="92" spans="1:15" x14ac:dyDescent="0.25">
      <c r="A92" s="3" t="s">
        <v>55</v>
      </c>
      <c r="B92" s="3" t="s">
        <v>37</v>
      </c>
      <c r="C92" s="3" t="s">
        <v>70</v>
      </c>
      <c r="D92" s="3" t="s">
        <v>71</v>
      </c>
      <c r="E92" s="3" t="s">
        <v>185</v>
      </c>
      <c r="F92" s="3" t="s">
        <v>186</v>
      </c>
      <c r="G92" s="3" t="s">
        <v>74</v>
      </c>
      <c r="H92" s="3" t="s">
        <v>60</v>
      </c>
      <c r="I92" s="3" t="s">
        <v>187</v>
      </c>
      <c r="J92" s="4">
        <v>725890</v>
      </c>
      <c r="K92" s="4">
        <v>659900</v>
      </c>
      <c r="L92" s="4">
        <v>362945</v>
      </c>
      <c r="M92" s="4">
        <v>329950</v>
      </c>
      <c r="N92" s="4">
        <v>32995</v>
      </c>
      <c r="O92" s="3" t="s">
        <v>188</v>
      </c>
    </row>
    <row r="93" spans="1:15" x14ac:dyDescent="0.25">
      <c r="A93" s="3" t="s">
        <v>55</v>
      </c>
      <c r="B93" s="3" t="s">
        <v>37</v>
      </c>
      <c r="C93" s="3" t="s">
        <v>70</v>
      </c>
      <c r="D93" s="3" t="s">
        <v>71</v>
      </c>
      <c r="E93" s="3" t="s">
        <v>185</v>
      </c>
      <c r="F93" s="3" t="s">
        <v>186</v>
      </c>
      <c r="G93" s="3" t="s">
        <v>74</v>
      </c>
      <c r="H93" s="3" t="s">
        <v>60</v>
      </c>
      <c r="I93" s="3" t="s">
        <v>187</v>
      </c>
      <c r="J93" s="4">
        <v>-725890</v>
      </c>
      <c r="K93" s="4">
        <v>-659900</v>
      </c>
      <c r="L93" s="4">
        <v>-362945</v>
      </c>
      <c r="M93" s="4">
        <v>-329950</v>
      </c>
      <c r="N93" s="4">
        <v>-32995</v>
      </c>
      <c r="O93" s="3" t="s">
        <v>189</v>
      </c>
    </row>
    <row r="94" spans="1:15" x14ac:dyDescent="0.25">
      <c r="A94" s="3" t="s">
        <v>55</v>
      </c>
      <c r="B94" s="3" t="s">
        <v>37</v>
      </c>
      <c r="C94" s="3" t="s">
        <v>70</v>
      </c>
      <c r="D94" s="3" t="s">
        <v>71</v>
      </c>
      <c r="E94" s="3" t="s">
        <v>57</v>
      </c>
      <c r="F94" s="3" t="s">
        <v>58</v>
      </c>
      <c r="G94" s="3" t="s">
        <v>59</v>
      </c>
      <c r="H94" s="3" t="s">
        <v>60</v>
      </c>
      <c r="I94" s="3" t="s">
        <v>163</v>
      </c>
      <c r="J94" s="4">
        <v>600000</v>
      </c>
      <c r="K94" s="4">
        <v>545455</v>
      </c>
      <c r="L94" s="4">
        <v>300000</v>
      </c>
      <c r="M94" s="4">
        <v>272727.5</v>
      </c>
      <c r="N94" s="4">
        <v>27272.5</v>
      </c>
      <c r="O94" s="3" t="s">
        <v>190</v>
      </c>
    </row>
    <row r="95" spans="1:15" x14ac:dyDescent="0.25">
      <c r="A95" s="3" t="s">
        <v>55</v>
      </c>
      <c r="B95" s="3" t="s">
        <v>37</v>
      </c>
      <c r="C95" s="3" t="s">
        <v>70</v>
      </c>
      <c r="D95" s="3" t="s">
        <v>71</v>
      </c>
      <c r="E95" s="3" t="s">
        <v>26</v>
      </c>
      <c r="F95" s="3" t="s">
        <v>26</v>
      </c>
      <c r="G95" s="3" t="s">
        <v>26</v>
      </c>
      <c r="H95" s="3" t="s">
        <v>60</v>
      </c>
      <c r="I95" s="3" t="s">
        <v>163</v>
      </c>
      <c r="J95" s="4">
        <v>100000</v>
      </c>
      <c r="K95" s="4">
        <v>90909</v>
      </c>
      <c r="L95" s="4">
        <v>50000</v>
      </c>
      <c r="M95" s="4">
        <v>45454.5</v>
      </c>
      <c r="N95" s="4">
        <v>4545.5</v>
      </c>
      <c r="O95" s="3" t="s">
        <v>191</v>
      </c>
    </row>
    <row r="96" spans="1:15" x14ac:dyDescent="0.25">
      <c r="A96" s="3" t="s">
        <v>55</v>
      </c>
      <c r="B96" s="3" t="s">
        <v>37</v>
      </c>
      <c r="C96" s="3" t="s">
        <v>70</v>
      </c>
      <c r="D96" s="3" t="s">
        <v>71</v>
      </c>
      <c r="E96" s="3" t="s">
        <v>72</v>
      </c>
      <c r="F96" s="3" t="s">
        <v>73</v>
      </c>
      <c r="G96" s="3" t="s">
        <v>74</v>
      </c>
      <c r="H96" s="3" t="s">
        <v>60</v>
      </c>
      <c r="I96" s="3" t="s">
        <v>192</v>
      </c>
      <c r="J96" s="4">
        <v>174960</v>
      </c>
      <c r="K96" s="4">
        <v>166629</v>
      </c>
      <c r="L96" s="4">
        <v>87480</v>
      </c>
      <c r="M96" s="4">
        <v>83314.5</v>
      </c>
      <c r="N96" s="4">
        <v>4165.5</v>
      </c>
      <c r="O96" s="3" t="s">
        <v>193</v>
      </c>
    </row>
    <row r="97" spans="1:15" x14ac:dyDescent="0.25">
      <c r="A97" s="3" t="s">
        <v>55</v>
      </c>
      <c r="B97" s="3" t="s">
        <v>37</v>
      </c>
      <c r="C97" s="3" t="s">
        <v>70</v>
      </c>
      <c r="D97" s="3" t="s">
        <v>71</v>
      </c>
      <c r="E97" s="3" t="s">
        <v>26</v>
      </c>
      <c r="F97" s="3" t="s">
        <v>26</v>
      </c>
      <c r="G97" s="3" t="s">
        <v>82</v>
      </c>
      <c r="H97" s="3" t="s">
        <v>60</v>
      </c>
      <c r="I97" s="3" t="s">
        <v>192</v>
      </c>
      <c r="J97" s="4">
        <v>154000</v>
      </c>
      <c r="K97" s="4">
        <v>140000</v>
      </c>
      <c r="L97" s="4">
        <v>77000</v>
      </c>
      <c r="M97" s="4">
        <v>70000</v>
      </c>
      <c r="N97" s="4">
        <v>7000</v>
      </c>
      <c r="O97" s="3" t="s">
        <v>193</v>
      </c>
    </row>
    <row r="98" spans="1:15" x14ac:dyDescent="0.25">
      <c r="A98" s="3" t="s">
        <v>55</v>
      </c>
      <c r="B98" s="3" t="s">
        <v>37</v>
      </c>
      <c r="C98" s="3" t="s">
        <v>70</v>
      </c>
      <c r="D98" s="3" t="s">
        <v>71</v>
      </c>
      <c r="E98" s="3" t="s">
        <v>26</v>
      </c>
      <c r="F98" s="3" t="s">
        <v>26</v>
      </c>
      <c r="G98" s="3" t="s">
        <v>59</v>
      </c>
      <c r="H98" s="3" t="s">
        <v>60</v>
      </c>
      <c r="I98" s="3" t="s">
        <v>192</v>
      </c>
      <c r="J98" s="4">
        <v>138600</v>
      </c>
      <c r="K98" s="4">
        <v>126000</v>
      </c>
      <c r="L98" s="4">
        <v>69300</v>
      </c>
      <c r="M98" s="4">
        <v>63000</v>
      </c>
      <c r="N98" s="4">
        <v>6300</v>
      </c>
      <c r="O98" s="3" t="s">
        <v>194</v>
      </c>
    </row>
    <row r="99" spans="1:15" x14ac:dyDescent="0.25">
      <c r="A99" s="3" t="s">
        <v>55</v>
      </c>
      <c r="B99" s="3" t="s">
        <v>37</v>
      </c>
      <c r="C99" s="3" t="s">
        <v>70</v>
      </c>
      <c r="D99" s="3" t="s">
        <v>71</v>
      </c>
      <c r="E99" s="3" t="s">
        <v>83</v>
      </c>
      <c r="F99" s="3" t="s">
        <v>84</v>
      </c>
      <c r="G99" s="3" t="s">
        <v>82</v>
      </c>
      <c r="H99" s="3" t="s">
        <v>60</v>
      </c>
      <c r="I99" s="3" t="s">
        <v>192</v>
      </c>
      <c r="J99" s="4">
        <v>99000</v>
      </c>
      <c r="K99" s="4">
        <v>91667</v>
      </c>
      <c r="L99" s="4">
        <v>49500</v>
      </c>
      <c r="M99" s="4">
        <v>45833.5</v>
      </c>
      <c r="N99" s="4">
        <v>3666.5</v>
      </c>
      <c r="O99" s="3" t="s">
        <v>194</v>
      </c>
    </row>
    <row r="100" spans="1:15" x14ac:dyDescent="0.25">
      <c r="A100" s="3" t="s">
        <v>55</v>
      </c>
      <c r="B100" s="3" t="s">
        <v>37</v>
      </c>
      <c r="C100" s="3" t="s">
        <v>70</v>
      </c>
      <c r="D100" s="3" t="s">
        <v>71</v>
      </c>
      <c r="E100" s="3" t="s">
        <v>57</v>
      </c>
      <c r="F100" s="3" t="s">
        <v>58</v>
      </c>
      <c r="G100" s="3" t="s">
        <v>82</v>
      </c>
      <c r="H100" s="3" t="s">
        <v>60</v>
      </c>
      <c r="I100" s="3" t="s">
        <v>192</v>
      </c>
      <c r="J100" s="4">
        <v>81529</v>
      </c>
      <c r="K100" s="4">
        <v>74117</v>
      </c>
      <c r="L100" s="4">
        <v>40764.5</v>
      </c>
      <c r="M100" s="4">
        <v>37058.5</v>
      </c>
      <c r="N100" s="4">
        <v>3706</v>
      </c>
      <c r="O100" s="3" t="s">
        <v>195</v>
      </c>
    </row>
    <row r="101" spans="1:15" x14ac:dyDescent="0.25">
      <c r="A101" s="3" t="s">
        <v>55</v>
      </c>
      <c r="B101" s="3" t="s">
        <v>37</v>
      </c>
      <c r="C101" s="3" t="s">
        <v>70</v>
      </c>
      <c r="D101" s="3" t="s">
        <v>71</v>
      </c>
      <c r="E101" s="3" t="s">
        <v>26</v>
      </c>
      <c r="F101" s="3" t="s">
        <v>26</v>
      </c>
      <c r="G101" s="3" t="s">
        <v>59</v>
      </c>
      <c r="H101" s="3" t="s">
        <v>60</v>
      </c>
      <c r="I101" s="3" t="s">
        <v>192</v>
      </c>
      <c r="J101" s="4">
        <v>133870</v>
      </c>
      <c r="K101" s="4">
        <v>121700</v>
      </c>
      <c r="L101" s="4">
        <v>66935</v>
      </c>
      <c r="M101" s="4">
        <v>60850</v>
      </c>
      <c r="N101" s="4">
        <v>6085</v>
      </c>
      <c r="O101" s="3" t="s">
        <v>195</v>
      </c>
    </row>
    <row r="102" spans="1:15" x14ac:dyDescent="0.25">
      <c r="A102" s="3" t="s">
        <v>55</v>
      </c>
      <c r="B102" s="3" t="s">
        <v>37</v>
      </c>
      <c r="C102" s="3" t="s">
        <v>70</v>
      </c>
      <c r="D102" s="3" t="s">
        <v>71</v>
      </c>
      <c r="E102" s="3" t="s">
        <v>57</v>
      </c>
      <c r="F102" s="3" t="s">
        <v>58</v>
      </c>
      <c r="G102" s="3" t="s">
        <v>59</v>
      </c>
      <c r="H102" s="3" t="s">
        <v>60</v>
      </c>
      <c r="I102" s="3" t="s">
        <v>56</v>
      </c>
      <c r="J102" s="4">
        <v>104499</v>
      </c>
      <c r="K102" s="4">
        <v>94999</v>
      </c>
      <c r="L102" s="4">
        <v>52249.5</v>
      </c>
      <c r="M102" s="4">
        <v>47499.5</v>
      </c>
      <c r="N102" s="4">
        <v>4750</v>
      </c>
      <c r="O102" s="3" t="s">
        <v>196</v>
      </c>
    </row>
    <row r="103" spans="1:15" x14ac:dyDescent="0.25">
      <c r="A103" s="3" t="s">
        <v>55</v>
      </c>
      <c r="B103" s="3" t="s">
        <v>37</v>
      </c>
      <c r="C103" s="3" t="s">
        <v>70</v>
      </c>
      <c r="D103" s="3" t="s">
        <v>71</v>
      </c>
      <c r="E103" s="3" t="s">
        <v>57</v>
      </c>
      <c r="F103" s="3" t="s">
        <v>58</v>
      </c>
      <c r="G103" s="3" t="s">
        <v>59</v>
      </c>
      <c r="H103" s="3" t="s">
        <v>60</v>
      </c>
      <c r="I103" s="3" t="s">
        <v>56</v>
      </c>
      <c r="J103" s="4">
        <v>104499</v>
      </c>
      <c r="K103" s="4">
        <v>94999</v>
      </c>
      <c r="L103" s="4">
        <v>52249.5</v>
      </c>
      <c r="M103" s="4">
        <v>47499.5</v>
      </c>
      <c r="N103" s="4">
        <v>4750</v>
      </c>
      <c r="O103" s="3" t="s">
        <v>197</v>
      </c>
    </row>
    <row r="104" spans="1:15" x14ac:dyDescent="0.25">
      <c r="A104" s="3" t="s">
        <v>55</v>
      </c>
      <c r="B104" s="3" t="s">
        <v>37</v>
      </c>
      <c r="C104" s="3" t="s">
        <v>70</v>
      </c>
      <c r="D104" s="3" t="s">
        <v>71</v>
      </c>
      <c r="E104" s="3" t="s">
        <v>57</v>
      </c>
      <c r="F104" s="3" t="s">
        <v>58</v>
      </c>
      <c r="G104" s="3" t="s">
        <v>59</v>
      </c>
      <c r="H104" s="3" t="s">
        <v>60</v>
      </c>
      <c r="I104" s="3" t="s">
        <v>56</v>
      </c>
      <c r="J104" s="4">
        <v>240350</v>
      </c>
      <c r="K104" s="4">
        <v>218500</v>
      </c>
      <c r="L104" s="4">
        <v>120175</v>
      </c>
      <c r="M104" s="4">
        <v>109250</v>
      </c>
      <c r="N104" s="4">
        <v>10925</v>
      </c>
      <c r="O104" s="3" t="s">
        <v>197</v>
      </c>
    </row>
    <row r="105" spans="1:15" x14ac:dyDescent="0.25">
      <c r="A105" s="3" t="s">
        <v>55</v>
      </c>
      <c r="B105" s="3" t="s">
        <v>37</v>
      </c>
      <c r="C105" s="3" t="s">
        <v>70</v>
      </c>
      <c r="D105" s="3" t="s">
        <v>71</v>
      </c>
      <c r="E105" s="3" t="s">
        <v>57</v>
      </c>
      <c r="F105" s="3" t="s">
        <v>58</v>
      </c>
      <c r="G105" s="3" t="s">
        <v>59</v>
      </c>
      <c r="H105" s="3" t="s">
        <v>60</v>
      </c>
      <c r="I105" s="3" t="s">
        <v>56</v>
      </c>
      <c r="J105" s="4">
        <v>-104499</v>
      </c>
      <c r="K105" s="4">
        <v>-94999</v>
      </c>
      <c r="L105" s="4">
        <v>-52249.5</v>
      </c>
      <c r="M105" s="4">
        <v>-47499.5</v>
      </c>
      <c r="N105" s="4">
        <v>-4750</v>
      </c>
      <c r="O105" s="3" t="s">
        <v>198</v>
      </c>
    </row>
    <row r="106" spans="1:15" x14ac:dyDescent="0.25">
      <c r="A106" s="3" t="s">
        <v>55</v>
      </c>
      <c r="B106" s="3" t="s">
        <v>37</v>
      </c>
      <c r="C106" s="3" t="s">
        <v>70</v>
      </c>
      <c r="D106" s="3" t="s">
        <v>71</v>
      </c>
      <c r="E106" s="3" t="s">
        <v>57</v>
      </c>
      <c r="F106" s="3" t="s">
        <v>58</v>
      </c>
      <c r="G106" s="3" t="s">
        <v>59</v>
      </c>
      <c r="H106" s="3" t="s">
        <v>60</v>
      </c>
      <c r="I106" s="3" t="s">
        <v>199</v>
      </c>
      <c r="J106" s="4">
        <v>160000</v>
      </c>
      <c r="K106" s="4">
        <v>145455</v>
      </c>
      <c r="L106" s="4">
        <v>80000</v>
      </c>
      <c r="M106" s="4">
        <v>72727.5</v>
      </c>
      <c r="N106" s="4">
        <v>7272.5</v>
      </c>
      <c r="O106" s="3" t="s">
        <v>200</v>
      </c>
    </row>
    <row r="107" spans="1:15" x14ac:dyDescent="0.25">
      <c r="A107" s="3" t="s">
        <v>55</v>
      </c>
      <c r="B107" s="3" t="s">
        <v>37</v>
      </c>
      <c r="C107" s="3" t="s">
        <v>70</v>
      </c>
      <c r="D107" s="3" t="s">
        <v>71</v>
      </c>
      <c r="E107" s="3" t="s">
        <v>57</v>
      </c>
      <c r="F107" s="3" t="s">
        <v>58</v>
      </c>
      <c r="G107" s="3" t="s">
        <v>59</v>
      </c>
      <c r="H107" s="3" t="s">
        <v>60</v>
      </c>
      <c r="I107" s="3" t="s">
        <v>199</v>
      </c>
      <c r="J107" s="4">
        <v>160000</v>
      </c>
      <c r="K107" s="4">
        <v>145455</v>
      </c>
      <c r="L107" s="4">
        <v>80000</v>
      </c>
      <c r="M107" s="4">
        <v>72727.5</v>
      </c>
      <c r="N107" s="4">
        <v>7272.5</v>
      </c>
      <c r="O107" s="3" t="s">
        <v>200</v>
      </c>
    </row>
    <row r="108" spans="1:15" x14ac:dyDescent="0.25">
      <c r="A108" s="3" t="s">
        <v>55</v>
      </c>
      <c r="B108" s="3" t="s">
        <v>37</v>
      </c>
      <c r="C108" s="3" t="s">
        <v>70</v>
      </c>
      <c r="D108" s="3" t="s">
        <v>71</v>
      </c>
      <c r="E108" s="3" t="s">
        <v>57</v>
      </c>
      <c r="F108" s="3" t="s">
        <v>58</v>
      </c>
      <c r="G108" s="3" t="s">
        <v>59</v>
      </c>
      <c r="H108" s="3" t="s">
        <v>60</v>
      </c>
      <c r="I108" s="3" t="s">
        <v>199</v>
      </c>
      <c r="J108" s="4">
        <v>480000</v>
      </c>
      <c r="K108" s="4">
        <v>436364</v>
      </c>
      <c r="L108" s="4">
        <v>240000</v>
      </c>
      <c r="M108" s="4">
        <v>218182</v>
      </c>
      <c r="N108" s="4">
        <v>21818</v>
      </c>
      <c r="O108" s="3" t="s">
        <v>200</v>
      </c>
    </row>
    <row r="109" spans="1:15" x14ac:dyDescent="0.25">
      <c r="A109" s="3" t="s">
        <v>55</v>
      </c>
      <c r="B109" s="3" t="s">
        <v>37</v>
      </c>
      <c r="C109" s="3" t="s">
        <v>70</v>
      </c>
      <c r="D109" s="3" t="s">
        <v>71</v>
      </c>
      <c r="E109" s="3" t="s">
        <v>57</v>
      </c>
      <c r="F109" s="3" t="s">
        <v>58</v>
      </c>
      <c r="G109" s="3" t="s">
        <v>59</v>
      </c>
      <c r="H109" s="3" t="s">
        <v>60</v>
      </c>
      <c r="I109" s="3" t="s">
        <v>199</v>
      </c>
      <c r="J109" s="4">
        <v>-160000</v>
      </c>
      <c r="K109" s="4">
        <v>-145455</v>
      </c>
      <c r="L109" s="4">
        <v>-80000</v>
      </c>
      <c r="M109" s="4">
        <v>-72727.5</v>
      </c>
      <c r="N109" s="4">
        <v>-7272.5</v>
      </c>
      <c r="O109" s="3" t="s">
        <v>201</v>
      </c>
    </row>
    <row r="110" spans="1:15" x14ac:dyDescent="0.25">
      <c r="A110" s="3" t="s">
        <v>55</v>
      </c>
      <c r="B110" s="3" t="s">
        <v>37</v>
      </c>
      <c r="C110" s="3" t="s">
        <v>70</v>
      </c>
      <c r="D110" s="3" t="s">
        <v>71</v>
      </c>
      <c r="E110" s="3" t="s">
        <v>57</v>
      </c>
      <c r="F110" s="3" t="s">
        <v>58</v>
      </c>
      <c r="G110" s="3" t="s">
        <v>59</v>
      </c>
      <c r="H110" s="3" t="s">
        <v>60</v>
      </c>
      <c r="I110" s="3" t="s">
        <v>199</v>
      </c>
      <c r="J110" s="4">
        <v>-160000</v>
      </c>
      <c r="K110" s="4">
        <v>-145455</v>
      </c>
      <c r="L110" s="4">
        <v>-80000</v>
      </c>
      <c r="M110" s="4">
        <v>-72727.5</v>
      </c>
      <c r="N110" s="4">
        <v>-7272.5</v>
      </c>
      <c r="O110" s="3" t="s">
        <v>201</v>
      </c>
    </row>
    <row r="111" spans="1:15" x14ac:dyDescent="0.25">
      <c r="A111" s="3" t="s">
        <v>55</v>
      </c>
      <c r="B111" s="3" t="s">
        <v>37</v>
      </c>
      <c r="C111" s="3" t="s">
        <v>70</v>
      </c>
      <c r="D111" s="3" t="s">
        <v>71</v>
      </c>
      <c r="E111" s="3" t="s">
        <v>57</v>
      </c>
      <c r="F111" s="3" t="s">
        <v>58</v>
      </c>
      <c r="G111" s="3" t="s">
        <v>59</v>
      </c>
      <c r="H111" s="3" t="s">
        <v>60</v>
      </c>
      <c r="I111" s="3" t="s">
        <v>199</v>
      </c>
      <c r="J111" s="4">
        <v>-480000</v>
      </c>
      <c r="K111" s="4">
        <v>-436364</v>
      </c>
      <c r="L111" s="4">
        <v>-240000</v>
      </c>
      <c r="M111" s="4">
        <v>-218182</v>
      </c>
      <c r="N111" s="4">
        <v>-21818</v>
      </c>
      <c r="O111" s="3" t="s">
        <v>201</v>
      </c>
    </row>
    <row r="112" spans="1:15" x14ac:dyDescent="0.25">
      <c r="A112" s="3" t="s">
        <v>55</v>
      </c>
      <c r="B112" s="3" t="s">
        <v>37</v>
      </c>
      <c r="C112" s="3" t="s">
        <v>70</v>
      </c>
      <c r="D112" s="3" t="s">
        <v>71</v>
      </c>
      <c r="E112" s="3" t="s">
        <v>57</v>
      </c>
      <c r="F112" s="3" t="s">
        <v>58</v>
      </c>
      <c r="G112" s="3" t="s">
        <v>59</v>
      </c>
      <c r="H112" s="3" t="s">
        <v>110</v>
      </c>
      <c r="I112" s="3" t="s">
        <v>183</v>
      </c>
      <c r="J112" s="4">
        <v>100000</v>
      </c>
      <c r="K112" s="4">
        <v>90909</v>
      </c>
      <c r="L112" s="4">
        <v>50000</v>
      </c>
      <c r="M112" s="4">
        <v>45454.5</v>
      </c>
      <c r="N112" s="4">
        <v>4545.5</v>
      </c>
      <c r="O112" s="3" t="s">
        <v>202</v>
      </c>
    </row>
    <row r="113" spans="1:15" x14ac:dyDescent="0.25">
      <c r="A113" s="3" t="s">
        <v>55</v>
      </c>
      <c r="B113" s="3" t="s">
        <v>37</v>
      </c>
      <c r="C113" s="3" t="s">
        <v>70</v>
      </c>
      <c r="D113" s="3" t="s">
        <v>71</v>
      </c>
      <c r="E113" s="3" t="s">
        <v>118</v>
      </c>
      <c r="F113" s="3" t="s">
        <v>119</v>
      </c>
      <c r="G113" s="3" t="s">
        <v>126</v>
      </c>
      <c r="H113" s="3" t="s">
        <v>110</v>
      </c>
      <c r="I113" s="3" t="s">
        <v>192</v>
      </c>
      <c r="J113" s="4">
        <v>1075305</v>
      </c>
      <c r="K113" s="4">
        <v>1024100</v>
      </c>
      <c r="L113" s="4">
        <v>537652.5</v>
      </c>
      <c r="M113" s="4">
        <v>512050</v>
      </c>
      <c r="N113" s="4">
        <v>25602.5</v>
      </c>
      <c r="O113" s="3" t="s">
        <v>203</v>
      </c>
    </row>
    <row r="114" spans="1:15" x14ac:dyDescent="0.25">
      <c r="A114" s="3" t="s">
        <v>55</v>
      </c>
      <c r="B114" s="3" t="s">
        <v>37</v>
      </c>
      <c r="C114" s="3" t="s">
        <v>70</v>
      </c>
      <c r="D114" s="3" t="s">
        <v>71</v>
      </c>
      <c r="E114" s="3" t="s">
        <v>185</v>
      </c>
      <c r="F114" s="3" t="s">
        <v>186</v>
      </c>
      <c r="G114" s="3" t="s">
        <v>74</v>
      </c>
      <c r="H114" s="3" t="s">
        <v>110</v>
      </c>
      <c r="I114" s="3" t="s">
        <v>192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3" t="s">
        <v>203</v>
      </c>
    </row>
    <row r="115" spans="1:15" x14ac:dyDescent="0.25">
      <c r="A115" s="3" t="s">
        <v>55</v>
      </c>
      <c r="B115" s="3" t="s">
        <v>37</v>
      </c>
      <c r="C115" s="3" t="s">
        <v>70</v>
      </c>
      <c r="D115" s="3" t="s">
        <v>71</v>
      </c>
      <c r="E115" s="3" t="s">
        <v>26</v>
      </c>
      <c r="F115" s="3" t="s">
        <v>26</v>
      </c>
      <c r="G115" s="3" t="s">
        <v>26</v>
      </c>
      <c r="H115" s="3" t="s">
        <v>204</v>
      </c>
      <c r="I115" s="3" t="s">
        <v>105</v>
      </c>
      <c r="J115" s="4">
        <v>85500</v>
      </c>
      <c r="K115" s="4">
        <v>77727</v>
      </c>
      <c r="L115" s="4">
        <v>42750</v>
      </c>
      <c r="M115" s="4">
        <v>38863.5</v>
      </c>
      <c r="N115" s="4">
        <v>3886.5</v>
      </c>
      <c r="O115" s="3" t="s">
        <v>205</v>
      </c>
    </row>
    <row r="116" spans="1:15" x14ac:dyDescent="0.25">
      <c r="A116" s="3" t="s">
        <v>55</v>
      </c>
      <c r="B116" s="3" t="s">
        <v>37</v>
      </c>
      <c r="C116" s="3" t="s">
        <v>70</v>
      </c>
      <c r="D116" s="3" t="s">
        <v>71</v>
      </c>
      <c r="E116" s="3" t="s">
        <v>26</v>
      </c>
      <c r="F116" s="3" t="s">
        <v>26</v>
      </c>
      <c r="G116" s="3" t="s">
        <v>26</v>
      </c>
      <c r="H116" s="3" t="s">
        <v>204</v>
      </c>
      <c r="I116" s="3" t="s">
        <v>105</v>
      </c>
      <c r="J116" s="4">
        <v>76950</v>
      </c>
      <c r="K116" s="4">
        <v>69955</v>
      </c>
      <c r="L116" s="4">
        <v>38475</v>
      </c>
      <c r="M116" s="4">
        <v>34977.5</v>
      </c>
      <c r="N116" s="4">
        <v>3497.5</v>
      </c>
      <c r="O116" s="3" t="s">
        <v>205</v>
      </c>
    </row>
    <row r="117" spans="1:15" x14ac:dyDescent="0.25">
      <c r="A117" s="3" t="s">
        <v>55</v>
      </c>
      <c r="B117" s="3" t="s">
        <v>37</v>
      </c>
      <c r="C117" s="3" t="s">
        <v>70</v>
      </c>
      <c r="D117" s="3" t="s">
        <v>71</v>
      </c>
      <c r="E117" s="3" t="s">
        <v>206</v>
      </c>
      <c r="F117" s="3" t="s">
        <v>207</v>
      </c>
      <c r="G117" s="3" t="s">
        <v>208</v>
      </c>
      <c r="H117" s="3" t="s">
        <v>149</v>
      </c>
      <c r="I117" s="3" t="s">
        <v>183</v>
      </c>
      <c r="J117" s="4">
        <v>8000</v>
      </c>
      <c r="K117" s="4">
        <v>7407</v>
      </c>
      <c r="L117" s="4">
        <v>4000</v>
      </c>
      <c r="M117" s="4">
        <v>3703.5</v>
      </c>
      <c r="N117" s="4">
        <v>296.5</v>
      </c>
      <c r="O117" s="3" t="s">
        <v>209</v>
      </c>
    </row>
    <row r="118" spans="1:15" x14ac:dyDescent="0.25">
      <c r="A118" s="3" t="s">
        <v>55</v>
      </c>
      <c r="B118" s="3" t="s">
        <v>37</v>
      </c>
      <c r="C118" s="3" t="s">
        <v>70</v>
      </c>
      <c r="D118" s="3" t="s">
        <v>71</v>
      </c>
      <c r="E118" s="3" t="s">
        <v>210</v>
      </c>
      <c r="F118" s="3" t="s">
        <v>211</v>
      </c>
      <c r="G118" s="3" t="s">
        <v>26</v>
      </c>
      <c r="H118" s="3" t="s">
        <v>149</v>
      </c>
      <c r="I118" s="3" t="s">
        <v>183</v>
      </c>
      <c r="J118" s="4">
        <v>190000</v>
      </c>
      <c r="K118" s="4">
        <v>172727</v>
      </c>
      <c r="L118" s="4">
        <v>95000</v>
      </c>
      <c r="M118" s="4">
        <v>86363.5</v>
      </c>
      <c r="N118" s="4">
        <v>8636.5</v>
      </c>
      <c r="O118" s="3" t="s">
        <v>212</v>
      </c>
    </row>
    <row r="119" spans="1:15" x14ac:dyDescent="0.25">
      <c r="A119" s="3" t="s">
        <v>55</v>
      </c>
      <c r="B119" s="3" t="s">
        <v>37</v>
      </c>
      <c r="C119" s="3" t="s">
        <v>70</v>
      </c>
      <c r="D119" s="3" t="s">
        <v>71</v>
      </c>
      <c r="E119" s="3" t="s">
        <v>210</v>
      </c>
      <c r="F119" s="3" t="s">
        <v>211</v>
      </c>
      <c r="G119" s="3" t="s">
        <v>26</v>
      </c>
      <c r="H119" s="3" t="s">
        <v>149</v>
      </c>
      <c r="I119" s="3" t="s">
        <v>183</v>
      </c>
      <c r="J119" s="4">
        <v>-190000</v>
      </c>
      <c r="K119" s="4">
        <v>-172727</v>
      </c>
      <c r="L119" s="4">
        <v>-95000</v>
      </c>
      <c r="M119" s="4">
        <v>-86363.5</v>
      </c>
      <c r="N119" s="4">
        <v>-8636.5</v>
      </c>
      <c r="O119" s="3" t="s">
        <v>213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5" customWidth="1"/>
    <col min="2" max="2" width="40" customWidth="1"/>
  </cols>
  <sheetData>
    <row r="1" spans="1:2" x14ac:dyDescent="0.25">
      <c r="A1" s="1" t="s">
        <v>214</v>
      </c>
      <c r="B1" s="1" t="s">
        <v>215</v>
      </c>
    </row>
    <row r="2" spans="1:2" x14ac:dyDescent="0.25">
      <c r="A2" t="s">
        <v>26</v>
      </c>
      <c r="B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2" width="25" customWidth="1"/>
    <col min="3" max="3" width="40" customWidth="1"/>
  </cols>
  <sheetData>
    <row r="1" spans="1:3" x14ac:dyDescent="0.25">
      <c r="A1" s="1" t="s">
        <v>216</v>
      </c>
      <c r="B1" s="1" t="s">
        <v>0</v>
      </c>
      <c r="C1" s="1" t="s">
        <v>215</v>
      </c>
    </row>
    <row r="2" spans="1:3" x14ac:dyDescent="0.25">
      <c r="A2" t="s">
        <v>26</v>
      </c>
      <c r="B2" t="s">
        <v>26</v>
      </c>
      <c r="C2" t="s">
        <v>26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Aggregated Metadata</vt:lpstr>
      <vt:lpstr>Master Report</vt:lpstr>
      <vt:lpstr>Data</vt:lpstr>
      <vt:lpstr>CaptionData</vt:lpstr>
      <vt:lpstr>TranslationData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đức hòa</cp:lastModifiedBy>
  <dcterms:modified xsi:type="dcterms:W3CDTF">2025-04-26T04:05:12Z</dcterms:modified>
</cp:coreProperties>
</file>