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029"/>
  <x: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m IT\Downloads\"/>
    </mc:Choice>
  </mc:AlternateContent>
  <xr:revisionPtr revIDLastSave="0" documentId="13_ncr:1_{5332358B-1386-40A5-A28C-5B87B8B545D4}" xr6:coauthVersionLast="47" xr6:coauthVersionMax="47" xr10:uidLastSave="{00000000-0000-0000-0000-000000000000}"/>
  <x:bookViews>
    <x:workbookView xWindow="-120" yWindow="-120" windowWidth="29040" windowHeight="15840" activeTab="1" xr2:uid="{00000000-000D-0000-FFFF-FFFF00000000}"/>
  </x:bookViews>
  <x:sheets>
    <x:sheet name="Aggregated Metadata" sheetId="4" r:id="rId1"/>
    <x:sheet name="Master Report" sheetId="6" r:id="rId2"/>
    <x:sheet name="Data" sheetId="5" r:id="rId3"/>
    <x:sheet name="CaptionData" sheetId="7" r:id="rId4"/>
    <x:sheet name="TranslationData" sheetId="8" state="hidden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x:definedName>
    <x: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x:definedName>
    <x: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x:definedName>
    <x: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x:definedName>
    <x: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x:definedName>
    <x: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x:definedName>
    <x: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x:definedName>
    <x: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x:definedName>
    <x: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x:definedName>
    <x: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x:definedName>
    <x: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x:definedName>
    <x: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x:definedName>
    <x: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x:definedName>
    <x: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x:definedName>
    <x: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x:definedName>
    <x: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x:definedName>
    <x: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x:definedName>
    <x: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x:definedName>
    <x: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x:definedName>
    <x: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x:definedName>
    <x: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x:definedName>
    <x: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x:definedName>
    <x: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x:definedName>
  </x:definedNames>
  <x:calcPr calcId="191029" forceFullCalc="1"/>
  <x:pivotCaches>
    <x:pivotCache cacheId="32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W10" i="6" l="1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V1087" i="6"/>
  <c r="V1088" i="6"/>
  <c r="V1089" i="6"/>
  <c r="V1090" i="6"/>
  <c r="V1091" i="6"/>
  <c r="V1092" i="6"/>
  <c r="V1093" i="6"/>
  <c r="V1094" i="6"/>
  <c r="V1095" i="6"/>
  <c r="V1096" i="6"/>
  <c r="V1097" i="6"/>
  <c r="V1098" i="6"/>
  <c r="V1099" i="6"/>
  <c r="V1100" i="6"/>
  <c r="V1101" i="6"/>
  <c r="V1102" i="6"/>
  <c r="V1103" i="6"/>
  <c r="V1104" i="6"/>
  <c r="V1105" i="6"/>
  <c r="V1106" i="6"/>
  <c r="V1107" i="6"/>
  <c r="V1108" i="6"/>
  <c r="V1109" i="6"/>
  <c r="V1110" i="6"/>
  <c r="V1111" i="6"/>
  <c r="V1112" i="6"/>
  <c r="V1113" i="6"/>
  <c r="V1114" i="6"/>
  <c r="V1115" i="6"/>
  <c r="V1116" i="6"/>
  <c r="V1117" i="6"/>
  <c r="V1118" i="6"/>
  <c r="V1119" i="6"/>
  <c r="V1120" i="6"/>
  <c r="V1121" i="6"/>
  <c r="V1122" i="6"/>
  <c r="V1123" i="6"/>
  <c r="V1124" i="6"/>
  <c r="V1125" i="6"/>
  <c r="V1126" i="6"/>
  <c r="V1127" i="6"/>
  <c r="V1128" i="6"/>
  <c r="V1129" i="6"/>
  <c r="V1130" i="6"/>
  <c r="V1131" i="6"/>
  <c r="V1132" i="6"/>
  <c r="V1133" i="6"/>
  <c r="V1134" i="6"/>
  <c r="V1135" i="6"/>
  <c r="V1136" i="6"/>
  <c r="V1137" i="6"/>
  <c r="V1138" i="6"/>
  <c r="V1139" i="6"/>
  <c r="V1140" i="6"/>
  <c r="V1141" i="6"/>
  <c r="V1142" i="6"/>
  <c r="V1143" i="6"/>
  <c r="V1144" i="6"/>
  <c r="V1145" i="6"/>
  <c r="V1146" i="6"/>
  <c r="V1147" i="6"/>
  <c r="V1148" i="6"/>
  <c r="V1149" i="6"/>
  <c r="V1150" i="6"/>
  <c r="V1151" i="6"/>
  <c r="V1152" i="6"/>
  <c r="V1153" i="6"/>
  <c r="V1154" i="6"/>
  <c r="V1155" i="6"/>
  <c r="V1156" i="6"/>
  <c r="V1157" i="6"/>
  <c r="V1158" i="6"/>
  <c r="V1159" i="6"/>
  <c r="V1160" i="6"/>
  <c r="V1161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U1087" i="6"/>
  <c r="U1088" i="6"/>
  <c r="U1089" i="6"/>
  <c r="U1090" i="6"/>
  <c r="U1091" i="6"/>
  <c r="U1092" i="6"/>
  <c r="U1093" i="6"/>
  <c r="U1094" i="6"/>
  <c r="U1095" i="6"/>
  <c r="U1096" i="6"/>
  <c r="U1097" i="6"/>
  <c r="U1098" i="6"/>
  <c r="U1099" i="6"/>
  <c r="U1100" i="6"/>
  <c r="U1101" i="6"/>
  <c r="U1102" i="6"/>
  <c r="U1103" i="6"/>
  <c r="U1104" i="6"/>
  <c r="U1105" i="6"/>
  <c r="U1106" i="6"/>
  <c r="U1107" i="6"/>
  <c r="U1108" i="6"/>
  <c r="U1109" i="6"/>
  <c r="U1110" i="6"/>
  <c r="U1111" i="6"/>
  <c r="U1112" i="6"/>
  <c r="U1113" i="6"/>
  <c r="U1114" i="6"/>
  <c r="U1115" i="6"/>
  <c r="U1116" i="6"/>
  <c r="U1117" i="6"/>
  <c r="U1118" i="6"/>
  <c r="U1119" i="6"/>
  <c r="U1120" i="6"/>
  <c r="U1121" i="6"/>
  <c r="U1122" i="6"/>
  <c r="U1123" i="6"/>
  <c r="U1124" i="6"/>
  <c r="U1125" i="6"/>
  <c r="U1126" i="6"/>
  <c r="U1127" i="6"/>
  <c r="U1128" i="6"/>
  <c r="U1129" i="6"/>
  <c r="U1130" i="6"/>
  <c r="U1131" i="6"/>
  <c r="U1132" i="6"/>
  <c r="U1133" i="6"/>
  <c r="U1134" i="6"/>
  <c r="U1135" i="6"/>
  <c r="U1136" i="6"/>
  <c r="U1137" i="6"/>
  <c r="U1138" i="6"/>
  <c r="U1139" i="6"/>
  <c r="U1140" i="6"/>
  <c r="U1141" i="6"/>
  <c r="U1142" i="6"/>
  <c r="U1143" i="6"/>
  <c r="U1144" i="6"/>
  <c r="U1145" i="6"/>
  <c r="U1146" i="6"/>
  <c r="U1147" i="6"/>
  <c r="U1148" i="6"/>
  <c r="U1149" i="6"/>
  <c r="U1150" i="6"/>
  <c r="U1151" i="6"/>
  <c r="U1152" i="6"/>
  <c r="U1153" i="6"/>
  <c r="U1154" i="6"/>
  <c r="U1155" i="6"/>
  <c r="U1156" i="6"/>
  <c r="U1157" i="6"/>
  <c r="U1158" i="6"/>
  <c r="U1159" i="6"/>
  <c r="U1160" i="6"/>
  <c r="U1161" i="6"/>
  <c r="U9" i="6"/>
  <c r="T9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4" i="6"/>
  <c r="T10" i="6"/>
  <c r="T11" i="6"/>
  <c r="T12" i="6"/>
  <c r="T13" i="6"/>
  <c r="T3" i="6"/>
  <c r="T1" i="6"/>
  <c r="T2" i="6"/>
</calcChain>
</file>

<file path=xl/sharedStrings.xml><?xml version="1.0" encoding="utf-8"?>
<sst xmlns="http://schemas.openxmlformats.org/spreadsheetml/2006/main" count="5036" uniqueCount="312">
  <si>
    <t>Language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</si>
  <si>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</si>
  <si>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</si>
  <si>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</si>
  <si>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</si>
  <si>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</si>
  <si>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</si>
  <si>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</si>
  <si>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</si>
  <si>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</si>
  <si>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</si>
  <si>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</si>
  <si>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</si>
  <si>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</si>
  <si>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</si>
  <si>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</si>
  <si>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</si>
  <si>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</si>
  <si>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</si>
  <si>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</si>
  <si>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</si>
  <si>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</si>
  <si>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</si>
  <si>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</si>
  <si>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</si>
  <si>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</si>
  <si>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/>
  </si>
  <si>
    <t>6dc7cd47-bf68-4031-88d2-04300818fac2</t>
  </si>
  <si>
    <t>default</t>
  </si>
  <si>
    <t>DateFilter</t>
  </si>
  <si>
    <t>worldPOS-Report by World POS Sdn. Bhd</t>
  </si>
  <si>
    <t>DivisionFilter</t>
  </si>
  <si>
    <t>World POS Sdn. Bhd</t>
  </si>
  <si>
    <t>Production</t>
  </si>
  <si>
    <t>Efficiency Report</t>
  </si>
  <si>
    <t>Efficiency Report Excel</t>
  </si>
  <si>
    <t>AboutText Efficiency Report Excel</t>
  </si>
  <si>
    <t>USERID</t>
  </si>
  <si>
    <t>COMPANYNAME</t>
  </si>
  <si>
    <t>DatePrint</t>
  </si>
  <si>
    <t>StartDateFilter</t>
  </si>
  <si>
    <t>EndDateFilter</t>
  </si>
  <si>
    <t>MonthFilter</t>
  </si>
  <si>
    <t>Division</t>
  </si>
  <si>
    <t>Class</t>
  </si>
  <si>
    <t>Department</t>
  </si>
  <si>
    <t>AREASIZE</t>
  </si>
  <si>
    <t>SALE</t>
  </si>
  <si>
    <t>PROFIT</t>
  </si>
  <si>
    <t>Periods</t>
  </si>
  <si>
    <t>01 - Division 1</t>
  </si>
  <si>
    <t>11 - Cosmetics 1 &amp; Jewelry</t>
  </si>
  <si>
    <t>110 - SIS</t>
  </si>
  <si>
    <t>Grand Total</t>
  </si>
  <si>
    <t>Column Labels</t>
  </si>
  <si>
    <t>% to TTL</t>
  </si>
  <si>
    <t xml:space="preserve">MARGIN </t>
  </si>
  <si>
    <t xml:space="preserve">AREASIZE </t>
  </si>
  <si>
    <t xml:space="preserve">SALE </t>
  </si>
  <si>
    <t xml:space="preserve">PROFIT </t>
  </si>
  <si>
    <t>Divisions</t>
  </si>
  <si>
    <t xml:space="preserve">SALE EFFICIENCY </t>
  </si>
  <si>
    <t xml:space="preserve">PROFIT EFFICIENCY </t>
  </si>
  <si>
    <t>VAR</t>
  </si>
  <si>
    <t>%CHG</t>
  </si>
  <si>
    <t>AREA SIZE</t>
  </si>
  <si>
    <t>SALES &amp; PROFIT EFFICIENCY REPORT</t>
  </si>
  <si>
    <t xml:space="preserve">EFFICIENCY </t>
  </si>
  <si>
    <t>Brand</t>
  </si>
  <si>
    <t>MGP</t>
  </si>
  <si>
    <t>Caption</t>
  </si>
  <si>
    <t>Value</t>
  </si>
  <si>
    <t>CaptionKey</t>
  </si>
  <si>
    <t xml:space="preserve">Monthly MGP by CA </t>
  </si>
  <si>
    <t xml:space="preserve">MGP Collection </t>
  </si>
  <si>
    <t>01/08/25..31/08/25</t>
  </si>
  <si>
    <t>24.1.0.19</t>
  </si>
  <si>
    <t>HO</t>
  </si>
  <si>
    <t>{423CCAD4-A92C-F011-B000-00505693A2C3}</t>
  </si>
  <si>
    <t>SUPER</t>
  </si>
  <si>
    <t>25/08/2025</t>
  </si>
  <si>
    <t>01/08/2025</t>
  </si>
  <si>
    <t>31/08/2025</t>
  </si>
  <si>
    <t>August.2024</t>
  </si>
  <si>
    <t>100173</t>
  </si>
  <si>
    <t>August.2025</t>
  </si>
  <si>
    <t>111 - Cosmetics 1</t>
  </si>
  <si>
    <t>100060</t>
  </si>
  <si>
    <t>100078</t>
  </si>
  <si>
    <t>100080</t>
  </si>
  <si>
    <t>100083</t>
  </si>
  <si>
    <t>100084</t>
  </si>
  <si>
    <t>100089</t>
  </si>
  <si>
    <t>100109</t>
  </si>
  <si>
    <t>100415</t>
  </si>
  <si>
    <t>101730</t>
  </si>
  <si>
    <t>101752</t>
  </si>
  <si>
    <t>101826</t>
  </si>
  <si>
    <t>112 - Fragrance</t>
  </si>
  <si>
    <t>100110</t>
  </si>
  <si>
    <t>100179</t>
  </si>
  <si>
    <t>100180</t>
  </si>
  <si>
    <t>100183</t>
  </si>
  <si>
    <t>100185</t>
  </si>
  <si>
    <t>100186</t>
  </si>
  <si>
    <t>100382</t>
  </si>
  <si>
    <t>100512</t>
  </si>
  <si>
    <t>100538</t>
  </si>
  <si>
    <t>100896</t>
  </si>
  <si>
    <t>100898</t>
  </si>
  <si>
    <t>101018</t>
  </si>
  <si>
    <t>113 - Jewelry</t>
  </si>
  <si>
    <t>100104</t>
  </si>
  <si>
    <t>100171</t>
  </si>
  <si>
    <t>100389</t>
  </si>
  <si>
    <t>118 - Temporary Promotion L1</t>
  </si>
  <si>
    <t>100418</t>
  </si>
  <si>
    <t>100497</t>
  </si>
  <si>
    <t>511 - Cosmetic1 EC</t>
  </si>
  <si>
    <t>512 - Fragrance EC</t>
  </si>
  <si>
    <t>120 - Lingerie</t>
  </si>
  <si>
    <t>12 - Sundries &amp; Lingerie</t>
  </si>
  <si>
    <t>100051</t>
  </si>
  <si>
    <t>100096</t>
  </si>
  <si>
    <t>100100</t>
  </si>
  <si>
    <t>100102</t>
  </si>
  <si>
    <t>100178</t>
  </si>
  <si>
    <t>100272</t>
  </si>
  <si>
    <t>100434</t>
  </si>
  <si>
    <t>100572</t>
  </si>
  <si>
    <t>100913</t>
  </si>
  <si>
    <t>100915</t>
  </si>
  <si>
    <t>100922</t>
  </si>
  <si>
    <t>101860</t>
  </si>
  <si>
    <t>101940</t>
  </si>
  <si>
    <t>240 - International Collections</t>
  </si>
  <si>
    <t>100061</t>
  </si>
  <si>
    <t>100204</t>
  </si>
  <si>
    <t>100951</t>
  </si>
  <si>
    <t>101170</t>
  </si>
  <si>
    <t>101765</t>
  </si>
  <si>
    <t>101853</t>
  </si>
  <si>
    <t>101916</t>
  </si>
  <si>
    <t>02 - Division 2</t>
  </si>
  <si>
    <t>130 - Cosmetics 2</t>
  </si>
  <si>
    <t>13 - Ladies Wear, Accessories</t>
  </si>
  <si>
    <t>100761</t>
  </si>
  <si>
    <t>100791</t>
  </si>
  <si>
    <t>100792</t>
  </si>
  <si>
    <t>101029</t>
  </si>
  <si>
    <t>101031</t>
  </si>
  <si>
    <t>101287</t>
  </si>
  <si>
    <t>101288</t>
  </si>
  <si>
    <t>101340</t>
  </si>
  <si>
    <t>101460</t>
  </si>
  <si>
    <t>101503</t>
  </si>
  <si>
    <t>101779</t>
  </si>
  <si>
    <t>101839</t>
  </si>
  <si>
    <t>131 - Ladies Wear</t>
  </si>
  <si>
    <t>100395</t>
  </si>
  <si>
    <t>100749</t>
  </si>
  <si>
    <t>100750</t>
  </si>
  <si>
    <t>132 - Ladies Shoes</t>
  </si>
  <si>
    <t>100038</t>
  </si>
  <si>
    <t>100039</t>
  </si>
  <si>
    <t>100052</t>
  </si>
  <si>
    <t>100575</t>
  </si>
  <si>
    <t>100629</t>
  </si>
  <si>
    <t>100936</t>
  </si>
  <si>
    <t>211 - Fashion Watch and Bazaar</t>
  </si>
  <si>
    <t>14 - Unisex &amp; Specialty Shop</t>
  </si>
  <si>
    <t>100599</t>
  </si>
  <si>
    <t>100600</t>
  </si>
  <si>
    <t>101099</t>
  </si>
  <si>
    <t>101144</t>
  </si>
  <si>
    <t>101751</t>
  </si>
  <si>
    <t>212 - Household ＆ Specialty</t>
  </si>
  <si>
    <t>15 - Men Business</t>
  </si>
  <si>
    <t>100787</t>
  </si>
  <si>
    <t>101013</t>
  </si>
  <si>
    <t>101076</t>
  </si>
  <si>
    <t>101402</t>
  </si>
  <si>
    <t>101416</t>
  </si>
  <si>
    <t>101533</t>
  </si>
  <si>
    <t>101546</t>
  </si>
  <si>
    <t>101600</t>
  </si>
  <si>
    <t>101766</t>
  </si>
  <si>
    <t>101847</t>
  </si>
  <si>
    <t>102002</t>
  </si>
  <si>
    <t>213 - Travel ＆ Outdoor</t>
  </si>
  <si>
    <t>100147</t>
  </si>
  <si>
    <t>100282</t>
  </si>
  <si>
    <t>100565</t>
  </si>
  <si>
    <t>100604</t>
  </si>
  <si>
    <t>100692</t>
  </si>
  <si>
    <t>101683</t>
  </si>
  <si>
    <t>101857</t>
  </si>
  <si>
    <t>214 - Sports and Golf</t>
  </si>
  <si>
    <t>100905</t>
  </si>
  <si>
    <t>101552</t>
  </si>
  <si>
    <t>101742</t>
  </si>
  <si>
    <t>101808</t>
  </si>
  <si>
    <t>219 - Event hall - Unisex and Event</t>
  </si>
  <si>
    <t>101722</t>
  </si>
  <si>
    <t>220 - Men business</t>
  </si>
  <si>
    <t>100048</t>
  </si>
  <si>
    <t>100129</t>
  </si>
  <si>
    <t>100130</t>
  </si>
  <si>
    <t>100555</t>
  </si>
  <si>
    <t>230 - Baby</t>
  </si>
  <si>
    <t>16 - Children</t>
  </si>
  <si>
    <t>100517</t>
  </si>
  <si>
    <t>100794</t>
  </si>
  <si>
    <t>100841</t>
  </si>
  <si>
    <t>100849</t>
  </si>
  <si>
    <t>100851</t>
  </si>
  <si>
    <t>101367</t>
  </si>
  <si>
    <t>101555</t>
  </si>
  <si>
    <t>101644</t>
  </si>
  <si>
    <t>101756</t>
  </si>
  <si>
    <t>101893</t>
  </si>
  <si>
    <t>101895</t>
  </si>
  <si>
    <t>231 - Children Wear and Sundries</t>
  </si>
  <si>
    <t>100135</t>
  </si>
  <si>
    <t>100137</t>
  </si>
  <si>
    <t>100313</t>
  </si>
  <si>
    <t>100374</t>
  </si>
  <si>
    <t>100834</t>
  </si>
  <si>
    <t>101366</t>
  </si>
  <si>
    <t>101534</t>
  </si>
  <si>
    <t>101543</t>
  </si>
  <si>
    <t>101557</t>
  </si>
  <si>
    <t>101726</t>
  </si>
  <si>
    <t>101729</t>
  </si>
  <si>
    <t>101811</t>
  </si>
  <si>
    <t>101998</t>
  </si>
  <si>
    <t>232 - Toys and Outdoor</t>
  </si>
  <si>
    <t>100124</t>
  </si>
  <si>
    <t>100131</t>
  </si>
  <si>
    <t>100143</t>
  </si>
  <si>
    <t>100607</t>
  </si>
  <si>
    <t>100646</t>
  </si>
  <si>
    <t>100682</t>
  </si>
  <si>
    <t>100694</t>
  </si>
  <si>
    <t>100778</t>
  </si>
  <si>
    <t>100955</t>
  </si>
  <si>
    <t>100990</t>
  </si>
  <si>
    <t>101650</t>
  </si>
  <si>
    <t>101727</t>
  </si>
  <si>
    <t>101728</t>
  </si>
  <si>
    <t>101804</t>
  </si>
  <si>
    <t>101891</t>
  </si>
  <si>
    <t>101896</t>
  </si>
  <si>
    <t>101897</t>
  </si>
  <si>
    <t>101898</t>
  </si>
  <si>
    <t>101901</t>
  </si>
  <si>
    <t>101903</t>
  </si>
  <si>
    <t>101997</t>
  </si>
  <si>
    <t>239 - Event hall - Baby Children Event</t>
  </si>
  <si>
    <t>630 - Baby EC</t>
  </si>
  <si>
    <t>632 - Toys and Outdoor EC</t>
  </si>
  <si>
    <t>03 - Division 3</t>
  </si>
  <si>
    <t>310 - Eat-In</t>
  </si>
  <si>
    <t>17 - Food</t>
  </si>
  <si>
    <t>100001</t>
  </si>
  <si>
    <t>100006</t>
  </si>
  <si>
    <t>100010</t>
  </si>
  <si>
    <t>100024</t>
  </si>
  <si>
    <t>100676</t>
  </si>
  <si>
    <t>101187</t>
  </si>
  <si>
    <t>101419</t>
  </si>
  <si>
    <t>101421</t>
  </si>
  <si>
    <t>101459</t>
  </si>
  <si>
    <t>101551</t>
  </si>
  <si>
    <t>311 - Eat-In Sweets</t>
  </si>
  <si>
    <t>100009</t>
  </si>
  <si>
    <t>100012</t>
  </si>
  <si>
    <t>100697</t>
  </si>
  <si>
    <t>101404</t>
  </si>
  <si>
    <t>101610</t>
  </si>
  <si>
    <t>101823</t>
  </si>
  <si>
    <t>312 - Sweets</t>
  </si>
  <si>
    <t>100003</t>
  </si>
  <si>
    <t>100011</t>
  </si>
  <si>
    <t>100029</t>
  </si>
  <si>
    <t>100741</t>
  </si>
  <si>
    <t>101239</t>
  </si>
  <si>
    <t>101396</t>
  </si>
  <si>
    <t>313 - Gift</t>
  </si>
  <si>
    <t>100007</t>
  </si>
  <si>
    <t>100218</t>
  </si>
  <si>
    <t>100219</t>
  </si>
  <si>
    <t>100225</t>
  </si>
  <si>
    <t>100672</t>
  </si>
  <si>
    <t>101227</t>
  </si>
  <si>
    <t>101337</t>
  </si>
  <si>
    <t>101609</t>
  </si>
  <si>
    <t>101699</t>
  </si>
  <si>
    <t>314 - Drink</t>
  </si>
  <si>
    <t>100224</t>
  </si>
  <si>
    <t>101409</t>
  </si>
  <si>
    <t>101655</t>
  </si>
  <si>
    <t>101767</t>
  </si>
  <si>
    <t>101907</t>
  </si>
  <si>
    <t>318 - Food event</t>
  </si>
  <si>
    <t>101476</t>
  </si>
  <si>
    <t>101646</t>
  </si>
  <si>
    <t>101676</t>
  </si>
  <si>
    <t>101848</t>
  </si>
  <si>
    <t>101963</t>
  </si>
  <si>
    <t>712 - Sweets EC</t>
  </si>
  <si>
    <t>713 - Gift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</si>
</sst>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5" formatCode="#,##0.00#"/>
    <numFmt numFmtId="166" formatCode="_(* #,##0_);_(* \(#,##0\);_(* &quot;-&quot;??_);_(@_)"/>
    <numFmt numFmtId="167" formatCode="_(* #,##0.00000_);_(* \(#,##0.00000\);_(* &quot;-&quot;??_);_(@_)"/>
    <numFmt numFmtId="168" formatCode="0.0%"/>
  </numFmts>
  <fonts count="7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-0.249977111117893"/>
      </patternFill>
    </fill>
  </fills>
  <borders count="5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2" applyFont="1"/>
    <xf numFmtId="1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0" fontId="3" fillId="3" borderId="1" xfId="0" applyFont="1" applyFill="1" applyBorder="1"/>
    <xf numFmtId="0" fontId="0" fillId="0" borderId="0" xfId="0" applyAlignment="1">
      <alignment horizontal="left" indent="2"/>
    </xf>
    <xf numFmtId="9" fontId="1" fillId="0" borderId="4" xfId="2" applyFont="1" applyBorder="1"/>
    <xf numFmtId="43" fontId="1" fillId="0" borderId="4" xfId="0" applyNumberFormat="1" applyFont="1" applyBorder="1"/>
    <xf numFmtId="49" fontId="1" fillId="2" borderId="0" xfId="0" applyNumberFormat="1" applyFont="1" applyFill="1" applyAlignment="1">
      <alignment vertical="center"/>
    </xf>
    <xf numFmtId="10" fontId="0" fillId="0" borderId="0" xfId="0" applyNumberFormat="1"/>
    <xf numFmtId="0" fontId="1" fillId="0" borderId="1" xfId="0" applyFont="1" applyBorder="1"/>
    <xf numFmtId="0" fontId="1" fillId="0" borderId="1" xfId="0" pivotButton="1" applyFont="1" applyBorder="1"/>
    <xf numFmtId="1" fontId="1" fillId="0" borderId="1" xfId="0" applyNumberFormat="1" applyFont="1" applyBorder="1"/>
    <xf numFmtId="0" fontId="0" fillId="0" borderId="0" xfId="0" applyAlignment="1">
      <alignment horizontal="left" indent="3"/>
    </xf>
    <xf numFmtId="166" fontId="6" fillId="4" borderId="0" xfId="1" applyNumberFormat="1" applyFont="1" applyFill="1" applyAlignment="1">
      <alignment horizontal="left" vertical="center"/>
    </xf>
    <xf numFmtId="166" fontId="3" fillId="3" borderId="3" xfId="1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166" fontId="3" fillId="3" borderId="1" xfId="1" applyNumberFormat="1" applyFont="1" applyFill="1" applyBorder="1"/>
    <xf numFmtId="167" fontId="6" fillId="4" borderId="0" xfId="1" applyNumberFormat="1" applyFont="1" applyFill="1" applyAlignment="1">
      <alignment horizontal="left" vertical="center"/>
    </xf>
    <xf numFmtId="167" fontId="0" fillId="0" borderId="0" xfId="1" applyNumberFormat="1" applyFont="1"/>
    <xf numFmtId="168" fontId="3" fillId="3" borderId="1" xfId="0" applyNumberFormat="1" applyFont="1" applyFill="1" applyBorder="1"/>
    <xf numFmtId="168" fontId="0" fillId="0" borderId="0" xfId="0" applyNumberFormat="1"/>
    <xf numFmtId="3" fontId="3" fillId="3" borderId="1" xfId="1" applyNumberFormat="1" applyFont="1" applyFill="1" applyBorder="1"/>
    <xf numFmtId="3" fontId="0" fillId="0" borderId="0" xfId="1" applyNumberFormat="1" applyFont="1"/>
    <xf numFmtId="3" fontId="6" fillId="4" borderId="0" xfId="1" applyNumberFormat="1" applyFont="1" applyFill="1" applyAlignment="1">
      <alignment horizontal="left" vertical="center"/>
    </xf>
    <xf numFmtId="3" fontId="3" fillId="3" borderId="3" xfId="1" applyNumberFormat="1" applyFont="1" applyFill="1" applyBorder="1" applyAlignment="1">
      <alignment horizontal="center"/>
    </xf>
    <xf numFmtId="166" fontId="3" fillId="3" borderId="2" xfId="1" applyNumberFormat="1" applyFont="1" applyFill="1" applyBorder="1" applyAlignment="1">
      <alignment horizontal="center"/>
    </xf>
    <xf numFmtId="166" fontId="3" fillId="3" borderId="3" xfId="1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49" fontId="5" fillId="4" borderId="0" xfId="2" applyNumberFormat="1" applyFont="1" applyFill="1" applyAlignment="1">
      <alignment horizontal="left"/>
    </xf>
    <xf numFmtId="9" fontId="5" fillId="4" borderId="0" xfId="2" applyFont="1" applyFill="1" applyAlignment="1">
      <alignment horizontal="left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 vertical="center"/>
    </xf>
    <xf numFmtId="9" fontId="0" fillId="0" borderId="0" xfId="0" applyNumberFormat="1"/>
    <xf numFmtId="43" fontId="4" fillId="6" borderId="0" xfId="0" applyNumberFormat="1" applyFont="1" applyFill="1" applyAlignment="1">
      <alignment horizontal="center" vertical="center"/>
    </xf>
    <xf numFmtId="9" fontId="4" fillId="6" borderId="0" xfId="2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5" borderId="0" xfId="0" applyFill="1"/>
    <xf numFmtId="165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126"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numFmt numFmtId="171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7" formatCode="_(* #,##0.00000_);_(* \(#,##0.00000\);_(* &quot;-&quot;??_);_(@_)"/>
    </dxf>
    <dxf>
      <numFmt numFmtId="169" formatCode="#,##0.000"/>
    </dxf>
    <dxf>
      <numFmt numFmtId="168" formatCode="0.0%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3" formatCode="#,##0"/>
    </dxf>
    <dxf>
      <numFmt numFmtId="3" formatCode="#,##0"/>
    </dxf>
    <dxf>
      <numFmt numFmtId="168" formatCode="0.0%"/>
    </dxf>
    <dxf>
      <numFmt numFmtId="169" formatCode="#,##0.000"/>
    </dxf>
    <dxf>
      <numFmt numFmtId="167" formatCode="_(* #,##0.00000_);_(* \(#,##0.0000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00_);_(* \(#,##0.000\);_(* &quot;-&quot;??_);_(@_)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894.53458900463" createdVersion="8" refreshedVersion="8" minRefreshableVersion="3" recordCount="420" xr:uid="{D6225502-A32D-4057-AB8B-D255A042695C}">
  <cacheSource type="worksheet">
    <worksheetSource name="Data"/>
  </cacheSource>
  <cacheFields count="19">
    <cacheField name="USERID" numFmtId="49">
      <sharedItems/>
    </cacheField>
    <cacheField name="COMPANYNAME" numFmtId="49">
      <sharedItems/>
    </cacheField>
    <cacheField name="DatePrint" numFmtId="49">
      <sharedItems/>
    </cacheField>
    <cacheField name="StartDateFilter" numFmtId="49">
      <sharedItems/>
    </cacheField>
    <cacheField name="EndDateFilter" numFmtId="49">
      <sharedItems/>
    </cacheField>
    <cacheField name="MonthFilter" numFmtId="49">
      <sharedItems/>
    </cacheField>
    <cacheField name="Division" numFmtId="49">
      <sharedItems count="4">
        <s v="01 - Division 1"/>
        <s v="02 - Division 2"/>
        <s v="03 - Division 3"/>
        <s v="04 - Division 4" u="1"/>
      </sharedItems>
    </cacheField>
    <cacheField name="Class" numFmtId="49">
      <sharedItems count="107">
        <s v="110 - SIS"/>
        <s v="111 - Cosmetics 1"/>
        <s v="112 - Fragrance"/>
        <s v="113 - Jewelry"/>
        <s v="118 - Temporary Promotion L1"/>
        <s v="511 - Cosmetic1 EC"/>
        <s v="512 - Fragrance EC"/>
        <s v="120 - Lingerie"/>
        <s v="240 - International Collections"/>
        <s v="130 - Cosmetics 2"/>
        <s v="131 - Ladies Wear"/>
        <s v="132 - Ladies Shoes"/>
        <s v="211 - Fashion Watch and Bazaar"/>
        <s v="212 - Household ＆ Specialty"/>
        <s v="213 - Travel ＆ Outdoor"/>
        <s v="214 - Sports and Golf"/>
        <s v="219 - Event hall - Unisex and Event"/>
        <s v="220 - Men business"/>
        <s v="230 - Baby"/>
        <s v="231 - Children Wear and Sundries"/>
        <s v="232 - Toys and Outdoor"/>
        <s v="239 - Event hall - Baby Children Event"/>
        <s v="630 - Baby EC"/>
        <s v="632 - Toys and Outdoor EC"/>
        <s v="310 - Eat-In"/>
        <s v="311 - Eat-In Sweets"/>
        <s v="312 - Sweets"/>
        <s v="313 - Gift"/>
        <s v="314 - Drink"/>
        <s v="318 - Food event"/>
        <s v="712 - Sweets EC"/>
        <s v="713 - Gift EC"/>
        <s v="001 - Estella L1" u="1"/>
        <s v="115 - Estella L1" u="1"/>
        <s v="117 - Others (Outside sales) of L1" u="1"/>
        <s v="119 - Event hall - Events L1" u="1"/>
        <s v="510 - EC Division 1" u="1"/>
        <s v="121 - Sundries" u="1"/>
        <s v="122 - Facial Salon" u="1"/>
        <s v="123 - Hair Salon" u="1"/>
        <s v="124 - EC_Sundries" u="1"/>
        <s v="125 - Estella L2" u="1"/>
        <s v="127 - Others (Outside sales) of L2" u="1"/>
        <s v="128 - Temporary Promotion L2" u="1"/>
        <s v="129 - Event hall - Events L2" u="1"/>
        <s v="242 - KSNY" u="1"/>
        <s v="244 - KSNY Ha Noi" u="1"/>
        <s v="248 - International collection promotion" u="1"/>
        <s v="249 - Event halI - International collection" u="1"/>
        <s v="520 - Lingerie EC" u="1"/>
        <s v="521 - Sundries EC" u="1"/>
        <s v="523 - KSNY EC" u="1"/>
        <s v="133 - Ladies Bags" u="1"/>
        <s v="134 - Florist" u="1"/>
        <s v="135 - Jewelry and Accessories" u="1"/>
        <s v="136 - Others (Outside sales) of B1" u="1"/>
        <s v="137 - Service of B1" u="1"/>
        <s v="138 - Temporary Promotion B1" u="1"/>
        <s v="139 - Event hall - Events B1" u="1"/>
        <s v="145 - Estella B1" u="1"/>
        <s v="530 - Cosmetics2 EC" u="1"/>
        <s v="531 - Ladies Wear EC" u="1"/>
        <s v="532 - Ladies Shoes EC" u="1"/>
        <s v="533 - Ladies Bags EC" u="1"/>
        <s v="534 - Florist EC" u="1"/>
        <s v="535 - Jewelry and Accessories EC" u="1"/>
        <s v="210 - Young Fashion" u="1"/>
        <s v="216 - Laundry Service" u="1"/>
        <s v="217 - Others (Outside sales) of L3" u="1"/>
        <s v="225 - Estella L3" u="1"/>
        <s v="215 - Optical" u="1"/>
        <s v="218 - Unisex and Specialty Promotion" u="1"/>
        <s v="221 - Men Shoes" u="1"/>
        <s v="222 - Men Accessories" u="1"/>
        <s v="223 - Underwear" u="1"/>
        <s v="226 - Service of Men dept" u="1"/>
        <s v="227 - Special Promotion" u="1"/>
        <s v="228 - Men Business Promotion" u="1"/>
        <s v="229 - Event hall - Men Event" u="1"/>
        <s v="610 - EC Division 2" u="1"/>
        <s v="611 - Fashion Watch and Bazaar EC" u="1"/>
        <s v="612 - Travel and Specialty Shops EC" u="1"/>
        <s v="614 - Sport and Golf EC" u="1"/>
        <s v="620 - Men Swear EC" u="1"/>
        <s v="621 - Men Shoes EC" u="1"/>
        <s v="622 - Men Accessories EC" u="1"/>
        <s v="236 - Service" u="1"/>
        <s v="237 - Children Shoes Promotion" u="1"/>
        <s v="238 - Children Playground Promotion" u="1"/>
        <s v="631 - Children Wear and Sundries EC" u="1"/>
        <s v="126 - International Boutiques 2" u="1"/>
        <s v="241 - PRL" u="1"/>
        <s v="243 - EC_PRL" u="1"/>
        <s v="246 - Service" u="1"/>
        <s v="574 - PRL EC" u="1"/>
        <s v="315 - Liquor" u="1"/>
        <s v="316 - Others (Outside sales) of B2" u="1"/>
        <s v="319 - Event hall - Food Event" u="1"/>
        <s v="325 - Estella B2" u="1"/>
        <s v="710 - EC Division 3" u="1"/>
        <s v="717 - Hamper EC" u="1"/>
        <s v="410 - Delivery" u="1"/>
        <s v="411 - Alteration" u="1"/>
        <s v="412 - Travel Agency" u="1"/>
        <s v="413 - Un-earn Revenue (Gift Card)" u="1"/>
        <s v="414 - Redeemtion" u="1"/>
        <s v="415 - Eco Bag" u="1"/>
      </sharedItems>
    </cacheField>
    <cacheField name="Department" numFmtId="49">
      <sharedItems count="9">
        <s v="11 - Cosmetics 1 &amp; Jewelry"/>
        <s v="12 - Sundries &amp; Lingerie"/>
        <s v="13 - Ladies Wear, Accessories"/>
        <s v="14 - Unisex &amp; Specialty Shop"/>
        <s v="15 - Men Business"/>
        <s v="16 - Children"/>
        <s v="17 - Food"/>
        <s v="19 - PRL" u="1"/>
        <s v="18 - Customer service" u="1"/>
      </sharedItems>
    </cacheField>
    <cacheField name="AREASIZE" numFmtId="3">
      <sharedItems containsSemiMixedTypes="0" containsString="0" containsNumber="1" minValue="0" maxValue="49220424"/>
    </cacheField>
    <cacheField name="SALE" numFmtId="3">
      <sharedItems containsSemiMixedTypes="0" containsString="0" containsNumber="1" containsInteger="1" minValue="0" maxValue="62051900000"/>
    </cacheField>
    <cacheField name="PROFIT" numFmtId="3">
      <sharedItems containsSemiMixedTypes="0" containsString="0" containsNumber="1" containsInteger="1" minValue="0" maxValue="14363868070"/>
    </cacheField>
    <cacheField name="Periods" numFmtId="49">
      <sharedItems count="6">
        <s v="August.2024"/>
        <s v="August.2025"/>
        <s v="May.2024" u="1"/>
        <s v="May.2025" u="1"/>
        <s v="April.2024" u="1"/>
        <s v="April.2025" u="1"/>
      </sharedItems>
    </cacheField>
    <cacheField name="Brand" numFmtId="49">
      <sharedItems count="189">
        <s v="100173"/>
        <s v="100060"/>
        <s v="100078"/>
        <s v="100080"/>
        <s v="100083"/>
        <s v="100084"/>
        <s v="100089"/>
        <s v="100109"/>
        <s v="100415"/>
        <s v="101730"/>
        <s v="101752"/>
        <s v="101826"/>
        <s v="100110"/>
        <s v="100179"/>
        <s v="100180"/>
        <s v="100183"/>
        <s v="100185"/>
        <s v="100186"/>
        <s v="100382"/>
        <s v="100512"/>
        <s v="100538"/>
        <s v="100896"/>
        <s v="100898"/>
        <s v="101018"/>
        <s v="100104"/>
        <s v="100171"/>
        <s v="100389"/>
        <s v="100418"/>
        <s v="100497"/>
        <s v="100051"/>
        <s v="100096"/>
        <s v="100100"/>
        <s v="100102"/>
        <s v="100178"/>
        <s v="100272"/>
        <s v="100434"/>
        <s v="100572"/>
        <s v="100913"/>
        <s v="100915"/>
        <s v="100922"/>
        <s v="101860"/>
        <s v="101940"/>
        <s v="100061"/>
        <s v="100204"/>
        <s v="100951"/>
        <s v="101170"/>
        <s v="101765"/>
        <s v="101853"/>
        <s v="101916"/>
        <s v="100761"/>
        <s v="100791"/>
        <s v="100792"/>
        <s v="101029"/>
        <s v="101031"/>
        <s v="101287"/>
        <s v="101288"/>
        <s v="101340"/>
        <s v="101460"/>
        <s v="101503"/>
        <s v="101779"/>
        <s v="101839"/>
        <s v="100395"/>
        <s v="100749"/>
        <s v="100750"/>
        <s v="100038"/>
        <s v="100039"/>
        <s v="100052"/>
        <s v="100575"/>
        <s v="100629"/>
        <s v="100936"/>
        <s v="100599"/>
        <s v="100600"/>
        <s v="101099"/>
        <s v="101144"/>
        <s v="101751"/>
        <s v="100787"/>
        <s v="101013"/>
        <s v="101076"/>
        <s v="101402"/>
        <s v="101416"/>
        <s v="101533"/>
        <s v="101546"/>
        <s v="101600"/>
        <s v="101766"/>
        <s v="101847"/>
        <s v="102002"/>
        <s v="100147"/>
        <s v="100282"/>
        <s v="100565"/>
        <s v="100604"/>
        <s v="100692"/>
        <s v="101683"/>
        <s v="101857"/>
        <s v="100905"/>
        <s v="101552"/>
        <s v="101742"/>
        <s v="101808"/>
        <s v="101722"/>
        <s v="100048"/>
        <s v="100129"/>
        <s v="100130"/>
        <s v="100555"/>
        <s v="100517"/>
        <s v="100794"/>
        <s v="100841"/>
        <s v="100849"/>
        <s v="100851"/>
        <s v="101367"/>
        <s v="101555"/>
        <s v="101644"/>
        <s v="101756"/>
        <s v="101893"/>
        <s v="101895"/>
        <s v="100135"/>
        <s v="100137"/>
        <s v="100313"/>
        <s v="100374"/>
        <s v="100834"/>
        <s v="101366"/>
        <s v="101534"/>
        <s v="101543"/>
        <s v="101557"/>
        <s v="101726"/>
        <s v="101729"/>
        <s v="101811"/>
        <s v="101998"/>
        <s v="100124"/>
        <s v="100131"/>
        <s v="100143"/>
        <s v="100607"/>
        <s v="100646"/>
        <s v="100682"/>
        <s v="100694"/>
        <s v="100778"/>
        <s v="100955"/>
        <s v="100990"/>
        <s v="101650"/>
        <s v="101727"/>
        <s v="101728"/>
        <s v="101804"/>
        <s v="101891"/>
        <s v="101896"/>
        <s v="101897"/>
        <s v="101898"/>
        <s v="101901"/>
        <s v="101903"/>
        <s v="101997"/>
        <s v="100001"/>
        <s v="100006"/>
        <s v="100010"/>
        <s v="100024"/>
        <s v="100676"/>
        <s v="101187"/>
        <s v="101419"/>
        <s v="101421"/>
        <s v="101459"/>
        <s v="101551"/>
        <s v="100009"/>
        <s v="100012"/>
        <s v="100697"/>
        <s v="101404"/>
        <s v="101610"/>
        <s v="101823"/>
        <s v="100003"/>
        <s v="100011"/>
        <s v="100029"/>
        <s v="100741"/>
        <s v="101239"/>
        <s v="101396"/>
        <s v="100007"/>
        <s v="100218"/>
        <s v="100219"/>
        <s v="100225"/>
        <s v="100672"/>
        <s v="101227"/>
        <s v="101337"/>
        <s v="101609"/>
        <s v="101699"/>
        <s v="100224"/>
        <s v="101409"/>
        <s v="101655"/>
        <s v="101767"/>
        <s v="101907"/>
        <s v="101476"/>
        <s v="101646"/>
        <s v="101676"/>
        <s v="101848"/>
        <s v="101963"/>
        <s v="100172" u="1"/>
      </sharedItems>
    </cacheField>
    <cacheField name="MGP" numFmtId="3">
      <sharedItems containsSemiMixedTypes="0" containsString="0" containsNumber="1" containsInteger="1" minValue="0" maxValue="25131948494400"/>
    </cacheField>
    <cacheField name="MARGIN" numFmtId="0" formula="IFERROR(PROFIT/SALE, 0)" databaseField="0"/>
    <cacheField name="SALE EFFICIENCY" numFmtId="0" formula="IFERROR(SALE/AREASIZE, 0)" databaseField="0"/>
    <cacheField name="PROFIT EFFICIENCY" numFmtId="0" formula="IFERROR(PROFIT/AREASIZE, 0)" databaseField="0"/>
    <cacheField name="MGP Collection" numFmtId="0" formula="IF(MGP&gt;PROFIT,PROFIT-MGP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s v="SUPER"/>
    <s v="HO"/>
    <s v="25/08/2025"/>
    <s v="01/08/2025"/>
    <s v="31/08/2025"/>
    <s v=""/>
    <x v="0"/>
    <x v="0"/>
    <x v="0"/>
    <n v="0"/>
    <n v="0"/>
    <n v="0"/>
    <x v="0"/>
    <x v="0"/>
    <n v="0"/>
  </r>
  <r>
    <s v="SUPER"/>
    <s v="HO"/>
    <s v="25/08/2025"/>
    <s v="01/08/2025"/>
    <s v="31/08/2025"/>
    <s v=""/>
    <x v="0"/>
    <x v="0"/>
    <x v="0"/>
    <n v="36508.5"/>
    <n v="9432887500"/>
    <n v="1441135460"/>
    <x v="1"/>
    <x v="0"/>
    <n v="40349194200"/>
  </r>
  <r>
    <s v="SUPER"/>
    <s v="HO"/>
    <s v="25/08/2025"/>
    <s v="01/08/2025"/>
    <s v="31/08/2025"/>
    <s v=""/>
    <x v="0"/>
    <x v="1"/>
    <x v="0"/>
    <n v="0"/>
    <n v="0"/>
    <n v="0"/>
    <x v="0"/>
    <x v="1"/>
    <n v="0"/>
  </r>
  <r>
    <s v="SUPER"/>
    <s v="HO"/>
    <s v="25/08/2025"/>
    <s v="01/08/2025"/>
    <s v="31/08/2025"/>
    <s v=""/>
    <x v="0"/>
    <x v="1"/>
    <x v="0"/>
    <n v="0"/>
    <n v="0"/>
    <n v="0"/>
    <x v="0"/>
    <x v="2"/>
    <n v="0"/>
  </r>
  <r>
    <s v="SUPER"/>
    <s v="HO"/>
    <s v="25/08/2025"/>
    <s v="01/08/2025"/>
    <s v="31/08/2025"/>
    <s v=""/>
    <x v="0"/>
    <x v="1"/>
    <x v="0"/>
    <n v="0"/>
    <n v="0"/>
    <n v="0"/>
    <x v="0"/>
    <x v="3"/>
    <n v="0"/>
  </r>
  <r>
    <s v="SUPER"/>
    <s v="HO"/>
    <s v="25/08/2025"/>
    <s v="01/08/2025"/>
    <s v="31/08/2025"/>
    <s v=""/>
    <x v="0"/>
    <x v="1"/>
    <x v="0"/>
    <n v="0"/>
    <n v="0"/>
    <n v="0"/>
    <x v="0"/>
    <x v="4"/>
    <n v="0"/>
  </r>
  <r>
    <s v="SUPER"/>
    <s v="HO"/>
    <s v="25/08/2025"/>
    <s v="01/08/2025"/>
    <s v="31/08/2025"/>
    <s v=""/>
    <x v="0"/>
    <x v="1"/>
    <x v="0"/>
    <n v="0"/>
    <n v="0"/>
    <n v="0"/>
    <x v="0"/>
    <x v="5"/>
    <n v="0"/>
  </r>
  <r>
    <s v="SUPER"/>
    <s v="HO"/>
    <s v="25/08/2025"/>
    <s v="01/08/2025"/>
    <s v="31/08/2025"/>
    <s v=""/>
    <x v="0"/>
    <x v="1"/>
    <x v="0"/>
    <n v="0"/>
    <n v="0"/>
    <n v="0"/>
    <x v="0"/>
    <x v="6"/>
    <n v="0"/>
  </r>
  <r>
    <s v="SUPER"/>
    <s v="HO"/>
    <s v="25/08/2025"/>
    <s v="01/08/2025"/>
    <s v="31/08/2025"/>
    <s v=""/>
    <x v="0"/>
    <x v="1"/>
    <x v="0"/>
    <n v="0"/>
    <n v="0"/>
    <n v="0"/>
    <x v="0"/>
    <x v="7"/>
    <n v="0"/>
  </r>
  <r>
    <s v="SUPER"/>
    <s v="HO"/>
    <s v="25/08/2025"/>
    <s v="01/08/2025"/>
    <s v="31/08/2025"/>
    <s v=""/>
    <x v="0"/>
    <x v="1"/>
    <x v="0"/>
    <n v="0"/>
    <n v="0"/>
    <n v="0"/>
    <x v="0"/>
    <x v="8"/>
    <n v="0"/>
  </r>
  <r>
    <s v="SUPER"/>
    <s v="HO"/>
    <s v="25/08/2025"/>
    <s v="01/08/2025"/>
    <s v="31/08/2025"/>
    <s v=""/>
    <x v="0"/>
    <x v="1"/>
    <x v="0"/>
    <n v="0"/>
    <n v="0"/>
    <n v="0"/>
    <x v="0"/>
    <x v="9"/>
    <n v="0"/>
  </r>
  <r>
    <s v="SUPER"/>
    <s v="HO"/>
    <s v="25/08/2025"/>
    <s v="01/08/2025"/>
    <s v="31/08/2025"/>
    <s v=""/>
    <x v="0"/>
    <x v="1"/>
    <x v="0"/>
    <n v="0"/>
    <n v="0"/>
    <n v="0"/>
    <x v="0"/>
    <x v="10"/>
    <n v="0"/>
  </r>
  <r>
    <s v="SUPER"/>
    <s v="HO"/>
    <s v="25/08/2025"/>
    <s v="01/08/2025"/>
    <s v="31/08/2025"/>
    <s v=""/>
    <x v="0"/>
    <x v="1"/>
    <x v="0"/>
    <n v="0"/>
    <n v="0"/>
    <n v="0"/>
    <x v="0"/>
    <x v="11"/>
    <n v="0"/>
  </r>
  <r>
    <s v="SUPER"/>
    <s v="HO"/>
    <s v="25/08/2025"/>
    <s v="01/08/2025"/>
    <s v="31/08/2025"/>
    <s v=""/>
    <x v="0"/>
    <x v="1"/>
    <x v="0"/>
    <n v="26028"/>
    <n v="2658410000"/>
    <n v="639987570"/>
    <x v="1"/>
    <x v="1"/>
    <n v="28953547200"/>
  </r>
  <r>
    <s v="SUPER"/>
    <s v="HO"/>
    <s v="25/08/2025"/>
    <s v="01/08/2025"/>
    <s v="31/08/2025"/>
    <s v=""/>
    <x v="0"/>
    <x v="1"/>
    <x v="0"/>
    <n v="21599.1"/>
    <n v="1577400000"/>
    <n v="394350000"/>
    <x v="1"/>
    <x v="2"/>
    <n v="23871325320"/>
  </r>
  <r>
    <s v="SUPER"/>
    <s v="HO"/>
    <s v="25/08/2025"/>
    <s v="01/08/2025"/>
    <s v="31/08/2025"/>
    <s v=""/>
    <x v="0"/>
    <x v="1"/>
    <x v="0"/>
    <n v="28506.400000000001"/>
    <n v="1174500000"/>
    <n v="277312360"/>
    <x v="1"/>
    <x v="3"/>
    <n v="32749577640"/>
  </r>
  <r>
    <s v="SUPER"/>
    <s v="HO"/>
    <s v="25/08/2025"/>
    <s v="01/08/2025"/>
    <s v="31/08/2025"/>
    <s v=""/>
    <x v="0"/>
    <x v="1"/>
    <x v="0"/>
    <n v="131058.2"/>
    <n v="4970374000"/>
    <n v="1150549870"/>
    <x v="1"/>
    <x v="4"/>
    <n v="144845522640"/>
  </r>
  <r>
    <s v="SUPER"/>
    <s v="HO"/>
    <s v="25/08/2025"/>
    <s v="01/08/2025"/>
    <s v="31/08/2025"/>
    <s v=""/>
    <x v="0"/>
    <x v="1"/>
    <x v="0"/>
    <n v="174402.9"/>
    <n v="11374050000"/>
    <n v="2632882590"/>
    <x v="1"/>
    <x v="5"/>
    <n v="192750085080"/>
  </r>
  <r>
    <s v="SUPER"/>
    <s v="HO"/>
    <s v="25/08/2025"/>
    <s v="01/08/2025"/>
    <s v="31/08/2025"/>
    <s v=""/>
    <x v="0"/>
    <x v="1"/>
    <x v="0"/>
    <n v="101703"/>
    <n v="9531850000"/>
    <n v="2382962500"/>
    <x v="1"/>
    <x v="6"/>
    <n v="112402155600"/>
  </r>
  <r>
    <s v="SUPER"/>
    <s v="HO"/>
    <s v="25/08/2025"/>
    <s v="01/08/2025"/>
    <s v="31/08/2025"/>
    <s v=""/>
    <x v="0"/>
    <x v="1"/>
    <x v="0"/>
    <n v="2401326.5"/>
    <n v="62051900000"/>
    <n v="14363868070"/>
    <x v="1"/>
    <x v="7"/>
    <n v="2266852216000"/>
  </r>
  <r>
    <s v="SUPER"/>
    <s v="HO"/>
    <s v="25/08/2025"/>
    <s v="01/08/2025"/>
    <s v="31/08/2025"/>
    <s v=""/>
    <x v="0"/>
    <x v="1"/>
    <x v="0"/>
    <n v="28800"/>
    <n v="3084300000"/>
    <n v="771075000"/>
    <x v="1"/>
    <x v="8"/>
    <n v="32037120000"/>
  </r>
  <r>
    <s v="SUPER"/>
    <s v="HO"/>
    <s v="25/08/2025"/>
    <s v="01/08/2025"/>
    <s v="31/08/2025"/>
    <s v=""/>
    <x v="0"/>
    <x v="1"/>
    <x v="0"/>
    <n v="8750.2000000000007"/>
    <n v="600560500"/>
    <n v="139018680"/>
    <x v="1"/>
    <x v="9"/>
    <n v="10052667270"/>
  </r>
  <r>
    <s v="SUPER"/>
    <s v="HO"/>
    <s v="25/08/2025"/>
    <s v="01/08/2025"/>
    <s v="31/08/2025"/>
    <s v=""/>
    <x v="0"/>
    <x v="1"/>
    <x v="0"/>
    <n v="111000"/>
    <n v="15404100000"/>
    <n v="3637078960"/>
    <x v="1"/>
    <x v="10"/>
    <n v="121078800000"/>
  </r>
  <r>
    <s v="SUPER"/>
    <s v="HO"/>
    <s v="25/08/2025"/>
    <s v="01/08/2025"/>
    <s v="31/08/2025"/>
    <s v=""/>
    <x v="0"/>
    <x v="1"/>
    <x v="0"/>
    <n v="47500"/>
    <n v="13636800000"/>
    <n v="3156666760"/>
    <x v="1"/>
    <x v="11"/>
    <n v="51813000000"/>
  </r>
  <r>
    <s v="SUPER"/>
    <s v="HO"/>
    <s v="25/08/2025"/>
    <s v="01/08/2025"/>
    <s v="31/08/2025"/>
    <s v=""/>
    <x v="0"/>
    <x v="2"/>
    <x v="0"/>
    <n v="0"/>
    <n v="0"/>
    <n v="0"/>
    <x v="0"/>
    <x v="12"/>
    <n v="0"/>
  </r>
  <r>
    <s v="SUPER"/>
    <s v="HO"/>
    <s v="25/08/2025"/>
    <s v="01/08/2025"/>
    <s v="31/08/2025"/>
    <s v=""/>
    <x v="0"/>
    <x v="2"/>
    <x v="0"/>
    <n v="0"/>
    <n v="0"/>
    <n v="0"/>
    <x v="0"/>
    <x v="13"/>
    <n v="0"/>
  </r>
  <r>
    <s v="SUPER"/>
    <s v="HO"/>
    <s v="25/08/2025"/>
    <s v="01/08/2025"/>
    <s v="31/08/2025"/>
    <s v=""/>
    <x v="0"/>
    <x v="2"/>
    <x v="0"/>
    <n v="0"/>
    <n v="0"/>
    <n v="0"/>
    <x v="0"/>
    <x v="14"/>
    <n v="0"/>
  </r>
  <r>
    <s v="SUPER"/>
    <s v="HO"/>
    <s v="25/08/2025"/>
    <s v="01/08/2025"/>
    <s v="31/08/2025"/>
    <s v=""/>
    <x v="0"/>
    <x v="2"/>
    <x v="0"/>
    <n v="0"/>
    <n v="0"/>
    <n v="0"/>
    <x v="0"/>
    <x v="15"/>
    <n v="0"/>
  </r>
  <r>
    <s v="SUPER"/>
    <s v="HO"/>
    <s v="25/08/2025"/>
    <s v="01/08/2025"/>
    <s v="31/08/2025"/>
    <s v=""/>
    <x v="0"/>
    <x v="2"/>
    <x v="0"/>
    <n v="0"/>
    <n v="0"/>
    <n v="0"/>
    <x v="0"/>
    <x v="16"/>
    <n v="0"/>
  </r>
  <r>
    <s v="SUPER"/>
    <s v="HO"/>
    <s v="25/08/2025"/>
    <s v="01/08/2025"/>
    <s v="31/08/2025"/>
    <s v=""/>
    <x v="0"/>
    <x v="2"/>
    <x v="0"/>
    <n v="0"/>
    <n v="0"/>
    <n v="0"/>
    <x v="0"/>
    <x v="17"/>
    <n v="0"/>
  </r>
  <r>
    <s v="SUPER"/>
    <s v="HO"/>
    <s v="25/08/2025"/>
    <s v="01/08/2025"/>
    <s v="31/08/2025"/>
    <s v=""/>
    <x v="0"/>
    <x v="2"/>
    <x v="0"/>
    <n v="0"/>
    <n v="0"/>
    <n v="0"/>
    <x v="0"/>
    <x v="18"/>
    <n v="0"/>
  </r>
  <r>
    <s v="SUPER"/>
    <s v="HO"/>
    <s v="25/08/2025"/>
    <s v="01/08/2025"/>
    <s v="31/08/2025"/>
    <s v=""/>
    <x v="0"/>
    <x v="2"/>
    <x v="0"/>
    <n v="0"/>
    <n v="0"/>
    <n v="0"/>
    <x v="0"/>
    <x v="19"/>
    <n v="0"/>
  </r>
  <r>
    <s v="SUPER"/>
    <s v="HO"/>
    <s v="25/08/2025"/>
    <s v="01/08/2025"/>
    <s v="31/08/2025"/>
    <s v=""/>
    <x v="0"/>
    <x v="2"/>
    <x v="0"/>
    <n v="0"/>
    <n v="0"/>
    <n v="0"/>
    <x v="0"/>
    <x v="20"/>
    <n v="0"/>
  </r>
  <r>
    <s v="SUPER"/>
    <s v="HO"/>
    <s v="25/08/2025"/>
    <s v="01/08/2025"/>
    <s v="31/08/2025"/>
    <s v=""/>
    <x v="0"/>
    <x v="2"/>
    <x v="0"/>
    <n v="0"/>
    <n v="0"/>
    <n v="0"/>
    <x v="0"/>
    <x v="21"/>
    <n v="0"/>
  </r>
  <r>
    <s v="SUPER"/>
    <s v="HO"/>
    <s v="25/08/2025"/>
    <s v="01/08/2025"/>
    <s v="31/08/2025"/>
    <s v=""/>
    <x v="0"/>
    <x v="2"/>
    <x v="0"/>
    <n v="0"/>
    <n v="0"/>
    <n v="0"/>
    <x v="0"/>
    <x v="22"/>
    <n v="0"/>
  </r>
  <r>
    <s v="SUPER"/>
    <s v="HO"/>
    <s v="25/08/2025"/>
    <s v="01/08/2025"/>
    <s v="31/08/2025"/>
    <s v=""/>
    <x v="0"/>
    <x v="2"/>
    <x v="0"/>
    <n v="0"/>
    <n v="0"/>
    <n v="0"/>
    <x v="0"/>
    <x v="23"/>
    <n v="0"/>
  </r>
  <r>
    <s v="SUPER"/>
    <s v="HO"/>
    <s v="25/08/2025"/>
    <s v="01/08/2025"/>
    <s v="31/08/2025"/>
    <s v=""/>
    <x v="0"/>
    <x v="2"/>
    <x v="0"/>
    <n v="14675.6"/>
    <n v="3273925000"/>
    <n v="818481250"/>
    <x v="1"/>
    <x v="12"/>
    <n v="16219473120"/>
  </r>
  <r>
    <s v="SUPER"/>
    <s v="HO"/>
    <s v="25/08/2025"/>
    <s v="01/08/2025"/>
    <s v="31/08/2025"/>
    <s v=""/>
    <x v="0"/>
    <x v="2"/>
    <x v="0"/>
    <n v="3294.7"/>
    <n v="998999000"/>
    <n v="231249880"/>
    <x v="1"/>
    <x v="13"/>
    <n v="3785116095"/>
  </r>
  <r>
    <s v="SUPER"/>
    <s v="HO"/>
    <s v="25/08/2025"/>
    <s v="01/08/2025"/>
    <s v="31/08/2025"/>
    <s v=""/>
    <x v="0"/>
    <x v="2"/>
    <x v="0"/>
    <n v="6519.3"/>
    <n v="3058849500"/>
    <n v="708067220"/>
    <x v="1"/>
    <x v="14"/>
    <n v="7489697805"/>
  </r>
  <r>
    <s v="SUPER"/>
    <s v="HO"/>
    <s v="25/08/2025"/>
    <s v="01/08/2025"/>
    <s v="31/08/2025"/>
    <s v=""/>
    <x v="0"/>
    <x v="2"/>
    <x v="0"/>
    <n v="2587.4"/>
    <n v="402420000"/>
    <n v="100605000"/>
    <x v="1"/>
    <x v="15"/>
    <n v="2859594480"/>
  </r>
  <r>
    <s v="SUPER"/>
    <s v="HO"/>
    <s v="25/08/2025"/>
    <s v="01/08/2025"/>
    <s v="31/08/2025"/>
    <s v=""/>
    <x v="0"/>
    <x v="2"/>
    <x v="0"/>
    <n v="1522"/>
    <n v="376420000"/>
    <n v="94105000"/>
    <x v="1"/>
    <x v="16"/>
    <n v="1682114400"/>
  </r>
  <r>
    <s v="SUPER"/>
    <s v="HO"/>
    <s v="25/08/2025"/>
    <s v="01/08/2025"/>
    <s v="31/08/2025"/>
    <s v=""/>
    <x v="0"/>
    <x v="2"/>
    <x v="0"/>
    <n v="1522"/>
    <n v="269450000"/>
    <n v="67362500"/>
    <x v="1"/>
    <x v="17"/>
    <n v="1682114400"/>
  </r>
  <r>
    <s v="SUPER"/>
    <s v="HO"/>
    <s v="25/08/2025"/>
    <s v="01/08/2025"/>
    <s v="31/08/2025"/>
    <s v=""/>
    <x v="0"/>
    <x v="2"/>
    <x v="0"/>
    <n v="3348.4"/>
    <n v="681600000"/>
    <n v="170400000"/>
    <x v="1"/>
    <x v="18"/>
    <n v="3700651680"/>
  </r>
  <r>
    <s v="SUPER"/>
    <s v="HO"/>
    <s v="25/08/2025"/>
    <s v="01/08/2025"/>
    <s v="31/08/2025"/>
    <s v=""/>
    <x v="0"/>
    <x v="2"/>
    <x v="0"/>
    <n v="5597.7"/>
    <n v="1913610000"/>
    <n v="478402500"/>
    <x v="1"/>
    <x v="19"/>
    <n v="6186578040"/>
  </r>
  <r>
    <s v="SUPER"/>
    <s v="HO"/>
    <s v="25/08/2025"/>
    <s v="01/08/2025"/>
    <s v="31/08/2025"/>
    <s v=""/>
    <x v="0"/>
    <x v="2"/>
    <x v="0"/>
    <n v="13444.2"/>
    <n v="3728200000"/>
    <n v="932050000"/>
    <x v="1"/>
    <x v="20"/>
    <n v="14858529840"/>
  </r>
  <r>
    <s v="SUPER"/>
    <s v="HO"/>
    <s v="25/08/2025"/>
    <s v="01/08/2025"/>
    <s v="31/08/2025"/>
    <s v=""/>
    <x v="0"/>
    <x v="2"/>
    <x v="0"/>
    <n v="3044"/>
    <n v="592214000"/>
    <n v="148053500"/>
    <x v="1"/>
    <x v="21"/>
    <n v="3364228800"/>
  </r>
  <r>
    <s v="SUPER"/>
    <s v="HO"/>
    <s v="25/08/2025"/>
    <s v="01/08/2025"/>
    <s v="31/08/2025"/>
    <s v=""/>
    <x v="0"/>
    <x v="2"/>
    <x v="0"/>
    <n v="5783.6"/>
    <n v="1363210000"/>
    <n v="340802500"/>
    <x v="1"/>
    <x v="22"/>
    <n v="6392034720"/>
  </r>
  <r>
    <s v="SUPER"/>
    <s v="HO"/>
    <s v="25/08/2025"/>
    <s v="01/08/2025"/>
    <s v="31/08/2025"/>
    <s v=""/>
    <x v="0"/>
    <x v="2"/>
    <x v="0"/>
    <n v="2130.8000000000002"/>
    <n v="444440000"/>
    <n v="111110000"/>
    <x v="1"/>
    <x v="23"/>
    <n v="2354960160"/>
  </r>
  <r>
    <s v="SUPER"/>
    <s v="HO"/>
    <s v="25/08/2025"/>
    <s v="01/08/2025"/>
    <s v="31/08/2025"/>
    <s v=""/>
    <x v="0"/>
    <x v="3"/>
    <x v="0"/>
    <n v="0"/>
    <n v="0"/>
    <n v="0"/>
    <x v="0"/>
    <x v="24"/>
    <n v="0"/>
  </r>
  <r>
    <s v="SUPER"/>
    <s v="HO"/>
    <s v="25/08/2025"/>
    <s v="01/08/2025"/>
    <s v="31/08/2025"/>
    <s v=""/>
    <x v="0"/>
    <x v="3"/>
    <x v="0"/>
    <n v="0"/>
    <n v="0"/>
    <n v="0"/>
    <x v="0"/>
    <x v="25"/>
    <n v="0"/>
  </r>
  <r>
    <s v="SUPER"/>
    <s v="HO"/>
    <s v="25/08/2025"/>
    <s v="01/08/2025"/>
    <s v="31/08/2025"/>
    <s v=""/>
    <x v="0"/>
    <x v="3"/>
    <x v="0"/>
    <n v="0"/>
    <n v="0"/>
    <n v="0"/>
    <x v="0"/>
    <x v="26"/>
    <n v="0"/>
  </r>
  <r>
    <s v="SUPER"/>
    <s v="HO"/>
    <s v="25/08/2025"/>
    <s v="01/08/2025"/>
    <s v="31/08/2025"/>
    <s v=""/>
    <x v="0"/>
    <x v="3"/>
    <x v="0"/>
    <n v="14245"/>
    <n v="2546249300"/>
    <n v="542256910"/>
    <x v="1"/>
    <x v="24"/>
    <n v="16365368250"/>
  </r>
  <r>
    <s v="SUPER"/>
    <s v="HO"/>
    <s v="25/08/2025"/>
    <s v="01/08/2025"/>
    <s v="31/08/2025"/>
    <s v=""/>
    <x v="0"/>
    <x v="3"/>
    <x v="0"/>
    <n v="32214"/>
    <n v="9803485370"/>
    <n v="1884732440"/>
    <x v="1"/>
    <x v="25"/>
    <n v="35602912800"/>
  </r>
  <r>
    <s v="SUPER"/>
    <s v="HO"/>
    <s v="25/08/2025"/>
    <s v="01/08/2025"/>
    <s v="31/08/2025"/>
    <s v=""/>
    <x v="0"/>
    <x v="3"/>
    <x v="0"/>
    <n v="5698"/>
    <n v="5524371000"/>
    <n v="828655650"/>
    <x v="1"/>
    <x v="26"/>
    <n v="6297429600"/>
  </r>
  <r>
    <s v="SUPER"/>
    <s v="HO"/>
    <s v="25/08/2025"/>
    <s v="01/08/2025"/>
    <s v="31/08/2025"/>
    <s v=""/>
    <x v="0"/>
    <x v="4"/>
    <x v="0"/>
    <n v="0"/>
    <n v="0"/>
    <n v="0"/>
    <x v="0"/>
    <x v="1"/>
    <n v="0"/>
  </r>
  <r>
    <s v="SUPER"/>
    <s v="HO"/>
    <s v="25/08/2025"/>
    <s v="01/08/2025"/>
    <s v="31/08/2025"/>
    <s v=""/>
    <x v="0"/>
    <x v="4"/>
    <x v="0"/>
    <n v="0"/>
    <n v="0"/>
    <n v="0"/>
    <x v="0"/>
    <x v="2"/>
    <n v="0"/>
  </r>
  <r>
    <s v="SUPER"/>
    <s v="HO"/>
    <s v="25/08/2025"/>
    <s v="01/08/2025"/>
    <s v="31/08/2025"/>
    <s v=""/>
    <x v="0"/>
    <x v="4"/>
    <x v="0"/>
    <n v="0"/>
    <n v="0"/>
    <n v="0"/>
    <x v="0"/>
    <x v="6"/>
    <n v="0"/>
  </r>
  <r>
    <s v="SUPER"/>
    <s v="HO"/>
    <s v="25/08/2025"/>
    <s v="01/08/2025"/>
    <s v="31/08/2025"/>
    <s v=""/>
    <x v="0"/>
    <x v="4"/>
    <x v="0"/>
    <n v="0"/>
    <n v="0"/>
    <n v="0"/>
    <x v="0"/>
    <x v="27"/>
    <n v="0"/>
  </r>
  <r>
    <s v="SUPER"/>
    <s v="HO"/>
    <s v="25/08/2025"/>
    <s v="01/08/2025"/>
    <s v="31/08/2025"/>
    <s v=""/>
    <x v="0"/>
    <x v="4"/>
    <x v="0"/>
    <n v="0"/>
    <n v="0"/>
    <n v="0"/>
    <x v="0"/>
    <x v="28"/>
    <n v="0"/>
  </r>
  <r>
    <s v="SUPER"/>
    <s v="HO"/>
    <s v="25/08/2025"/>
    <s v="01/08/2025"/>
    <s v="31/08/2025"/>
    <s v=""/>
    <x v="0"/>
    <x v="4"/>
    <x v="0"/>
    <n v="1446"/>
    <n v="199650000"/>
    <n v="46215280"/>
    <x v="1"/>
    <x v="1"/>
    <n v="1608530400"/>
  </r>
  <r>
    <s v="SUPER"/>
    <s v="HO"/>
    <s v="25/08/2025"/>
    <s v="01/08/2025"/>
    <s v="31/08/2025"/>
    <s v=""/>
    <x v="0"/>
    <x v="4"/>
    <x v="0"/>
    <n v="18453.599999999999"/>
    <n v="1368290000"/>
    <n v="342072500"/>
    <x v="1"/>
    <x v="2"/>
    <n v="20394918720"/>
  </r>
  <r>
    <s v="SUPER"/>
    <s v="HO"/>
    <s v="25/08/2025"/>
    <s v="01/08/2025"/>
    <s v="31/08/2025"/>
    <s v=""/>
    <x v="0"/>
    <x v="4"/>
    <x v="0"/>
    <n v="5887"/>
    <n v="3091200000"/>
    <n v="772800000"/>
    <x v="1"/>
    <x v="6"/>
    <n v="6506312400"/>
  </r>
  <r>
    <s v="SUPER"/>
    <s v="HO"/>
    <s v="25/08/2025"/>
    <s v="01/08/2025"/>
    <s v="31/08/2025"/>
    <s v=""/>
    <x v="0"/>
    <x v="4"/>
    <x v="0"/>
    <n v="1978.6"/>
    <n v="290546000"/>
    <n v="72636500"/>
    <x v="1"/>
    <x v="27"/>
    <n v="2186748720"/>
  </r>
  <r>
    <s v="SUPER"/>
    <s v="HO"/>
    <s v="25/08/2025"/>
    <s v="01/08/2025"/>
    <s v="31/08/2025"/>
    <s v=""/>
    <x v="0"/>
    <x v="4"/>
    <x v="0"/>
    <n v="1472.1"/>
    <n v="557218000"/>
    <n v="128985680"/>
    <x v="1"/>
    <x v="28"/>
    <n v="1691222085"/>
  </r>
  <r>
    <s v="SUPER"/>
    <s v="HO"/>
    <s v="25/08/2025"/>
    <s v="01/08/2025"/>
    <s v="31/08/2025"/>
    <s v=""/>
    <x v="0"/>
    <x v="5"/>
    <x v="0"/>
    <n v="0"/>
    <n v="0"/>
    <n v="0"/>
    <x v="0"/>
    <x v="2"/>
    <n v="0"/>
  </r>
  <r>
    <s v="SUPER"/>
    <s v="HO"/>
    <s v="25/08/2025"/>
    <s v="01/08/2025"/>
    <s v="31/08/2025"/>
    <s v=""/>
    <x v="0"/>
    <x v="5"/>
    <x v="0"/>
    <n v="0"/>
    <n v="0"/>
    <n v="0"/>
    <x v="0"/>
    <x v="5"/>
    <n v="0"/>
  </r>
  <r>
    <s v="SUPER"/>
    <s v="HO"/>
    <s v="25/08/2025"/>
    <s v="01/08/2025"/>
    <s v="31/08/2025"/>
    <s v=""/>
    <x v="0"/>
    <x v="5"/>
    <x v="0"/>
    <n v="0"/>
    <n v="0"/>
    <n v="0"/>
    <x v="0"/>
    <x v="6"/>
    <n v="0"/>
  </r>
  <r>
    <s v="SUPER"/>
    <s v="HO"/>
    <s v="25/08/2025"/>
    <s v="01/08/2025"/>
    <s v="31/08/2025"/>
    <s v=""/>
    <x v="0"/>
    <x v="5"/>
    <x v="0"/>
    <n v="0"/>
    <n v="0"/>
    <n v="0"/>
    <x v="0"/>
    <x v="10"/>
    <n v="0"/>
  </r>
  <r>
    <s v="SUPER"/>
    <s v="HO"/>
    <s v="25/08/2025"/>
    <s v="01/08/2025"/>
    <s v="31/08/2025"/>
    <s v=""/>
    <x v="0"/>
    <x v="5"/>
    <x v="0"/>
    <n v="209.7"/>
    <n v="19500000"/>
    <n v="4875000"/>
    <x v="1"/>
    <x v="2"/>
    <n v="231760440"/>
  </r>
  <r>
    <s v="SUPER"/>
    <s v="HO"/>
    <s v="25/08/2025"/>
    <s v="01/08/2025"/>
    <s v="31/08/2025"/>
    <s v=""/>
    <x v="0"/>
    <x v="5"/>
    <x v="0"/>
    <n v="1236.9000000000001"/>
    <n v="50500000"/>
    <n v="11689830"/>
    <x v="1"/>
    <x v="5"/>
    <n v="1367021880"/>
  </r>
  <r>
    <s v="SUPER"/>
    <s v="HO"/>
    <s v="25/08/2025"/>
    <s v="01/08/2025"/>
    <s v="31/08/2025"/>
    <s v=""/>
    <x v="0"/>
    <x v="5"/>
    <x v="0"/>
    <n v="406"/>
    <n v="33500000"/>
    <n v="8375000"/>
    <x v="1"/>
    <x v="6"/>
    <n v="448711200"/>
  </r>
  <r>
    <s v="SUPER"/>
    <s v="HO"/>
    <s v="25/08/2025"/>
    <s v="01/08/2025"/>
    <s v="31/08/2025"/>
    <s v=""/>
    <x v="0"/>
    <x v="5"/>
    <x v="0"/>
    <n v="1500"/>
    <n v="119200000"/>
    <n v="28144440"/>
    <x v="1"/>
    <x v="10"/>
    <n v="1636200000"/>
  </r>
  <r>
    <s v="SUPER"/>
    <s v="HO"/>
    <s v="25/08/2025"/>
    <s v="01/08/2025"/>
    <s v="31/08/2025"/>
    <s v=""/>
    <x v="0"/>
    <x v="6"/>
    <x v="0"/>
    <n v="0"/>
    <n v="0"/>
    <n v="0"/>
    <x v="0"/>
    <x v="14"/>
    <n v="0"/>
  </r>
  <r>
    <s v="SUPER"/>
    <s v="HO"/>
    <s v="25/08/2025"/>
    <s v="01/08/2025"/>
    <s v="31/08/2025"/>
    <s v=""/>
    <x v="0"/>
    <x v="6"/>
    <x v="0"/>
    <n v="140.19999999999999"/>
    <n v="55770000"/>
    <n v="12909720"/>
    <x v="1"/>
    <x v="14"/>
    <n v="161068770"/>
  </r>
  <r>
    <s v="SUPER"/>
    <s v="HO"/>
    <s v="25/08/2025"/>
    <s v="01/08/2025"/>
    <s v="31/08/2025"/>
    <s v=""/>
    <x v="0"/>
    <x v="7"/>
    <x v="1"/>
    <n v="0"/>
    <n v="0"/>
    <n v="0"/>
    <x v="0"/>
    <x v="29"/>
    <n v="0"/>
  </r>
  <r>
    <s v="SUPER"/>
    <s v="HO"/>
    <s v="25/08/2025"/>
    <s v="01/08/2025"/>
    <s v="31/08/2025"/>
    <s v=""/>
    <x v="0"/>
    <x v="7"/>
    <x v="1"/>
    <n v="0"/>
    <n v="0"/>
    <n v="0"/>
    <x v="0"/>
    <x v="30"/>
    <n v="0"/>
  </r>
  <r>
    <s v="SUPER"/>
    <s v="HO"/>
    <s v="25/08/2025"/>
    <s v="01/08/2025"/>
    <s v="31/08/2025"/>
    <s v=""/>
    <x v="0"/>
    <x v="7"/>
    <x v="1"/>
    <n v="0"/>
    <n v="0"/>
    <n v="0"/>
    <x v="0"/>
    <x v="31"/>
    <n v="0"/>
  </r>
  <r>
    <s v="SUPER"/>
    <s v="HO"/>
    <s v="25/08/2025"/>
    <s v="01/08/2025"/>
    <s v="31/08/2025"/>
    <s v=""/>
    <x v="0"/>
    <x v="7"/>
    <x v="1"/>
    <n v="0"/>
    <n v="0"/>
    <n v="0"/>
    <x v="0"/>
    <x v="32"/>
    <n v="0"/>
  </r>
  <r>
    <s v="SUPER"/>
    <s v="HO"/>
    <s v="25/08/2025"/>
    <s v="01/08/2025"/>
    <s v="31/08/2025"/>
    <s v=""/>
    <x v="0"/>
    <x v="7"/>
    <x v="1"/>
    <n v="0"/>
    <n v="0"/>
    <n v="0"/>
    <x v="0"/>
    <x v="33"/>
    <n v="0"/>
  </r>
  <r>
    <s v="SUPER"/>
    <s v="HO"/>
    <s v="25/08/2025"/>
    <s v="01/08/2025"/>
    <s v="31/08/2025"/>
    <s v=""/>
    <x v="0"/>
    <x v="7"/>
    <x v="1"/>
    <n v="0"/>
    <n v="0"/>
    <n v="0"/>
    <x v="0"/>
    <x v="34"/>
    <n v="0"/>
  </r>
  <r>
    <s v="SUPER"/>
    <s v="HO"/>
    <s v="25/08/2025"/>
    <s v="01/08/2025"/>
    <s v="31/08/2025"/>
    <s v=""/>
    <x v="0"/>
    <x v="7"/>
    <x v="1"/>
    <n v="0"/>
    <n v="0"/>
    <n v="0"/>
    <x v="0"/>
    <x v="35"/>
    <n v="0"/>
  </r>
  <r>
    <s v="SUPER"/>
    <s v="HO"/>
    <s v="25/08/2025"/>
    <s v="01/08/2025"/>
    <s v="31/08/2025"/>
    <s v=""/>
    <x v="0"/>
    <x v="7"/>
    <x v="1"/>
    <n v="0"/>
    <n v="0"/>
    <n v="0"/>
    <x v="0"/>
    <x v="36"/>
    <n v="0"/>
  </r>
  <r>
    <s v="SUPER"/>
    <s v="HO"/>
    <s v="25/08/2025"/>
    <s v="01/08/2025"/>
    <s v="31/08/2025"/>
    <s v=""/>
    <x v="0"/>
    <x v="7"/>
    <x v="1"/>
    <n v="0"/>
    <n v="0"/>
    <n v="0"/>
    <x v="0"/>
    <x v="37"/>
    <n v="0"/>
  </r>
  <r>
    <s v="SUPER"/>
    <s v="HO"/>
    <s v="25/08/2025"/>
    <s v="01/08/2025"/>
    <s v="31/08/2025"/>
    <s v=""/>
    <x v="0"/>
    <x v="7"/>
    <x v="1"/>
    <n v="0"/>
    <n v="0"/>
    <n v="0"/>
    <x v="0"/>
    <x v="38"/>
    <n v="0"/>
  </r>
  <r>
    <s v="SUPER"/>
    <s v="HO"/>
    <s v="25/08/2025"/>
    <s v="01/08/2025"/>
    <s v="31/08/2025"/>
    <s v=""/>
    <x v="0"/>
    <x v="7"/>
    <x v="1"/>
    <n v="0"/>
    <n v="0"/>
    <n v="0"/>
    <x v="0"/>
    <x v="39"/>
    <n v="0"/>
  </r>
  <r>
    <s v="SUPER"/>
    <s v="HO"/>
    <s v="25/08/2025"/>
    <s v="01/08/2025"/>
    <s v="31/08/2025"/>
    <s v=""/>
    <x v="0"/>
    <x v="7"/>
    <x v="1"/>
    <n v="0"/>
    <n v="0"/>
    <n v="0"/>
    <x v="0"/>
    <x v="40"/>
    <n v="0"/>
  </r>
  <r>
    <s v="SUPER"/>
    <s v="HO"/>
    <s v="25/08/2025"/>
    <s v="01/08/2025"/>
    <s v="31/08/2025"/>
    <s v=""/>
    <x v="0"/>
    <x v="7"/>
    <x v="1"/>
    <n v="0"/>
    <n v="0"/>
    <n v="0"/>
    <x v="0"/>
    <x v="41"/>
    <n v="0"/>
  </r>
  <r>
    <s v="SUPER"/>
    <s v="HO"/>
    <s v="25/08/2025"/>
    <s v="01/08/2025"/>
    <s v="31/08/2025"/>
    <s v=""/>
    <x v="0"/>
    <x v="7"/>
    <x v="1"/>
    <n v="28884"/>
    <n v="741985000"/>
    <n v="188931370"/>
    <x v="1"/>
    <x v="29"/>
    <n v="22121965600"/>
  </r>
  <r>
    <s v="SUPER"/>
    <s v="HO"/>
    <s v="25/08/2025"/>
    <s v="01/08/2025"/>
    <s v="31/08/2025"/>
    <s v=""/>
    <x v="0"/>
    <x v="7"/>
    <x v="1"/>
    <n v="430"/>
    <n v="298080000"/>
    <n v="74520000"/>
    <x v="1"/>
    <x v="30"/>
    <n v="880585866"/>
  </r>
  <r>
    <s v="SUPER"/>
    <s v="HO"/>
    <s v="25/08/2025"/>
    <s v="01/08/2025"/>
    <s v="31/08/2025"/>
    <s v=""/>
    <x v="0"/>
    <x v="7"/>
    <x v="1"/>
    <n v="85656"/>
    <n v="1736800000"/>
    <n v="442240750"/>
    <x v="1"/>
    <x v="31"/>
    <n v="65603070400"/>
  </r>
  <r>
    <s v="SUPER"/>
    <s v="HO"/>
    <s v="25/08/2025"/>
    <s v="01/08/2025"/>
    <s v="31/08/2025"/>
    <s v=""/>
    <x v="0"/>
    <x v="7"/>
    <x v="1"/>
    <n v="4482"/>
    <n v="135025000"/>
    <n v="34381360"/>
    <x v="1"/>
    <x v="32"/>
    <n v="3432718800"/>
  </r>
  <r>
    <s v="SUPER"/>
    <s v="HO"/>
    <s v="25/08/2025"/>
    <s v="01/08/2025"/>
    <s v="31/08/2025"/>
    <s v=""/>
    <x v="0"/>
    <x v="7"/>
    <x v="1"/>
    <n v="44290"/>
    <n v="4721040000"/>
    <n v="1180260000"/>
    <x v="1"/>
    <x v="33"/>
    <n v="90700344198"/>
  </r>
  <r>
    <s v="SUPER"/>
    <s v="HO"/>
    <s v="25/08/2025"/>
    <s v="01/08/2025"/>
    <s v="31/08/2025"/>
    <s v=""/>
    <x v="0"/>
    <x v="7"/>
    <x v="1"/>
    <n v="3400"/>
    <n v="535700000"/>
    <n v="133925000"/>
    <x v="1"/>
    <x v="34"/>
    <n v="2387055000"/>
  </r>
  <r>
    <s v="SUPER"/>
    <s v="HO"/>
    <s v="25/08/2025"/>
    <s v="01/08/2025"/>
    <s v="31/08/2025"/>
    <s v=""/>
    <x v="0"/>
    <x v="7"/>
    <x v="1"/>
    <n v="57902"/>
    <n v="975570500"/>
    <n v="243892600"/>
    <x v="1"/>
    <x v="35"/>
    <n v="40651546650"/>
  </r>
  <r>
    <s v="SUPER"/>
    <s v="HO"/>
    <s v="25/08/2025"/>
    <s v="01/08/2025"/>
    <s v="31/08/2025"/>
    <s v=""/>
    <x v="0"/>
    <x v="7"/>
    <x v="1"/>
    <n v="27186"/>
    <n v="1241674000"/>
    <n v="310418500"/>
    <x v="1"/>
    <x v="36"/>
    <n v="20821757400"/>
  </r>
  <r>
    <s v="SUPER"/>
    <s v="HO"/>
    <s v="25/08/2025"/>
    <s v="01/08/2025"/>
    <s v="31/08/2025"/>
    <s v=""/>
    <x v="0"/>
    <x v="7"/>
    <x v="1"/>
    <n v="2329.6"/>
    <n v="169364400"/>
    <n v="32932040"/>
    <x v="1"/>
    <x v="37"/>
    <n v="3286948700"/>
  </r>
  <r>
    <s v="SUPER"/>
    <s v="HO"/>
    <s v="25/08/2025"/>
    <s v="01/08/2025"/>
    <s v="31/08/2025"/>
    <s v=""/>
    <x v="0"/>
    <x v="7"/>
    <x v="1"/>
    <n v="996"/>
    <n v="13800000"/>
    <n v="3513880"/>
    <x v="1"/>
    <x v="38"/>
    <n v="762826400"/>
  </r>
  <r>
    <s v="SUPER"/>
    <s v="HO"/>
    <s v="25/08/2025"/>
    <s v="01/08/2025"/>
    <s v="31/08/2025"/>
    <s v=""/>
    <x v="0"/>
    <x v="7"/>
    <x v="1"/>
    <n v="2988"/>
    <n v="72525000"/>
    <n v="18467030"/>
    <x v="1"/>
    <x v="39"/>
    <n v="2288479200"/>
  </r>
  <r>
    <s v="SUPER"/>
    <s v="HO"/>
    <s v="25/08/2025"/>
    <s v="01/08/2025"/>
    <s v="31/08/2025"/>
    <s v=""/>
    <x v="0"/>
    <x v="7"/>
    <x v="1"/>
    <n v="4825.6000000000004"/>
    <n v="434045200"/>
    <n v="84397680"/>
    <x v="1"/>
    <x v="40"/>
    <n v="6808679450"/>
  </r>
  <r>
    <s v="SUPER"/>
    <s v="HO"/>
    <s v="25/08/2025"/>
    <s v="01/08/2025"/>
    <s v="31/08/2025"/>
    <s v=""/>
    <x v="0"/>
    <x v="7"/>
    <x v="1"/>
    <n v="7072"/>
    <n v="260080500"/>
    <n v="65020130"/>
    <x v="1"/>
    <x v="41"/>
    <n v="4965074400"/>
  </r>
  <r>
    <s v="SUPER"/>
    <s v="HO"/>
    <s v="25/08/2025"/>
    <s v="01/08/2025"/>
    <s v="31/08/2025"/>
    <s v=""/>
    <x v="0"/>
    <x v="8"/>
    <x v="1"/>
    <n v="0"/>
    <n v="0"/>
    <n v="0"/>
    <x v="0"/>
    <x v="42"/>
    <n v="0"/>
  </r>
  <r>
    <s v="SUPER"/>
    <s v="HO"/>
    <s v="25/08/2025"/>
    <s v="01/08/2025"/>
    <s v="31/08/2025"/>
    <s v=""/>
    <x v="0"/>
    <x v="8"/>
    <x v="1"/>
    <n v="0"/>
    <n v="0"/>
    <n v="0"/>
    <x v="0"/>
    <x v="43"/>
    <n v="0"/>
  </r>
  <r>
    <s v="SUPER"/>
    <s v="HO"/>
    <s v="25/08/2025"/>
    <s v="01/08/2025"/>
    <s v="31/08/2025"/>
    <s v=""/>
    <x v="0"/>
    <x v="8"/>
    <x v="1"/>
    <n v="0"/>
    <n v="0"/>
    <n v="0"/>
    <x v="0"/>
    <x v="44"/>
    <n v="0"/>
  </r>
  <r>
    <s v="SUPER"/>
    <s v="HO"/>
    <s v="25/08/2025"/>
    <s v="01/08/2025"/>
    <s v="31/08/2025"/>
    <s v=""/>
    <x v="0"/>
    <x v="8"/>
    <x v="1"/>
    <n v="0"/>
    <n v="0"/>
    <n v="0"/>
    <x v="0"/>
    <x v="45"/>
    <n v="0"/>
  </r>
  <r>
    <s v="SUPER"/>
    <s v="HO"/>
    <s v="25/08/2025"/>
    <s v="01/08/2025"/>
    <s v="31/08/2025"/>
    <s v=""/>
    <x v="0"/>
    <x v="8"/>
    <x v="1"/>
    <n v="0"/>
    <n v="0"/>
    <n v="0"/>
    <x v="0"/>
    <x v="46"/>
    <n v="0"/>
  </r>
  <r>
    <s v="SUPER"/>
    <s v="HO"/>
    <s v="25/08/2025"/>
    <s v="01/08/2025"/>
    <s v="31/08/2025"/>
    <s v=""/>
    <x v="0"/>
    <x v="8"/>
    <x v="1"/>
    <n v="0"/>
    <n v="0"/>
    <n v="0"/>
    <x v="0"/>
    <x v="47"/>
    <n v="0"/>
  </r>
  <r>
    <s v="SUPER"/>
    <s v="HO"/>
    <s v="25/08/2025"/>
    <s v="01/08/2025"/>
    <s v="31/08/2025"/>
    <s v=""/>
    <x v="0"/>
    <x v="8"/>
    <x v="1"/>
    <n v="0"/>
    <n v="0"/>
    <n v="0"/>
    <x v="0"/>
    <x v="48"/>
    <n v="0"/>
  </r>
  <r>
    <s v="SUPER"/>
    <s v="HO"/>
    <s v="25/08/2025"/>
    <s v="01/08/2025"/>
    <s v="31/08/2025"/>
    <s v=""/>
    <x v="0"/>
    <x v="8"/>
    <x v="1"/>
    <n v="6544"/>
    <n v="593640000"/>
    <n v="99053316"/>
    <x v="1"/>
    <x v="42"/>
    <n v="3584993280"/>
  </r>
  <r>
    <s v="SUPER"/>
    <s v="HO"/>
    <s v="25/08/2025"/>
    <s v="01/08/2025"/>
    <s v="31/08/2025"/>
    <s v=""/>
    <x v="0"/>
    <x v="8"/>
    <x v="1"/>
    <n v="420042"/>
    <n v="13789730080"/>
    <n v="2234447020"/>
    <x v="1"/>
    <x v="43"/>
    <n v="241282625850"/>
  </r>
  <r>
    <s v="SUPER"/>
    <s v="HO"/>
    <s v="25/08/2025"/>
    <s v="01/08/2025"/>
    <s v="31/08/2025"/>
    <s v=""/>
    <x v="0"/>
    <x v="8"/>
    <x v="1"/>
    <n v="19271"/>
    <n v="2715676600"/>
    <n v="452612770"/>
    <x v="1"/>
    <x v="44"/>
    <n v="14759658900"/>
  </r>
  <r>
    <s v="SUPER"/>
    <s v="HO"/>
    <s v="25/08/2025"/>
    <s v="01/08/2025"/>
    <s v="31/08/2025"/>
    <s v=""/>
    <x v="0"/>
    <x v="8"/>
    <x v="1"/>
    <n v="54557"/>
    <n v="3704994000"/>
    <n v="926248500"/>
    <x v="1"/>
    <x v="45"/>
    <n v="40459471200"/>
  </r>
  <r>
    <s v="SUPER"/>
    <s v="HO"/>
    <s v="25/08/2025"/>
    <s v="01/08/2025"/>
    <s v="31/08/2025"/>
    <s v=""/>
    <x v="0"/>
    <x v="8"/>
    <x v="1"/>
    <n v="18278"/>
    <n v="1406886000"/>
    <n v="234480980"/>
    <x v="1"/>
    <x v="46"/>
    <n v="10764751140"/>
  </r>
  <r>
    <s v="SUPER"/>
    <s v="HO"/>
    <s v="25/08/2025"/>
    <s v="01/08/2025"/>
    <s v="31/08/2025"/>
    <s v=""/>
    <x v="0"/>
    <x v="8"/>
    <x v="1"/>
    <n v="13900"/>
    <n v="1584813500"/>
    <n v="278809760"/>
    <x v="1"/>
    <x v="47"/>
    <n v="10308240000"/>
  </r>
  <r>
    <s v="SUPER"/>
    <s v="HO"/>
    <s v="25/08/2025"/>
    <s v="01/08/2025"/>
    <s v="31/08/2025"/>
    <s v=""/>
    <x v="0"/>
    <x v="8"/>
    <x v="1"/>
    <n v="3596"/>
    <n v="766410000"/>
    <n v="156120540"/>
    <x v="1"/>
    <x v="48"/>
    <n v="2649532800"/>
  </r>
  <r>
    <s v="SUPER"/>
    <s v="HO"/>
    <s v="25/08/2025"/>
    <s v="01/08/2025"/>
    <s v="31/08/2025"/>
    <s v=""/>
    <x v="1"/>
    <x v="9"/>
    <x v="2"/>
    <n v="0"/>
    <n v="0"/>
    <n v="0"/>
    <x v="0"/>
    <x v="49"/>
    <n v="0"/>
  </r>
  <r>
    <s v="SUPER"/>
    <s v="HO"/>
    <s v="25/08/2025"/>
    <s v="01/08/2025"/>
    <s v="31/08/2025"/>
    <s v=""/>
    <x v="1"/>
    <x v="9"/>
    <x v="2"/>
    <n v="0"/>
    <n v="0"/>
    <n v="0"/>
    <x v="0"/>
    <x v="50"/>
    <n v="0"/>
  </r>
  <r>
    <s v="SUPER"/>
    <s v="HO"/>
    <s v="25/08/2025"/>
    <s v="01/08/2025"/>
    <s v="31/08/2025"/>
    <s v=""/>
    <x v="1"/>
    <x v="9"/>
    <x v="2"/>
    <n v="0"/>
    <n v="0"/>
    <n v="0"/>
    <x v="0"/>
    <x v="51"/>
    <n v="0"/>
  </r>
  <r>
    <s v="SUPER"/>
    <s v="HO"/>
    <s v="25/08/2025"/>
    <s v="01/08/2025"/>
    <s v="31/08/2025"/>
    <s v=""/>
    <x v="1"/>
    <x v="9"/>
    <x v="2"/>
    <n v="0"/>
    <n v="0"/>
    <n v="0"/>
    <x v="0"/>
    <x v="52"/>
    <n v="0"/>
  </r>
  <r>
    <s v="SUPER"/>
    <s v="HO"/>
    <s v="25/08/2025"/>
    <s v="01/08/2025"/>
    <s v="31/08/2025"/>
    <s v=""/>
    <x v="1"/>
    <x v="9"/>
    <x v="2"/>
    <n v="0"/>
    <n v="0"/>
    <n v="0"/>
    <x v="0"/>
    <x v="53"/>
    <n v="0"/>
  </r>
  <r>
    <s v="SUPER"/>
    <s v="HO"/>
    <s v="25/08/2025"/>
    <s v="01/08/2025"/>
    <s v="31/08/2025"/>
    <s v=""/>
    <x v="1"/>
    <x v="9"/>
    <x v="2"/>
    <n v="0"/>
    <n v="0"/>
    <n v="0"/>
    <x v="0"/>
    <x v="54"/>
    <n v="0"/>
  </r>
  <r>
    <s v="SUPER"/>
    <s v="HO"/>
    <s v="25/08/2025"/>
    <s v="01/08/2025"/>
    <s v="31/08/2025"/>
    <s v=""/>
    <x v="1"/>
    <x v="9"/>
    <x v="2"/>
    <n v="0"/>
    <n v="0"/>
    <n v="0"/>
    <x v="0"/>
    <x v="55"/>
    <n v="0"/>
  </r>
  <r>
    <s v="SUPER"/>
    <s v="HO"/>
    <s v="25/08/2025"/>
    <s v="01/08/2025"/>
    <s v="31/08/2025"/>
    <s v=""/>
    <x v="1"/>
    <x v="9"/>
    <x v="2"/>
    <n v="0"/>
    <n v="0"/>
    <n v="0"/>
    <x v="0"/>
    <x v="56"/>
    <n v="0"/>
  </r>
  <r>
    <s v="SUPER"/>
    <s v="HO"/>
    <s v="25/08/2025"/>
    <s v="01/08/2025"/>
    <s v="31/08/2025"/>
    <s v=""/>
    <x v="1"/>
    <x v="9"/>
    <x v="2"/>
    <n v="0"/>
    <n v="0"/>
    <n v="0"/>
    <x v="0"/>
    <x v="57"/>
    <n v="0"/>
  </r>
  <r>
    <s v="SUPER"/>
    <s v="HO"/>
    <s v="25/08/2025"/>
    <s v="01/08/2025"/>
    <s v="31/08/2025"/>
    <s v=""/>
    <x v="1"/>
    <x v="9"/>
    <x v="2"/>
    <n v="0"/>
    <n v="0"/>
    <n v="0"/>
    <x v="0"/>
    <x v="58"/>
    <n v="0"/>
  </r>
  <r>
    <s v="SUPER"/>
    <s v="HO"/>
    <s v="25/08/2025"/>
    <s v="01/08/2025"/>
    <s v="31/08/2025"/>
    <s v=""/>
    <x v="1"/>
    <x v="9"/>
    <x v="2"/>
    <n v="0"/>
    <n v="0"/>
    <n v="0"/>
    <x v="0"/>
    <x v="59"/>
    <n v="0"/>
  </r>
  <r>
    <s v="SUPER"/>
    <s v="HO"/>
    <s v="25/08/2025"/>
    <s v="01/08/2025"/>
    <s v="31/08/2025"/>
    <s v=""/>
    <x v="1"/>
    <x v="9"/>
    <x v="2"/>
    <n v="0"/>
    <n v="0"/>
    <n v="0"/>
    <x v="0"/>
    <x v="60"/>
    <n v="0"/>
  </r>
  <r>
    <s v="SUPER"/>
    <s v="HO"/>
    <s v="25/08/2025"/>
    <s v="01/08/2025"/>
    <s v="31/08/2025"/>
    <s v=""/>
    <x v="1"/>
    <x v="9"/>
    <x v="2"/>
    <n v="2393"/>
    <n v="22260000"/>
    <n v="5668060"/>
    <x v="1"/>
    <x v="49"/>
    <n v="2750000000"/>
  </r>
  <r>
    <s v="SUPER"/>
    <s v="HO"/>
    <s v="25/08/2025"/>
    <s v="01/08/2025"/>
    <s v="31/08/2025"/>
    <s v=""/>
    <x v="1"/>
    <x v="9"/>
    <x v="2"/>
    <n v="2393"/>
    <n v="47280000"/>
    <n v="12038880"/>
    <x v="1"/>
    <x v="50"/>
    <n v="2750000000"/>
  </r>
  <r>
    <s v="SUPER"/>
    <s v="HO"/>
    <s v="25/08/2025"/>
    <s v="01/08/2025"/>
    <s v="31/08/2025"/>
    <s v=""/>
    <x v="1"/>
    <x v="9"/>
    <x v="2"/>
    <n v="478.6"/>
    <n v="8300000"/>
    <n v="2113430"/>
    <x v="1"/>
    <x v="51"/>
    <n v="550000000"/>
  </r>
  <r>
    <s v="SUPER"/>
    <s v="HO"/>
    <s v="25/08/2025"/>
    <s v="01/08/2025"/>
    <s v="31/08/2025"/>
    <s v=""/>
    <x v="1"/>
    <x v="9"/>
    <x v="2"/>
    <n v="11486.4"/>
    <n v="153392000"/>
    <n v="39058150"/>
    <x v="1"/>
    <x v="52"/>
    <n v="13200000000"/>
  </r>
  <r>
    <s v="SUPER"/>
    <s v="HO"/>
    <s v="25/08/2025"/>
    <s v="01/08/2025"/>
    <s v="31/08/2025"/>
    <s v=""/>
    <x v="1"/>
    <x v="9"/>
    <x v="2"/>
    <n v="239.3"/>
    <n v="4578000"/>
    <n v="1165690"/>
    <x v="1"/>
    <x v="53"/>
    <n v="275000000"/>
  </r>
  <r>
    <s v="SUPER"/>
    <s v="HO"/>
    <s v="25/08/2025"/>
    <s v="01/08/2025"/>
    <s v="31/08/2025"/>
    <s v=""/>
    <x v="1"/>
    <x v="9"/>
    <x v="2"/>
    <n v="2520"/>
    <n v="60700000"/>
    <n v="14612980"/>
    <x v="1"/>
    <x v="54"/>
    <n v="1769229000"/>
  </r>
  <r>
    <s v="SUPER"/>
    <s v="HO"/>
    <s v="25/08/2025"/>
    <s v="01/08/2025"/>
    <s v="31/08/2025"/>
    <s v=""/>
    <x v="1"/>
    <x v="9"/>
    <x v="2"/>
    <n v="21280"/>
    <n v="4575714000"/>
    <n v="1126781670"/>
    <x v="1"/>
    <x v="55"/>
    <n v="14940156000"/>
  </r>
  <r>
    <s v="SUPER"/>
    <s v="HO"/>
    <s v="25/08/2025"/>
    <s v="01/08/2025"/>
    <s v="31/08/2025"/>
    <s v=""/>
    <x v="1"/>
    <x v="9"/>
    <x v="2"/>
    <n v="140"/>
    <n v="2990000"/>
    <n v="719820"/>
    <x v="1"/>
    <x v="56"/>
    <n v="98290500"/>
  </r>
  <r>
    <s v="SUPER"/>
    <s v="HO"/>
    <s v="25/08/2025"/>
    <s v="01/08/2025"/>
    <s v="31/08/2025"/>
    <s v=""/>
    <x v="1"/>
    <x v="9"/>
    <x v="2"/>
    <n v="957.2"/>
    <n v="13010000"/>
    <n v="3312730"/>
    <x v="1"/>
    <x v="57"/>
    <n v="1100000000"/>
  </r>
  <r>
    <s v="SUPER"/>
    <s v="HO"/>
    <s v="25/08/2025"/>
    <s v="01/08/2025"/>
    <s v="31/08/2025"/>
    <s v=""/>
    <x v="1"/>
    <x v="9"/>
    <x v="2"/>
    <n v="3350.2"/>
    <n v="13860000"/>
    <n v="3529120"/>
    <x v="1"/>
    <x v="58"/>
    <n v="3850000000"/>
  </r>
  <r>
    <s v="SUPER"/>
    <s v="HO"/>
    <s v="25/08/2025"/>
    <s v="01/08/2025"/>
    <s v="31/08/2025"/>
    <s v=""/>
    <x v="1"/>
    <x v="9"/>
    <x v="2"/>
    <n v="1820"/>
    <n v="38680000"/>
    <n v="9311850"/>
    <x v="1"/>
    <x v="59"/>
    <n v="1277776500"/>
  </r>
  <r>
    <s v="SUPER"/>
    <s v="HO"/>
    <s v="25/08/2025"/>
    <s v="01/08/2025"/>
    <s v="31/08/2025"/>
    <s v=""/>
    <x v="1"/>
    <x v="9"/>
    <x v="2"/>
    <n v="2153.6999999999998"/>
    <n v="47590000"/>
    <n v="12117840"/>
    <x v="1"/>
    <x v="60"/>
    <n v="2475000000"/>
  </r>
  <r>
    <s v="SUPER"/>
    <s v="HO"/>
    <s v="25/08/2025"/>
    <s v="01/08/2025"/>
    <s v="31/08/2025"/>
    <s v=""/>
    <x v="1"/>
    <x v="10"/>
    <x v="2"/>
    <n v="0"/>
    <n v="0"/>
    <n v="0"/>
    <x v="0"/>
    <x v="61"/>
    <n v="0"/>
  </r>
  <r>
    <s v="SUPER"/>
    <s v="HO"/>
    <s v="25/08/2025"/>
    <s v="01/08/2025"/>
    <s v="31/08/2025"/>
    <s v=""/>
    <x v="1"/>
    <x v="10"/>
    <x v="2"/>
    <n v="0"/>
    <n v="0"/>
    <n v="0"/>
    <x v="0"/>
    <x v="62"/>
    <n v="0"/>
  </r>
  <r>
    <s v="SUPER"/>
    <s v="HO"/>
    <s v="25/08/2025"/>
    <s v="01/08/2025"/>
    <s v="31/08/2025"/>
    <s v=""/>
    <x v="1"/>
    <x v="10"/>
    <x v="2"/>
    <n v="0"/>
    <n v="0"/>
    <n v="0"/>
    <x v="0"/>
    <x v="63"/>
    <n v="0"/>
  </r>
  <r>
    <s v="SUPER"/>
    <s v="HO"/>
    <s v="25/08/2025"/>
    <s v="01/08/2025"/>
    <s v="31/08/2025"/>
    <s v=""/>
    <x v="1"/>
    <x v="10"/>
    <x v="2"/>
    <n v="111612"/>
    <n v="1481387500"/>
    <n v="370346920"/>
    <x v="1"/>
    <x v="61"/>
    <n v="78359994900"/>
  </r>
  <r>
    <s v="SUPER"/>
    <s v="HO"/>
    <s v="25/08/2025"/>
    <s v="01/08/2025"/>
    <s v="31/08/2025"/>
    <s v=""/>
    <x v="1"/>
    <x v="10"/>
    <x v="2"/>
    <n v="154851.20000000001"/>
    <n v="2579657000"/>
    <n v="621028130"/>
    <x v="1"/>
    <x v="62"/>
    <n v="108717156240"/>
  </r>
  <r>
    <s v="SUPER"/>
    <s v="HO"/>
    <s v="25/08/2025"/>
    <s v="01/08/2025"/>
    <s v="31/08/2025"/>
    <s v=""/>
    <x v="1"/>
    <x v="10"/>
    <x v="2"/>
    <n v="34882.800000000003"/>
    <n v="907190000"/>
    <n v="235197440"/>
    <x v="1"/>
    <x v="63"/>
    <n v="24490341810"/>
  </r>
  <r>
    <s v="SUPER"/>
    <s v="HO"/>
    <s v="25/08/2025"/>
    <s v="01/08/2025"/>
    <s v="31/08/2025"/>
    <s v=""/>
    <x v="1"/>
    <x v="11"/>
    <x v="2"/>
    <n v="0"/>
    <n v="0"/>
    <n v="0"/>
    <x v="0"/>
    <x v="64"/>
    <n v="0"/>
  </r>
  <r>
    <s v="SUPER"/>
    <s v="HO"/>
    <s v="25/08/2025"/>
    <s v="01/08/2025"/>
    <s v="31/08/2025"/>
    <s v=""/>
    <x v="1"/>
    <x v="11"/>
    <x v="2"/>
    <n v="0"/>
    <n v="0"/>
    <n v="0"/>
    <x v="0"/>
    <x v="65"/>
    <n v="0"/>
  </r>
  <r>
    <s v="SUPER"/>
    <s v="HO"/>
    <s v="25/08/2025"/>
    <s v="01/08/2025"/>
    <s v="31/08/2025"/>
    <s v=""/>
    <x v="1"/>
    <x v="11"/>
    <x v="2"/>
    <n v="0"/>
    <n v="0"/>
    <n v="0"/>
    <x v="0"/>
    <x v="66"/>
    <n v="0"/>
  </r>
  <r>
    <s v="SUPER"/>
    <s v="HO"/>
    <s v="25/08/2025"/>
    <s v="01/08/2025"/>
    <s v="31/08/2025"/>
    <s v=""/>
    <x v="1"/>
    <x v="11"/>
    <x v="2"/>
    <n v="0"/>
    <n v="0"/>
    <n v="0"/>
    <x v="0"/>
    <x v="67"/>
    <n v="0"/>
  </r>
  <r>
    <s v="SUPER"/>
    <s v="HO"/>
    <s v="25/08/2025"/>
    <s v="01/08/2025"/>
    <s v="31/08/2025"/>
    <s v=""/>
    <x v="1"/>
    <x v="11"/>
    <x v="2"/>
    <n v="0"/>
    <n v="0"/>
    <n v="0"/>
    <x v="0"/>
    <x v="68"/>
    <n v="0"/>
  </r>
  <r>
    <s v="SUPER"/>
    <s v="HO"/>
    <s v="25/08/2025"/>
    <s v="01/08/2025"/>
    <s v="31/08/2025"/>
    <s v=""/>
    <x v="1"/>
    <x v="11"/>
    <x v="2"/>
    <n v="0"/>
    <n v="0"/>
    <n v="0"/>
    <x v="0"/>
    <x v="69"/>
    <n v="0"/>
  </r>
  <r>
    <s v="SUPER"/>
    <s v="HO"/>
    <s v="25/08/2025"/>
    <s v="01/08/2025"/>
    <s v="31/08/2025"/>
    <s v=""/>
    <x v="1"/>
    <x v="11"/>
    <x v="2"/>
    <n v="25421.7"/>
    <n v="2511655000"/>
    <n v="546626450"/>
    <x v="1"/>
    <x v="64"/>
    <n v="17847940280"/>
  </r>
  <r>
    <s v="SUPER"/>
    <s v="HO"/>
    <s v="25/08/2025"/>
    <s v="01/08/2025"/>
    <s v="31/08/2025"/>
    <s v=""/>
    <x v="1"/>
    <x v="11"/>
    <x v="2"/>
    <n v="109740"/>
    <n v="3275310000"/>
    <n v="535072180"/>
    <x v="1"/>
    <x v="65"/>
    <n v="77045710500"/>
  </r>
  <r>
    <s v="SUPER"/>
    <s v="HO"/>
    <s v="25/08/2025"/>
    <s v="01/08/2025"/>
    <s v="31/08/2025"/>
    <s v=""/>
    <x v="1"/>
    <x v="11"/>
    <x v="2"/>
    <n v="1363.6"/>
    <n v="559177000"/>
    <n v="135727600"/>
    <x v="1"/>
    <x v="66"/>
    <n v="1821362296"/>
  </r>
  <r>
    <s v="SUPER"/>
    <s v="HO"/>
    <s v="25/08/2025"/>
    <s v="01/08/2025"/>
    <s v="31/08/2025"/>
    <s v=""/>
    <x v="1"/>
    <x v="11"/>
    <x v="2"/>
    <n v="9696.5"/>
    <n v="1217619200"/>
    <n v="293360220"/>
    <x v="1"/>
    <x v="67"/>
    <n v="12083398968"/>
  </r>
  <r>
    <s v="SUPER"/>
    <s v="HO"/>
    <s v="25/08/2025"/>
    <s v="01/08/2025"/>
    <s v="31/08/2025"/>
    <s v=""/>
    <x v="1"/>
    <x v="11"/>
    <x v="2"/>
    <n v="3749.9"/>
    <n v="925816800"/>
    <n v="211175100"/>
    <x v="1"/>
    <x v="68"/>
    <n v="5008746314"/>
  </r>
  <r>
    <s v="SUPER"/>
    <s v="HO"/>
    <s v="25/08/2025"/>
    <s v="01/08/2025"/>
    <s v="31/08/2025"/>
    <s v=""/>
    <x v="1"/>
    <x v="11"/>
    <x v="2"/>
    <n v="26122.6"/>
    <n v="1822861500"/>
    <n v="413519560"/>
    <x v="1"/>
    <x v="69"/>
    <n v="15400787040"/>
  </r>
  <r>
    <s v="SUPER"/>
    <s v="HO"/>
    <s v="25/08/2025"/>
    <s v="01/08/2025"/>
    <s v="31/08/2025"/>
    <s v=""/>
    <x v="1"/>
    <x v="12"/>
    <x v="3"/>
    <n v="0"/>
    <n v="0"/>
    <n v="0"/>
    <x v="0"/>
    <x v="70"/>
    <n v="0"/>
  </r>
  <r>
    <s v="SUPER"/>
    <s v="HO"/>
    <s v="25/08/2025"/>
    <s v="01/08/2025"/>
    <s v="31/08/2025"/>
    <s v=""/>
    <x v="1"/>
    <x v="12"/>
    <x v="3"/>
    <n v="0"/>
    <n v="0"/>
    <n v="0"/>
    <x v="0"/>
    <x v="71"/>
    <n v="0"/>
  </r>
  <r>
    <s v="SUPER"/>
    <s v="HO"/>
    <s v="25/08/2025"/>
    <s v="01/08/2025"/>
    <s v="31/08/2025"/>
    <s v=""/>
    <x v="1"/>
    <x v="12"/>
    <x v="3"/>
    <n v="0"/>
    <n v="0"/>
    <n v="0"/>
    <x v="0"/>
    <x v="72"/>
    <n v="0"/>
  </r>
  <r>
    <s v="SUPER"/>
    <s v="HO"/>
    <s v="25/08/2025"/>
    <s v="01/08/2025"/>
    <s v="31/08/2025"/>
    <s v=""/>
    <x v="1"/>
    <x v="12"/>
    <x v="3"/>
    <n v="0"/>
    <n v="0"/>
    <n v="0"/>
    <x v="0"/>
    <x v="73"/>
    <n v="0"/>
  </r>
  <r>
    <s v="SUPER"/>
    <s v="HO"/>
    <s v="25/08/2025"/>
    <s v="01/08/2025"/>
    <s v="31/08/2025"/>
    <s v=""/>
    <x v="1"/>
    <x v="12"/>
    <x v="3"/>
    <n v="0"/>
    <n v="0"/>
    <n v="0"/>
    <x v="0"/>
    <x v="74"/>
    <n v="0"/>
  </r>
  <r>
    <s v="SUPER"/>
    <s v="HO"/>
    <s v="25/08/2025"/>
    <s v="01/08/2025"/>
    <s v="31/08/2025"/>
    <s v=""/>
    <x v="1"/>
    <x v="12"/>
    <x v="3"/>
    <n v="29437.200000000001"/>
    <n v="3141717000"/>
    <n v="618028090"/>
    <x v="1"/>
    <x v="70"/>
    <n v="33660000000"/>
  </r>
  <r>
    <s v="SUPER"/>
    <s v="HO"/>
    <s v="25/08/2025"/>
    <s v="01/08/2025"/>
    <s v="31/08/2025"/>
    <s v=""/>
    <x v="1"/>
    <x v="12"/>
    <x v="3"/>
    <n v="4050"/>
    <n v="1602765000"/>
    <n v="356170000"/>
    <x v="1"/>
    <x v="71"/>
    <n v="5400000000"/>
  </r>
  <r>
    <s v="SUPER"/>
    <s v="HO"/>
    <s v="25/08/2025"/>
    <s v="01/08/2025"/>
    <s v="31/08/2025"/>
    <s v=""/>
    <x v="1"/>
    <x v="12"/>
    <x v="3"/>
    <n v="2314.1999999999998"/>
    <n v="334300000"/>
    <n v="65002760"/>
    <x v="1"/>
    <x v="72"/>
    <n v="1984500000"/>
  </r>
  <r>
    <s v="SUPER"/>
    <s v="HO"/>
    <s v="25/08/2025"/>
    <s v="01/08/2025"/>
    <s v="31/08/2025"/>
    <s v=""/>
    <x v="1"/>
    <x v="12"/>
    <x v="3"/>
    <n v="2700"/>
    <n v="625200000"/>
    <n v="138933350"/>
    <x v="1"/>
    <x v="73"/>
    <n v="3600000000"/>
  </r>
  <r>
    <s v="SUPER"/>
    <s v="HO"/>
    <s v="25/08/2025"/>
    <s v="01/08/2025"/>
    <s v="31/08/2025"/>
    <s v=""/>
    <x v="1"/>
    <x v="12"/>
    <x v="3"/>
    <n v="2470"/>
    <n v="477950000"/>
    <n v="97360180"/>
    <x v="1"/>
    <x v="74"/>
    <n v="2299000000"/>
  </r>
  <r>
    <s v="SUPER"/>
    <s v="HO"/>
    <s v="25/08/2025"/>
    <s v="01/08/2025"/>
    <s v="31/08/2025"/>
    <s v=""/>
    <x v="1"/>
    <x v="13"/>
    <x v="4"/>
    <n v="0"/>
    <n v="0"/>
    <n v="0"/>
    <x v="0"/>
    <x v="75"/>
    <n v="0"/>
  </r>
  <r>
    <s v="SUPER"/>
    <s v="HO"/>
    <s v="25/08/2025"/>
    <s v="01/08/2025"/>
    <s v="31/08/2025"/>
    <s v=""/>
    <x v="1"/>
    <x v="13"/>
    <x v="4"/>
    <n v="0"/>
    <n v="0"/>
    <n v="0"/>
    <x v="0"/>
    <x v="76"/>
    <n v="0"/>
  </r>
  <r>
    <s v="SUPER"/>
    <s v="HO"/>
    <s v="25/08/2025"/>
    <s v="01/08/2025"/>
    <s v="31/08/2025"/>
    <s v=""/>
    <x v="1"/>
    <x v="13"/>
    <x v="4"/>
    <n v="0"/>
    <n v="0"/>
    <n v="0"/>
    <x v="0"/>
    <x v="77"/>
    <n v="0"/>
  </r>
  <r>
    <s v="SUPER"/>
    <s v="HO"/>
    <s v="25/08/2025"/>
    <s v="01/08/2025"/>
    <s v="31/08/2025"/>
    <s v=""/>
    <x v="1"/>
    <x v="13"/>
    <x v="4"/>
    <n v="0"/>
    <n v="0"/>
    <n v="0"/>
    <x v="0"/>
    <x v="78"/>
    <n v="0"/>
  </r>
  <r>
    <s v="SUPER"/>
    <s v="HO"/>
    <s v="25/08/2025"/>
    <s v="01/08/2025"/>
    <s v="31/08/2025"/>
    <s v=""/>
    <x v="1"/>
    <x v="13"/>
    <x v="4"/>
    <n v="0"/>
    <n v="0"/>
    <n v="0"/>
    <x v="0"/>
    <x v="79"/>
    <n v="0"/>
  </r>
  <r>
    <s v="SUPER"/>
    <s v="HO"/>
    <s v="25/08/2025"/>
    <s v="01/08/2025"/>
    <s v="31/08/2025"/>
    <s v=""/>
    <x v="1"/>
    <x v="13"/>
    <x v="4"/>
    <n v="0"/>
    <n v="0"/>
    <n v="0"/>
    <x v="0"/>
    <x v="80"/>
    <n v="0"/>
  </r>
  <r>
    <s v="SUPER"/>
    <s v="HO"/>
    <s v="25/08/2025"/>
    <s v="01/08/2025"/>
    <s v="31/08/2025"/>
    <s v=""/>
    <x v="1"/>
    <x v="13"/>
    <x v="4"/>
    <n v="0"/>
    <n v="0"/>
    <n v="0"/>
    <x v="0"/>
    <x v="81"/>
    <n v="0"/>
  </r>
  <r>
    <s v="SUPER"/>
    <s v="HO"/>
    <s v="25/08/2025"/>
    <s v="01/08/2025"/>
    <s v="31/08/2025"/>
    <s v=""/>
    <x v="1"/>
    <x v="13"/>
    <x v="4"/>
    <n v="0"/>
    <n v="0"/>
    <n v="0"/>
    <x v="0"/>
    <x v="82"/>
    <n v="0"/>
  </r>
  <r>
    <s v="SUPER"/>
    <s v="HO"/>
    <s v="25/08/2025"/>
    <s v="01/08/2025"/>
    <s v="31/08/2025"/>
    <s v=""/>
    <x v="1"/>
    <x v="13"/>
    <x v="4"/>
    <n v="0"/>
    <n v="0"/>
    <n v="0"/>
    <x v="0"/>
    <x v="83"/>
    <n v="0"/>
  </r>
  <r>
    <s v="SUPER"/>
    <s v="HO"/>
    <s v="25/08/2025"/>
    <s v="01/08/2025"/>
    <s v="31/08/2025"/>
    <s v=""/>
    <x v="1"/>
    <x v="13"/>
    <x v="4"/>
    <n v="0"/>
    <n v="0"/>
    <n v="0"/>
    <x v="0"/>
    <x v="84"/>
    <n v="0"/>
  </r>
  <r>
    <s v="SUPER"/>
    <s v="HO"/>
    <s v="25/08/2025"/>
    <s v="01/08/2025"/>
    <s v="31/08/2025"/>
    <s v=""/>
    <x v="1"/>
    <x v="13"/>
    <x v="4"/>
    <n v="0"/>
    <n v="0"/>
    <n v="0"/>
    <x v="0"/>
    <x v="85"/>
    <n v="0"/>
  </r>
  <r>
    <s v="SUPER"/>
    <s v="HO"/>
    <s v="25/08/2025"/>
    <s v="01/08/2025"/>
    <s v="31/08/2025"/>
    <s v=""/>
    <x v="1"/>
    <x v="13"/>
    <x v="4"/>
    <n v="340.8"/>
    <n v="356000000"/>
    <n v="84055560"/>
    <x v="1"/>
    <x v="75"/>
    <n v="306000000"/>
  </r>
  <r>
    <s v="SUPER"/>
    <s v="HO"/>
    <s v="25/08/2025"/>
    <s v="01/08/2025"/>
    <s v="31/08/2025"/>
    <s v=""/>
    <x v="1"/>
    <x v="13"/>
    <x v="4"/>
    <n v="30893.52"/>
    <n v="2533317696"/>
    <n v="598144152"/>
    <x v="1"/>
    <x v="76"/>
    <n v="37658400000"/>
  </r>
  <r>
    <s v="SUPER"/>
    <s v="HO"/>
    <s v="25/08/2025"/>
    <s v="01/08/2025"/>
    <s v="31/08/2025"/>
    <s v=""/>
    <x v="1"/>
    <x v="13"/>
    <x v="4"/>
    <n v="84241.08"/>
    <n v="2564673564"/>
    <n v="485932632"/>
    <x v="1"/>
    <x v="77"/>
    <n v="56628000000"/>
  </r>
  <r>
    <s v="SUPER"/>
    <s v="HO"/>
    <s v="25/08/2025"/>
    <s v="01/08/2025"/>
    <s v="31/08/2025"/>
    <s v=""/>
    <x v="1"/>
    <x v="13"/>
    <x v="4"/>
    <n v="21578.3"/>
    <n v="2060250000"/>
    <n v="476909780"/>
    <x v="1"/>
    <x v="78"/>
    <n v="30750000000"/>
  </r>
  <r>
    <s v="SUPER"/>
    <s v="HO"/>
    <s v="25/08/2025"/>
    <s v="01/08/2025"/>
    <s v="31/08/2025"/>
    <s v=""/>
    <x v="1"/>
    <x v="13"/>
    <x v="4"/>
    <n v="51306.6"/>
    <n v="1236260000"/>
    <n v="291894850"/>
    <x v="1"/>
    <x v="79"/>
    <n v="44561250000"/>
  </r>
  <r>
    <s v="SUPER"/>
    <s v="HO"/>
    <s v="25/08/2025"/>
    <s v="01/08/2025"/>
    <s v="31/08/2025"/>
    <s v=""/>
    <x v="1"/>
    <x v="13"/>
    <x v="4"/>
    <n v="43831"/>
    <n v="2714524200"/>
    <n v="614692650"/>
    <x v="1"/>
    <x v="80"/>
    <n v="19477500000"/>
  </r>
  <r>
    <s v="SUPER"/>
    <s v="HO"/>
    <s v="25/08/2025"/>
    <s v="01/08/2025"/>
    <s v="31/08/2025"/>
    <s v=""/>
    <x v="1"/>
    <x v="13"/>
    <x v="4"/>
    <n v="43286.400000000001"/>
    <n v="1260725910"/>
    <n v="245141190"/>
    <x v="1"/>
    <x v="81"/>
    <n v="22680000000"/>
  </r>
  <r>
    <s v="SUPER"/>
    <s v="HO"/>
    <s v="25/08/2025"/>
    <s v="01/08/2025"/>
    <s v="31/08/2025"/>
    <s v=""/>
    <x v="1"/>
    <x v="13"/>
    <x v="4"/>
    <n v="192534.1"/>
    <n v="3188470000"/>
    <n v="666289260"/>
    <x v="1"/>
    <x v="82"/>
    <n v="128188500000"/>
  </r>
  <r>
    <s v="SUPER"/>
    <s v="HO"/>
    <s v="25/08/2025"/>
    <s v="01/08/2025"/>
    <s v="31/08/2025"/>
    <s v=""/>
    <x v="1"/>
    <x v="13"/>
    <x v="4"/>
    <n v="85.2"/>
    <n v="41900000"/>
    <n v="9893060"/>
    <x v="1"/>
    <x v="83"/>
    <n v="76500000"/>
  </r>
  <r>
    <s v="SUPER"/>
    <s v="HO"/>
    <s v="25/08/2025"/>
    <s v="01/08/2025"/>
    <s v="31/08/2025"/>
    <s v=""/>
    <x v="1"/>
    <x v="13"/>
    <x v="4"/>
    <n v="413.5"/>
    <n v="14000000"/>
    <n v="3175930"/>
    <x v="1"/>
    <x v="84"/>
    <n v="183750000"/>
  </r>
  <r>
    <s v="SUPER"/>
    <s v="HO"/>
    <s v="25/08/2025"/>
    <s v="01/08/2025"/>
    <s v="31/08/2025"/>
    <s v=""/>
    <x v="1"/>
    <x v="13"/>
    <x v="4"/>
    <n v="1654"/>
    <n v="352000000"/>
    <n v="79851850"/>
    <x v="1"/>
    <x v="85"/>
    <n v="735000000"/>
  </r>
  <r>
    <s v="SUPER"/>
    <s v="HO"/>
    <s v="25/08/2025"/>
    <s v="01/08/2025"/>
    <s v="31/08/2025"/>
    <s v=""/>
    <x v="1"/>
    <x v="14"/>
    <x v="4"/>
    <n v="0"/>
    <n v="0"/>
    <n v="0"/>
    <x v="0"/>
    <x v="86"/>
    <n v="0"/>
  </r>
  <r>
    <s v="SUPER"/>
    <s v="HO"/>
    <s v="25/08/2025"/>
    <s v="01/08/2025"/>
    <s v="31/08/2025"/>
    <s v=""/>
    <x v="1"/>
    <x v="14"/>
    <x v="4"/>
    <n v="0"/>
    <n v="0"/>
    <n v="0"/>
    <x v="0"/>
    <x v="87"/>
    <n v="0"/>
  </r>
  <r>
    <s v="SUPER"/>
    <s v="HO"/>
    <s v="25/08/2025"/>
    <s v="01/08/2025"/>
    <s v="31/08/2025"/>
    <s v=""/>
    <x v="1"/>
    <x v="14"/>
    <x v="4"/>
    <n v="0"/>
    <n v="0"/>
    <n v="0"/>
    <x v="0"/>
    <x v="88"/>
    <n v="0"/>
  </r>
  <r>
    <s v="SUPER"/>
    <s v="HO"/>
    <s v="25/08/2025"/>
    <s v="01/08/2025"/>
    <s v="31/08/2025"/>
    <s v=""/>
    <x v="1"/>
    <x v="14"/>
    <x v="4"/>
    <n v="0"/>
    <n v="0"/>
    <n v="0"/>
    <x v="0"/>
    <x v="89"/>
    <n v="0"/>
  </r>
  <r>
    <s v="SUPER"/>
    <s v="HO"/>
    <s v="25/08/2025"/>
    <s v="01/08/2025"/>
    <s v="31/08/2025"/>
    <s v=""/>
    <x v="1"/>
    <x v="14"/>
    <x v="4"/>
    <n v="0"/>
    <n v="0"/>
    <n v="0"/>
    <x v="0"/>
    <x v="90"/>
    <n v="0"/>
  </r>
  <r>
    <s v="SUPER"/>
    <s v="HO"/>
    <s v="25/08/2025"/>
    <s v="01/08/2025"/>
    <s v="31/08/2025"/>
    <s v=""/>
    <x v="1"/>
    <x v="14"/>
    <x v="4"/>
    <n v="0"/>
    <n v="0"/>
    <n v="0"/>
    <x v="0"/>
    <x v="91"/>
    <n v="0"/>
  </r>
  <r>
    <s v="SUPER"/>
    <s v="HO"/>
    <s v="25/08/2025"/>
    <s v="01/08/2025"/>
    <s v="31/08/2025"/>
    <s v=""/>
    <x v="1"/>
    <x v="14"/>
    <x v="4"/>
    <n v="0"/>
    <n v="0"/>
    <n v="0"/>
    <x v="0"/>
    <x v="92"/>
    <n v="0"/>
  </r>
  <r>
    <s v="SUPER"/>
    <s v="HO"/>
    <s v="25/08/2025"/>
    <s v="01/08/2025"/>
    <s v="31/08/2025"/>
    <s v=""/>
    <x v="1"/>
    <x v="14"/>
    <x v="4"/>
    <n v="23240.7"/>
    <n v="1203900000"/>
    <n v="247275020"/>
    <x v="1"/>
    <x v="86"/>
    <n v="24645000000"/>
  </r>
  <r>
    <s v="SUPER"/>
    <s v="HO"/>
    <s v="25/08/2025"/>
    <s v="01/08/2025"/>
    <s v="31/08/2025"/>
    <s v=""/>
    <x v="1"/>
    <x v="14"/>
    <x v="4"/>
    <n v="4227.3"/>
    <n v="187850000"/>
    <n v="44353480"/>
    <x v="1"/>
    <x v="87"/>
    <n v="3937500000"/>
  </r>
  <r>
    <s v="SUPER"/>
    <s v="HO"/>
    <s v="25/08/2025"/>
    <s v="01/08/2025"/>
    <s v="31/08/2025"/>
    <s v=""/>
    <x v="1"/>
    <x v="14"/>
    <x v="4"/>
    <n v="172431"/>
    <n v="5372090000"/>
    <n v="1052193400"/>
    <x v="1"/>
    <x v="88"/>
    <n v="182850000000"/>
  </r>
  <r>
    <s v="SUPER"/>
    <s v="HO"/>
    <s v="25/08/2025"/>
    <s v="01/08/2025"/>
    <s v="31/08/2025"/>
    <s v=""/>
    <x v="1"/>
    <x v="14"/>
    <x v="4"/>
    <n v="66429"/>
    <n v="3801140000"/>
    <n v="879893670"/>
    <x v="1"/>
    <x v="89"/>
    <n v="61875000000"/>
  </r>
  <r>
    <s v="SUPER"/>
    <s v="HO"/>
    <s v="25/08/2025"/>
    <s v="01/08/2025"/>
    <s v="31/08/2025"/>
    <s v=""/>
    <x v="1"/>
    <x v="14"/>
    <x v="4"/>
    <n v="23240.7"/>
    <n v="1313406000"/>
    <n v="279740330"/>
    <x v="1"/>
    <x v="90"/>
    <n v="24645000000"/>
  </r>
  <r>
    <s v="SUPER"/>
    <s v="HO"/>
    <s v="25/08/2025"/>
    <s v="01/08/2025"/>
    <s v="31/08/2025"/>
    <s v=""/>
    <x v="1"/>
    <x v="14"/>
    <x v="4"/>
    <n v="25489.8"/>
    <n v="1283400000"/>
    <n v="257094440"/>
    <x v="1"/>
    <x v="91"/>
    <n v="27030000000"/>
  </r>
  <r>
    <s v="SUPER"/>
    <s v="HO"/>
    <s v="25/08/2025"/>
    <s v="01/08/2025"/>
    <s v="31/08/2025"/>
    <s v=""/>
    <x v="1"/>
    <x v="14"/>
    <x v="4"/>
    <n v="1207.8"/>
    <n v="73800000"/>
    <n v="17425000"/>
    <x v="1"/>
    <x v="92"/>
    <n v="1125000000"/>
  </r>
  <r>
    <s v="SUPER"/>
    <s v="HO"/>
    <s v="25/08/2025"/>
    <s v="01/08/2025"/>
    <s v="31/08/2025"/>
    <s v=""/>
    <x v="1"/>
    <x v="15"/>
    <x v="4"/>
    <n v="0"/>
    <n v="0"/>
    <n v="0"/>
    <x v="0"/>
    <x v="93"/>
    <n v="0"/>
  </r>
  <r>
    <s v="SUPER"/>
    <s v="HO"/>
    <s v="25/08/2025"/>
    <s v="01/08/2025"/>
    <s v="31/08/2025"/>
    <s v=""/>
    <x v="1"/>
    <x v="15"/>
    <x v="4"/>
    <n v="0"/>
    <n v="0"/>
    <n v="0"/>
    <x v="0"/>
    <x v="94"/>
    <n v="0"/>
  </r>
  <r>
    <s v="SUPER"/>
    <s v="HO"/>
    <s v="25/08/2025"/>
    <s v="01/08/2025"/>
    <s v="31/08/2025"/>
    <s v=""/>
    <x v="1"/>
    <x v="15"/>
    <x v="4"/>
    <n v="0"/>
    <n v="0"/>
    <n v="0"/>
    <x v="0"/>
    <x v="95"/>
    <n v="0"/>
  </r>
  <r>
    <s v="SUPER"/>
    <s v="HO"/>
    <s v="25/08/2025"/>
    <s v="01/08/2025"/>
    <s v="31/08/2025"/>
    <s v=""/>
    <x v="1"/>
    <x v="15"/>
    <x v="4"/>
    <n v="0"/>
    <n v="0"/>
    <n v="0"/>
    <x v="0"/>
    <x v="96"/>
    <n v="0"/>
  </r>
  <r>
    <s v="SUPER"/>
    <s v="HO"/>
    <s v="25/08/2025"/>
    <s v="01/08/2025"/>
    <s v="31/08/2025"/>
    <s v=""/>
    <x v="1"/>
    <x v="15"/>
    <x v="4"/>
    <n v="200418.4"/>
    <n v="3478267000"/>
    <n v="772948380"/>
    <x v="1"/>
    <x v="93"/>
    <n v="144144000000"/>
  </r>
  <r>
    <s v="SUPER"/>
    <s v="HO"/>
    <s v="25/08/2025"/>
    <s v="01/08/2025"/>
    <s v="31/08/2025"/>
    <s v=""/>
    <x v="1"/>
    <x v="15"/>
    <x v="4"/>
    <n v="86326.5"/>
    <n v="1584791500"/>
    <n v="330164910"/>
    <x v="1"/>
    <x v="94"/>
    <n v="48093750000"/>
  </r>
  <r>
    <s v="SUPER"/>
    <s v="HO"/>
    <s v="25/08/2025"/>
    <s v="01/08/2025"/>
    <s v="31/08/2025"/>
    <s v=""/>
    <x v="1"/>
    <x v="15"/>
    <x v="4"/>
    <n v="10"/>
    <n v="8840000"/>
    <n v="1677962"/>
    <x v="1"/>
    <x v="95"/>
    <n v="58333335"/>
  </r>
  <r>
    <s v="SUPER"/>
    <s v="HO"/>
    <s v="25/08/2025"/>
    <s v="01/08/2025"/>
    <s v="31/08/2025"/>
    <s v=""/>
    <x v="1"/>
    <x v="15"/>
    <x v="4"/>
    <n v="187925"/>
    <n v="7862157270"/>
    <n v="1817231200"/>
    <x v="1"/>
    <x v="96"/>
    <n v="109375000000"/>
  </r>
  <r>
    <s v="SUPER"/>
    <s v="HO"/>
    <s v="25/08/2025"/>
    <s v="01/08/2025"/>
    <s v="31/08/2025"/>
    <s v=""/>
    <x v="1"/>
    <x v="16"/>
    <x v="4"/>
    <n v="0"/>
    <n v="0"/>
    <n v="0"/>
    <x v="0"/>
    <x v="97"/>
    <n v="0"/>
  </r>
  <r>
    <s v="SUPER"/>
    <s v="HO"/>
    <s v="25/08/2025"/>
    <s v="01/08/2025"/>
    <s v="31/08/2025"/>
    <s v=""/>
    <x v="1"/>
    <x v="16"/>
    <x v="4"/>
    <n v="0"/>
    <n v="1372964000"/>
    <n v="254252578"/>
    <x v="1"/>
    <x v="97"/>
    <n v="44900000000"/>
  </r>
  <r>
    <s v="SUPER"/>
    <s v="HO"/>
    <s v="25/08/2025"/>
    <s v="01/08/2025"/>
    <s v="31/08/2025"/>
    <s v=""/>
    <x v="1"/>
    <x v="17"/>
    <x v="4"/>
    <n v="0"/>
    <n v="0"/>
    <n v="0"/>
    <x v="0"/>
    <x v="98"/>
    <n v="0"/>
  </r>
  <r>
    <s v="SUPER"/>
    <s v="HO"/>
    <s v="25/08/2025"/>
    <s v="01/08/2025"/>
    <s v="31/08/2025"/>
    <s v=""/>
    <x v="1"/>
    <x v="17"/>
    <x v="4"/>
    <n v="0"/>
    <n v="0"/>
    <n v="0"/>
    <x v="0"/>
    <x v="99"/>
    <n v="0"/>
  </r>
  <r>
    <s v="SUPER"/>
    <s v="HO"/>
    <s v="25/08/2025"/>
    <s v="01/08/2025"/>
    <s v="31/08/2025"/>
    <s v=""/>
    <x v="1"/>
    <x v="17"/>
    <x v="4"/>
    <n v="0"/>
    <n v="0"/>
    <n v="0"/>
    <x v="0"/>
    <x v="100"/>
    <n v="0"/>
  </r>
  <r>
    <s v="SUPER"/>
    <s v="HO"/>
    <s v="25/08/2025"/>
    <s v="01/08/2025"/>
    <s v="31/08/2025"/>
    <s v=""/>
    <x v="1"/>
    <x v="17"/>
    <x v="4"/>
    <n v="0"/>
    <n v="0"/>
    <n v="0"/>
    <x v="0"/>
    <x v="101"/>
    <n v="0"/>
  </r>
  <r>
    <s v="SUPER"/>
    <s v="HO"/>
    <s v="25/08/2025"/>
    <s v="01/08/2025"/>
    <s v="31/08/2025"/>
    <s v=""/>
    <x v="1"/>
    <x v="17"/>
    <x v="4"/>
    <n v="30969"/>
    <n v="2711420000"/>
    <n v="585457530"/>
    <x v="1"/>
    <x v="98"/>
    <n v="22385000000"/>
  </r>
  <r>
    <s v="SUPER"/>
    <s v="HO"/>
    <s v="25/08/2025"/>
    <s v="01/08/2025"/>
    <s v="31/08/2025"/>
    <s v=""/>
    <x v="1"/>
    <x v="17"/>
    <x v="4"/>
    <n v="29172"/>
    <n v="741807000"/>
    <n v="175148900"/>
    <x v="1"/>
    <x v="99"/>
    <n v="23205000000"/>
  </r>
  <r>
    <s v="SUPER"/>
    <s v="HO"/>
    <s v="25/08/2025"/>
    <s v="01/08/2025"/>
    <s v="31/08/2025"/>
    <s v=""/>
    <x v="1"/>
    <x v="17"/>
    <x v="4"/>
    <n v="27825.599999999999"/>
    <n v="1337107500"/>
    <n v="315705990"/>
    <x v="1"/>
    <x v="100"/>
    <n v="22134000000"/>
  </r>
  <r>
    <s v="SUPER"/>
    <s v="HO"/>
    <s v="25/08/2025"/>
    <s v="01/08/2025"/>
    <s v="31/08/2025"/>
    <s v=""/>
    <x v="1"/>
    <x v="17"/>
    <x v="4"/>
    <n v="29694.6"/>
    <n v="456540800"/>
    <n v="112021570"/>
    <x v="1"/>
    <x v="101"/>
    <n v="24287250000"/>
  </r>
  <r>
    <s v="SUPER"/>
    <s v="HO"/>
    <s v="25/08/2025"/>
    <s v="01/08/2025"/>
    <s v="31/08/2025"/>
    <s v=""/>
    <x v="1"/>
    <x v="18"/>
    <x v="5"/>
    <n v="0"/>
    <n v="0"/>
    <n v="0"/>
    <x v="0"/>
    <x v="102"/>
    <n v="0"/>
  </r>
  <r>
    <s v="SUPER"/>
    <s v="HO"/>
    <s v="25/08/2025"/>
    <s v="01/08/2025"/>
    <s v="31/08/2025"/>
    <s v=""/>
    <x v="1"/>
    <x v="18"/>
    <x v="5"/>
    <n v="0"/>
    <n v="0"/>
    <n v="0"/>
    <x v="0"/>
    <x v="103"/>
    <n v="0"/>
  </r>
  <r>
    <s v="SUPER"/>
    <s v="HO"/>
    <s v="25/08/2025"/>
    <s v="01/08/2025"/>
    <s v="31/08/2025"/>
    <s v=""/>
    <x v="1"/>
    <x v="18"/>
    <x v="5"/>
    <n v="0"/>
    <n v="0"/>
    <n v="0"/>
    <x v="0"/>
    <x v="104"/>
    <n v="0"/>
  </r>
  <r>
    <s v="SUPER"/>
    <s v="HO"/>
    <s v="25/08/2025"/>
    <s v="01/08/2025"/>
    <s v="31/08/2025"/>
    <s v=""/>
    <x v="1"/>
    <x v="18"/>
    <x v="5"/>
    <n v="0"/>
    <n v="0"/>
    <n v="0"/>
    <x v="0"/>
    <x v="105"/>
    <n v="0"/>
  </r>
  <r>
    <s v="SUPER"/>
    <s v="HO"/>
    <s v="25/08/2025"/>
    <s v="01/08/2025"/>
    <s v="31/08/2025"/>
    <s v=""/>
    <x v="1"/>
    <x v="18"/>
    <x v="5"/>
    <n v="0"/>
    <n v="0"/>
    <n v="0"/>
    <x v="0"/>
    <x v="106"/>
    <n v="0"/>
  </r>
  <r>
    <s v="SUPER"/>
    <s v="HO"/>
    <s v="25/08/2025"/>
    <s v="01/08/2025"/>
    <s v="31/08/2025"/>
    <s v=""/>
    <x v="1"/>
    <x v="18"/>
    <x v="5"/>
    <n v="0"/>
    <n v="0"/>
    <n v="0"/>
    <x v="0"/>
    <x v="107"/>
    <n v="0"/>
  </r>
  <r>
    <s v="SUPER"/>
    <s v="HO"/>
    <s v="25/08/2025"/>
    <s v="01/08/2025"/>
    <s v="31/08/2025"/>
    <s v=""/>
    <x v="1"/>
    <x v="18"/>
    <x v="5"/>
    <n v="0"/>
    <n v="0"/>
    <n v="0"/>
    <x v="0"/>
    <x v="108"/>
    <n v="0"/>
  </r>
  <r>
    <s v="SUPER"/>
    <s v="HO"/>
    <s v="25/08/2025"/>
    <s v="01/08/2025"/>
    <s v="31/08/2025"/>
    <s v=""/>
    <x v="1"/>
    <x v="18"/>
    <x v="5"/>
    <n v="0"/>
    <n v="0"/>
    <n v="0"/>
    <x v="0"/>
    <x v="109"/>
    <n v="0"/>
  </r>
  <r>
    <s v="SUPER"/>
    <s v="HO"/>
    <s v="25/08/2025"/>
    <s v="01/08/2025"/>
    <s v="31/08/2025"/>
    <s v=""/>
    <x v="1"/>
    <x v="18"/>
    <x v="5"/>
    <n v="0"/>
    <n v="0"/>
    <n v="0"/>
    <x v="0"/>
    <x v="110"/>
    <n v="0"/>
  </r>
  <r>
    <s v="SUPER"/>
    <s v="HO"/>
    <s v="25/08/2025"/>
    <s v="01/08/2025"/>
    <s v="31/08/2025"/>
    <s v=""/>
    <x v="1"/>
    <x v="18"/>
    <x v="5"/>
    <n v="0"/>
    <n v="0"/>
    <n v="0"/>
    <x v="0"/>
    <x v="111"/>
    <n v="0"/>
  </r>
  <r>
    <s v="SUPER"/>
    <s v="HO"/>
    <s v="25/08/2025"/>
    <s v="01/08/2025"/>
    <s v="31/08/2025"/>
    <s v=""/>
    <x v="1"/>
    <x v="18"/>
    <x v="5"/>
    <n v="0"/>
    <n v="0"/>
    <n v="0"/>
    <x v="0"/>
    <x v="112"/>
    <n v="0"/>
  </r>
  <r>
    <s v="SUPER"/>
    <s v="HO"/>
    <s v="25/08/2025"/>
    <s v="01/08/2025"/>
    <s v="31/08/2025"/>
    <s v=""/>
    <x v="1"/>
    <x v="18"/>
    <x v="5"/>
    <n v="6686.5"/>
    <n v="604525500"/>
    <n v="147625280"/>
    <x v="1"/>
    <x v="102"/>
    <n v="11180000000"/>
  </r>
  <r>
    <s v="SUPER"/>
    <s v="HO"/>
    <s v="25/08/2025"/>
    <s v="01/08/2025"/>
    <s v="31/08/2025"/>
    <s v=""/>
    <x v="1"/>
    <x v="18"/>
    <x v="5"/>
    <n v="275173.2"/>
    <n v="1897140000"/>
    <n v="395237840"/>
    <x v="1"/>
    <x v="103"/>
    <n v="253935000000"/>
  </r>
  <r>
    <s v="SUPER"/>
    <s v="HO"/>
    <s v="25/08/2025"/>
    <s v="01/08/2025"/>
    <s v="31/08/2025"/>
    <s v=""/>
    <x v="1"/>
    <x v="18"/>
    <x v="5"/>
    <n v="57126.6"/>
    <n v="1344088500"/>
    <n v="282126730"/>
    <x v="1"/>
    <x v="104"/>
    <n v="52717500000"/>
  </r>
  <r>
    <s v="SUPER"/>
    <s v="HO"/>
    <s v="25/08/2025"/>
    <s v="01/08/2025"/>
    <s v="31/08/2025"/>
    <s v=""/>
    <x v="1"/>
    <x v="18"/>
    <x v="5"/>
    <n v="3119.2"/>
    <n v="195774600"/>
    <n v="36254590"/>
    <x v="1"/>
    <x v="105"/>
    <n v="3920000000"/>
  </r>
  <r>
    <s v="SUPER"/>
    <s v="HO"/>
    <s v="25/08/2025"/>
    <s v="01/08/2025"/>
    <s v="31/08/2025"/>
    <s v=""/>
    <x v="1"/>
    <x v="18"/>
    <x v="5"/>
    <n v="10095.6"/>
    <n v="512258400"/>
    <n v="118578564"/>
    <x v="1"/>
    <x v="106"/>
    <n v="31414500000"/>
  </r>
  <r>
    <s v="SUPER"/>
    <s v="HO"/>
    <s v="25/08/2025"/>
    <s v="01/08/2025"/>
    <s v="31/08/2025"/>
    <s v=""/>
    <x v="1"/>
    <x v="18"/>
    <x v="5"/>
    <n v="3007.8"/>
    <n v="205915300"/>
    <n v="46132980"/>
    <x v="1"/>
    <x v="107"/>
    <n v="3780000000"/>
  </r>
  <r>
    <s v="SUPER"/>
    <s v="HO"/>
    <s v="25/08/2025"/>
    <s v="01/08/2025"/>
    <s v="31/08/2025"/>
    <s v=""/>
    <x v="1"/>
    <x v="18"/>
    <x v="5"/>
    <n v="1419.3"/>
    <n v="26665500"/>
    <n v="5802160"/>
    <x v="1"/>
    <x v="108"/>
    <n v="1187500000"/>
  </r>
  <r>
    <s v="SUPER"/>
    <s v="HO"/>
    <s v="25/08/2025"/>
    <s v="01/08/2025"/>
    <s v="31/08/2025"/>
    <s v=""/>
    <x v="1"/>
    <x v="18"/>
    <x v="5"/>
    <n v="10893.6"/>
    <n v="642111000"/>
    <n v="145664080"/>
    <x v="1"/>
    <x v="109"/>
    <n v="13884000000"/>
  </r>
  <r>
    <s v="SUPER"/>
    <s v="HO"/>
    <s v="25/08/2025"/>
    <s v="01/08/2025"/>
    <s v="31/08/2025"/>
    <s v=""/>
    <x v="1"/>
    <x v="18"/>
    <x v="5"/>
    <n v="9650.1"/>
    <n v="1171966000"/>
    <n v="271372260"/>
    <x v="1"/>
    <x v="110"/>
    <n v="12825000000"/>
  </r>
  <r>
    <s v="SUPER"/>
    <s v="HO"/>
    <s v="25/08/2025"/>
    <s v="01/08/2025"/>
    <s v="31/08/2025"/>
    <s v=""/>
    <x v="1"/>
    <x v="18"/>
    <x v="5"/>
    <n v="9636.2999999999993"/>
    <n v="211335040"/>
    <n v="48920210"/>
    <x v="1"/>
    <x v="111"/>
    <n v="8062500000"/>
  </r>
  <r>
    <s v="SUPER"/>
    <s v="HO"/>
    <s v="25/08/2025"/>
    <s v="01/08/2025"/>
    <s v="31/08/2025"/>
    <s v=""/>
    <x v="1"/>
    <x v="18"/>
    <x v="5"/>
    <n v="91"/>
    <n v="75980000"/>
    <n v="17587970"/>
    <x v="1"/>
    <x v="112"/>
    <n v="100000000"/>
  </r>
  <r>
    <s v="SUPER"/>
    <s v="HO"/>
    <s v="25/08/2025"/>
    <s v="01/08/2025"/>
    <s v="31/08/2025"/>
    <s v=""/>
    <x v="1"/>
    <x v="19"/>
    <x v="5"/>
    <n v="0"/>
    <n v="0"/>
    <n v="0"/>
    <x v="0"/>
    <x v="113"/>
    <n v="0"/>
  </r>
  <r>
    <s v="SUPER"/>
    <s v="HO"/>
    <s v="25/08/2025"/>
    <s v="01/08/2025"/>
    <s v="31/08/2025"/>
    <s v=""/>
    <x v="1"/>
    <x v="19"/>
    <x v="5"/>
    <n v="0"/>
    <n v="0"/>
    <n v="0"/>
    <x v="0"/>
    <x v="114"/>
    <n v="0"/>
  </r>
  <r>
    <s v="SUPER"/>
    <s v="HO"/>
    <s v="25/08/2025"/>
    <s v="01/08/2025"/>
    <s v="31/08/2025"/>
    <s v=""/>
    <x v="1"/>
    <x v="19"/>
    <x v="5"/>
    <n v="0"/>
    <n v="0"/>
    <n v="0"/>
    <x v="0"/>
    <x v="115"/>
    <n v="0"/>
  </r>
  <r>
    <s v="SUPER"/>
    <s v="HO"/>
    <s v="25/08/2025"/>
    <s v="01/08/2025"/>
    <s v="31/08/2025"/>
    <s v=""/>
    <x v="1"/>
    <x v="19"/>
    <x v="5"/>
    <n v="0"/>
    <n v="0"/>
    <n v="0"/>
    <x v="0"/>
    <x v="116"/>
    <n v="0"/>
  </r>
  <r>
    <s v="SUPER"/>
    <s v="HO"/>
    <s v="25/08/2025"/>
    <s v="01/08/2025"/>
    <s v="31/08/2025"/>
    <s v=""/>
    <x v="1"/>
    <x v="19"/>
    <x v="5"/>
    <n v="0"/>
    <n v="0"/>
    <n v="0"/>
    <x v="0"/>
    <x v="117"/>
    <n v="0"/>
  </r>
  <r>
    <s v="SUPER"/>
    <s v="HO"/>
    <s v="25/08/2025"/>
    <s v="01/08/2025"/>
    <s v="31/08/2025"/>
    <s v=""/>
    <x v="1"/>
    <x v="19"/>
    <x v="5"/>
    <n v="0"/>
    <n v="0"/>
    <n v="0"/>
    <x v="0"/>
    <x v="118"/>
    <n v="0"/>
  </r>
  <r>
    <s v="SUPER"/>
    <s v="HO"/>
    <s v="25/08/2025"/>
    <s v="01/08/2025"/>
    <s v="31/08/2025"/>
    <s v=""/>
    <x v="1"/>
    <x v="19"/>
    <x v="5"/>
    <n v="0"/>
    <n v="0"/>
    <n v="0"/>
    <x v="0"/>
    <x v="119"/>
    <n v="0"/>
  </r>
  <r>
    <s v="SUPER"/>
    <s v="HO"/>
    <s v="25/08/2025"/>
    <s v="01/08/2025"/>
    <s v="31/08/2025"/>
    <s v=""/>
    <x v="1"/>
    <x v="19"/>
    <x v="5"/>
    <n v="0"/>
    <n v="0"/>
    <n v="0"/>
    <x v="0"/>
    <x v="120"/>
    <n v="0"/>
  </r>
  <r>
    <s v="SUPER"/>
    <s v="HO"/>
    <s v="25/08/2025"/>
    <s v="01/08/2025"/>
    <s v="31/08/2025"/>
    <s v=""/>
    <x v="1"/>
    <x v="19"/>
    <x v="5"/>
    <n v="0"/>
    <n v="0"/>
    <n v="0"/>
    <x v="0"/>
    <x v="121"/>
    <n v="0"/>
  </r>
  <r>
    <s v="SUPER"/>
    <s v="HO"/>
    <s v="25/08/2025"/>
    <s v="01/08/2025"/>
    <s v="31/08/2025"/>
    <s v=""/>
    <x v="1"/>
    <x v="19"/>
    <x v="5"/>
    <n v="0"/>
    <n v="0"/>
    <n v="0"/>
    <x v="0"/>
    <x v="122"/>
    <n v="0"/>
  </r>
  <r>
    <s v="SUPER"/>
    <s v="HO"/>
    <s v="25/08/2025"/>
    <s v="01/08/2025"/>
    <s v="31/08/2025"/>
    <s v=""/>
    <x v="1"/>
    <x v="19"/>
    <x v="5"/>
    <n v="0"/>
    <n v="0"/>
    <n v="0"/>
    <x v="0"/>
    <x v="123"/>
    <n v="0"/>
  </r>
  <r>
    <s v="SUPER"/>
    <s v="HO"/>
    <s v="25/08/2025"/>
    <s v="01/08/2025"/>
    <s v="31/08/2025"/>
    <s v=""/>
    <x v="1"/>
    <x v="19"/>
    <x v="5"/>
    <n v="0"/>
    <n v="0"/>
    <n v="0"/>
    <x v="0"/>
    <x v="124"/>
    <n v="0"/>
  </r>
  <r>
    <s v="SUPER"/>
    <s v="HO"/>
    <s v="25/08/2025"/>
    <s v="01/08/2025"/>
    <s v="31/08/2025"/>
    <s v=""/>
    <x v="1"/>
    <x v="19"/>
    <x v="5"/>
    <n v="0"/>
    <n v="0"/>
    <n v="0"/>
    <x v="0"/>
    <x v="125"/>
    <n v="0"/>
  </r>
  <r>
    <s v="SUPER"/>
    <s v="HO"/>
    <s v="25/08/2025"/>
    <s v="01/08/2025"/>
    <s v="31/08/2025"/>
    <s v=""/>
    <x v="1"/>
    <x v="19"/>
    <x v="5"/>
    <n v="16200"/>
    <n v="1296960000"/>
    <n v="255678280"/>
    <x v="1"/>
    <x v="113"/>
    <n v="21498750000"/>
  </r>
  <r>
    <s v="SUPER"/>
    <s v="HO"/>
    <s v="25/08/2025"/>
    <s v="01/08/2025"/>
    <s v="31/08/2025"/>
    <s v=""/>
    <x v="1"/>
    <x v="19"/>
    <x v="5"/>
    <n v="43240"/>
    <n v="1379310000"/>
    <n v="332056130"/>
    <x v="1"/>
    <x v="114"/>
    <n v="43056000000"/>
  </r>
  <r>
    <s v="SUPER"/>
    <s v="HO"/>
    <s v="25/08/2025"/>
    <s v="01/08/2025"/>
    <s v="31/08/2025"/>
    <s v=""/>
    <x v="1"/>
    <x v="19"/>
    <x v="5"/>
    <n v="58895.5"/>
    <n v="1701550000"/>
    <n v="401754550"/>
    <x v="1"/>
    <x v="115"/>
    <n v="77775000000"/>
  </r>
  <r>
    <s v="SUPER"/>
    <s v="HO"/>
    <s v="25/08/2025"/>
    <s v="01/08/2025"/>
    <s v="31/08/2025"/>
    <s v=""/>
    <x v="1"/>
    <x v="19"/>
    <x v="5"/>
    <n v="91770"/>
    <n v="1567112000"/>
    <n v="377267670"/>
    <x v="1"/>
    <x v="116"/>
    <n v="123500000000"/>
  </r>
  <r>
    <s v="SUPER"/>
    <s v="HO"/>
    <s v="25/08/2025"/>
    <s v="01/08/2025"/>
    <s v="31/08/2025"/>
    <s v=""/>
    <x v="1"/>
    <x v="19"/>
    <x v="5"/>
    <n v="107096.8"/>
    <n v="2803600000"/>
    <n v="674940950"/>
    <x v="1"/>
    <x v="117"/>
    <n v="92040000000"/>
  </r>
  <r>
    <s v="SUPER"/>
    <s v="HO"/>
    <s v="25/08/2025"/>
    <s v="01/08/2025"/>
    <s v="31/08/2025"/>
    <s v=""/>
    <x v="1"/>
    <x v="19"/>
    <x v="5"/>
    <n v="15158"/>
    <n v="166310000"/>
    <n v="40037710"/>
    <x v="1"/>
    <x v="118"/>
    <n v="22308000000"/>
  </r>
  <r>
    <s v="SUPER"/>
    <s v="HO"/>
    <s v="25/08/2025"/>
    <s v="01/08/2025"/>
    <s v="31/08/2025"/>
    <s v=""/>
    <x v="1"/>
    <x v="19"/>
    <x v="5"/>
    <n v="9010"/>
    <n v="663240000"/>
    <n v="163197270"/>
    <x v="1"/>
    <x v="119"/>
    <n v="13260000000"/>
  </r>
  <r>
    <s v="SUPER"/>
    <s v="HO"/>
    <s v="25/08/2025"/>
    <s v="01/08/2025"/>
    <s v="31/08/2025"/>
    <s v=""/>
    <x v="1"/>
    <x v="19"/>
    <x v="5"/>
    <n v="219006"/>
    <n v="4063875000"/>
    <n v="846641010"/>
    <x v="1"/>
    <x v="120"/>
    <n v="155250000000"/>
  </r>
  <r>
    <s v="SUPER"/>
    <s v="HO"/>
    <s v="25/08/2025"/>
    <s v="01/08/2025"/>
    <s v="31/08/2025"/>
    <s v=""/>
    <x v="1"/>
    <x v="19"/>
    <x v="5"/>
    <n v="132417.29999999999"/>
    <n v="2839375350"/>
    <n v="670408420"/>
    <x v="1"/>
    <x v="121"/>
    <n v="191938500000"/>
  </r>
  <r>
    <s v="SUPER"/>
    <s v="HO"/>
    <s v="25/08/2025"/>
    <s v="01/08/2025"/>
    <s v="31/08/2025"/>
    <s v=""/>
    <x v="1"/>
    <x v="19"/>
    <x v="5"/>
    <n v="18020"/>
    <n v="428412000"/>
    <n v="104189090"/>
    <x v="1"/>
    <x v="122"/>
    <n v="26520000000"/>
  </r>
  <r>
    <s v="SUPER"/>
    <s v="HO"/>
    <s v="25/08/2025"/>
    <s v="01/08/2025"/>
    <s v="31/08/2025"/>
    <s v=""/>
    <x v="1"/>
    <x v="19"/>
    <x v="5"/>
    <n v="1320.9"/>
    <n v="26560000"/>
    <n v="6148170"/>
    <x v="1"/>
    <x v="123"/>
    <n v="1275000000"/>
  </r>
  <r>
    <s v="SUPER"/>
    <s v="HO"/>
    <s v="25/08/2025"/>
    <s v="01/08/2025"/>
    <s v="31/08/2025"/>
    <s v=""/>
    <x v="1"/>
    <x v="19"/>
    <x v="5"/>
    <n v="10025.1"/>
    <n v="962960000"/>
    <n v="222907430"/>
    <x v="1"/>
    <x v="124"/>
    <n v="11750000000"/>
  </r>
  <r>
    <s v="SUPER"/>
    <s v="HO"/>
    <s v="25/08/2025"/>
    <s v="01/08/2025"/>
    <s v="31/08/2025"/>
    <s v=""/>
    <x v="1"/>
    <x v="19"/>
    <x v="5"/>
    <n v="18881.099999999999"/>
    <n v="860352000"/>
    <n v="199155930"/>
    <x v="1"/>
    <x v="125"/>
    <n v="18225000000"/>
  </r>
  <r>
    <s v="SUPER"/>
    <s v="HO"/>
    <s v="25/08/2025"/>
    <s v="01/08/2025"/>
    <s v="31/08/2025"/>
    <s v=""/>
    <x v="1"/>
    <x v="20"/>
    <x v="5"/>
    <n v="0"/>
    <n v="0"/>
    <n v="0"/>
    <x v="0"/>
    <x v="126"/>
    <n v="0"/>
  </r>
  <r>
    <s v="SUPER"/>
    <s v="HO"/>
    <s v="25/08/2025"/>
    <s v="01/08/2025"/>
    <s v="31/08/2025"/>
    <s v=""/>
    <x v="1"/>
    <x v="20"/>
    <x v="5"/>
    <n v="0"/>
    <n v="0"/>
    <n v="0"/>
    <x v="0"/>
    <x v="127"/>
    <n v="0"/>
  </r>
  <r>
    <s v="SUPER"/>
    <s v="HO"/>
    <s v="25/08/2025"/>
    <s v="01/08/2025"/>
    <s v="31/08/2025"/>
    <s v=""/>
    <x v="1"/>
    <x v="20"/>
    <x v="5"/>
    <n v="0"/>
    <n v="0"/>
    <n v="0"/>
    <x v="0"/>
    <x v="128"/>
    <n v="0"/>
  </r>
  <r>
    <s v="SUPER"/>
    <s v="HO"/>
    <s v="25/08/2025"/>
    <s v="01/08/2025"/>
    <s v="31/08/2025"/>
    <s v=""/>
    <x v="1"/>
    <x v="20"/>
    <x v="5"/>
    <n v="0"/>
    <n v="0"/>
    <n v="0"/>
    <x v="0"/>
    <x v="129"/>
    <n v="0"/>
  </r>
  <r>
    <s v="SUPER"/>
    <s v="HO"/>
    <s v="25/08/2025"/>
    <s v="01/08/2025"/>
    <s v="31/08/2025"/>
    <s v=""/>
    <x v="1"/>
    <x v="20"/>
    <x v="5"/>
    <n v="0"/>
    <n v="0"/>
    <n v="0"/>
    <x v="0"/>
    <x v="130"/>
    <n v="0"/>
  </r>
  <r>
    <s v="SUPER"/>
    <s v="HO"/>
    <s v="25/08/2025"/>
    <s v="01/08/2025"/>
    <s v="31/08/2025"/>
    <s v=""/>
    <x v="1"/>
    <x v="20"/>
    <x v="5"/>
    <n v="0"/>
    <n v="0"/>
    <n v="0"/>
    <x v="0"/>
    <x v="131"/>
    <n v="0"/>
  </r>
  <r>
    <s v="SUPER"/>
    <s v="HO"/>
    <s v="25/08/2025"/>
    <s v="01/08/2025"/>
    <s v="31/08/2025"/>
    <s v=""/>
    <x v="1"/>
    <x v="20"/>
    <x v="5"/>
    <n v="0"/>
    <n v="0"/>
    <n v="0"/>
    <x v="0"/>
    <x v="132"/>
    <n v="0"/>
  </r>
  <r>
    <s v="SUPER"/>
    <s v="HO"/>
    <s v="25/08/2025"/>
    <s v="01/08/2025"/>
    <s v="31/08/2025"/>
    <s v=""/>
    <x v="1"/>
    <x v="20"/>
    <x v="5"/>
    <n v="0"/>
    <n v="0"/>
    <n v="0"/>
    <x v="0"/>
    <x v="133"/>
    <n v="0"/>
  </r>
  <r>
    <s v="SUPER"/>
    <s v="HO"/>
    <s v="25/08/2025"/>
    <s v="01/08/2025"/>
    <s v="31/08/2025"/>
    <s v=""/>
    <x v="1"/>
    <x v="20"/>
    <x v="5"/>
    <n v="0"/>
    <n v="0"/>
    <n v="0"/>
    <x v="0"/>
    <x v="134"/>
    <n v="0"/>
  </r>
  <r>
    <s v="SUPER"/>
    <s v="HO"/>
    <s v="25/08/2025"/>
    <s v="01/08/2025"/>
    <s v="31/08/2025"/>
    <s v=""/>
    <x v="1"/>
    <x v="20"/>
    <x v="5"/>
    <n v="0"/>
    <n v="0"/>
    <n v="0"/>
    <x v="0"/>
    <x v="135"/>
    <n v="0"/>
  </r>
  <r>
    <s v="SUPER"/>
    <s v="HO"/>
    <s v="25/08/2025"/>
    <s v="01/08/2025"/>
    <s v="31/08/2025"/>
    <s v=""/>
    <x v="1"/>
    <x v="20"/>
    <x v="5"/>
    <n v="0"/>
    <n v="0"/>
    <n v="0"/>
    <x v="0"/>
    <x v="136"/>
    <n v="0"/>
  </r>
  <r>
    <s v="SUPER"/>
    <s v="HO"/>
    <s v="25/08/2025"/>
    <s v="01/08/2025"/>
    <s v="31/08/2025"/>
    <s v=""/>
    <x v="1"/>
    <x v="20"/>
    <x v="5"/>
    <n v="0"/>
    <n v="0"/>
    <n v="0"/>
    <x v="0"/>
    <x v="137"/>
    <n v="0"/>
  </r>
  <r>
    <s v="SUPER"/>
    <s v="HO"/>
    <s v="25/08/2025"/>
    <s v="01/08/2025"/>
    <s v="31/08/2025"/>
    <s v=""/>
    <x v="1"/>
    <x v="20"/>
    <x v="5"/>
    <n v="0"/>
    <n v="0"/>
    <n v="0"/>
    <x v="0"/>
    <x v="138"/>
    <n v="0"/>
  </r>
  <r>
    <s v="SUPER"/>
    <s v="HO"/>
    <s v="25/08/2025"/>
    <s v="01/08/2025"/>
    <s v="31/08/2025"/>
    <s v=""/>
    <x v="1"/>
    <x v="20"/>
    <x v="5"/>
    <n v="0"/>
    <n v="0"/>
    <n v="0"/>
    <x v="0"/>
    <x v="123"/>
    <n v="0"/>
  </r>
  <r>
    <s v="SUPER"/>
    <s v="HO"/>
    <s v="25/08/2025"/>
    <s v="01/08/2025"/>
    <s v="31/08/2025"/>
    <s v=""/>
    <x v="1"/>
    <x v="20"/>
    <x v="5"/>
    <n v="0"/>
    <n v="0"/>
    <n v="0"/>
    <x v="0"/>
    <x v="139"/>
    <n v="0"/>
  </r>
  <r>
    <s v="SUPER"/>
    <s v="HO"/>
    <s v="25/08/2025"/>
    <s v="01/08/2025"/>
    <s v="31/08/2025"/>
    <s v=""/>
    <x v="1"/>
    <x v="20"/>
    <x v="5"/>
    <n v="0"/>
    <n v="0"/>
    <n v="0"/>
    <x v="0"/>
    <x v="140"/>
    <n v="0"/>
  </r>
  <r>
    <s v="SUPER"/>
    <s v="HO"/>
    <s v="25/08/2025"/>
    <s v="01/08/2025"/>
    <s v="31/08/2025"/>
    <s v=""/>
    <x v="1"/>
    <x v="20"/>
    <x v="5"/>
    <n v="0"/>
    <n v="0"/>
    <n v="0"/>
    <x v="0"/>
    <x v="141"/>
    <n v="0"/>
  </r>
  <r>
    <s v="SUPER"/>
    <s v="HO"/>
    <s v="25/08/2025"/>
    <s v="01/08/2025"/>
    <s v="31/08/2025"/>
    <s v=""/>
    <x v="1"/>
    <x v="20"/>
    <x v="5"/>
    <n v="0"/>
    <n v="0"/>
    <n v="0"/>
    <x v="0"/>
    <x v="142"/>
    <n v="0"/>
  </r>
  <r>
    <s v="SUPER"/>
    <s v="HO"/>
    <s v="25/08/2025"/>
    <s v="01/08/2025"/>
    <s v="31/08/2025"/>
    <s v=""/>
    <x v="1"/>
    <x v="20"/>
    <x v="5"/>
    <n v="0"/>
    <n v="0"/>
    <n v="0"/>
    <x v="0"/>
    <x v="143"/>
    <n v="0"/>
  </r>
  <r>
    <s v="SUPER"/>
    <s v="HO"/>
    <s v="25/08/2025"/>
    <s v="01/08/2025"/>
    <s v="31/08/2025"/>
    <s v=""/>
    <x v="1"/>
    <x v="20"/>
    <x v="5"/>
    <n v="0"/>
    <n v="0"/>
    <n v="0"/>
    <x v="0"/>
    <x v="144"/>
    <n v="0"/>
  </r>
  <r>
    <s v="SUPER"/>
    <s v="HO"/>
    <s v="25/08/2025"/>
    <s v="01/08/2025"/>
    <s v="31/08/2025"/>
    <s v=""/>
    <x v="1"/>
    <x v="20"/>
    <x v="5"/>
    <n v="0"/>
    <n v="0"/>
    <n v="0"/>
    <x v="0"/>
    <x v="145"/>
    <n v="0"/>
  </r>
  <r>
    <s v="SUPER"/>
    <s v="HO"/>
    <s v="25/08/2025"/>
    <s v="01/08/2025"/>
    <s v="31/08/2025"/>
    <s v=""/>
    <x v="1"/>
    <x v="20"/>
    <x v="5"/>
    <n v="0"/>
    <n v="0"/>
    <n v="0"/>
    <x v="0"/>
    <x v="146"/>
    <n v="0"/>
  </r>
  <r>
    <s v="SUPER"/>
    <s v="HO"/>
    <s v="25/08/2025"/>
    <s v="01/08/2025"/>
    <s v="31/08/2025"/>
    <s v=""/>
    <x v="1"/>
    <x v="20"/>
    <x v="5"/>
    <n v="1833938.6"/>
    <n v="7994018000"/>
    <n v="1672586190"/>
    <x v="1"/>
    <x v="126"/>
    <n v="1828398000000"/>
  </r>
  <r>
    <s v="SUPER"/>
    <s v="HO"/>
    <s v="25/08/2025"/>
    <s v="01/08/2025"/>
    <s v="31/08/2025"/>
    <s v=""/>
    <x v="1"/>
    <x v="20"/>
    <x v="5"/>
    <n v="543789"/>
    <n v="8039135000"/>
    <n v="1684390090"/>
    <x v="1"/>
    <x v="127"/>
    <n v="527175000000"/>
  </r>
  <r>
    <s v="SUPER"/>
    <s v="HO"/>
    <s v="25/08/2025"/>
    <s v="01/08/2025"/>
    <s v="31/08/2025"/>
    <s v=""/>
    <x v="1"/>
    <x v="20"/>
    <x v="5"/>
    <n v="1274"/>
    <n v="603500000"/>
    <n v="135479360"/>
    <x v="1"/>
    <x v="128"/>
    <n v="3120000000"/>
  </r>
  <r>
    <s v="SUPER"/>
    <s v="HO"/>
    <s v="25/08/2025"/>
    <s v="01/08/2025"/>
    <s v="31/08/2025"/>
    <s v=""/>
    <x v="1"/>
    <x v="20"/>
    <x v="5"/>
    <n v="9746.4"/>
    <n v="2203297120"/>
    <n v="428418840"/>
    <x v="1"/>
    <x v="129"/>
    <n v="8788500000"/>
  </r>
  <r>
    <s v="SUPER"/>
    <s v="HO"/>
    <s v="25/08/2025"/>
    <s v="01/08/2025"/>
    <s v="31/08/2025"/>
    <s v=""/>
    <x v="1"/>
    <x v="20"/>
    <x v="5"/>
    <n v="137742.39999999999"/>
    <n v="1777908000"/>
    <n v="431777620"/>
    <x v="1"/>
    <x v="130"/>
    <n v="273125000000"/>
  </r>
  <r>
    <s v="SUPER"/>
    <s v="HO"/>
    <s v="25/08/2025"/>
    <s v="01/08/2025"/>
    <s v="31/08/2025"/>
    <s v=""/>
    <x v="1"/>
    <x v="20"/>
    <x v="5"/>
    <n v="52448.3"/>
    <n v="1466160000"/>
    <n v="342104100"/>
    <x v="1"/>
    <x v="131"/>
    <n v="45668000000"/>
  </r>
  <r>
    <s v="SUPER"/>
    <s v="HO"/>
    <s v="25/08/2025"/>
    <s v="01/08/2025"/>
    <s v="31/08/2025"/>
    <s v=""/>
    <x v="1"/>
    <x v="20"/>
    <x v="5"/>
    <n v="3167.1"/>
    <n v="828765000"/>
    <n v="205218050"/>
    <x v="1"/>
    <x v="132"/>
    <n v="6279000000"/>
  </r>
  <r>
    <s v="SUPER"/>
    <s v="HO"/>
    <s v="25/08/2025"/>
    <s v="01/08/2025"/>
    <s v="31/08/2025"/>
    <s v=""/>
    <x v="1"/>
    <x v="20"/>
    <x v="5"/>
    <n v="44751.199999999997"/>
    <n v="27940000"/>
    <n v="4656740"/>
    <x v="1"/>
    <x v="133"/>
    <n v="44616000000"/>
  </r>
  <r>
    <s v="SUPER"/>
    <s v="HO"/>
    <s v="25/08/2025"/>
    <s v="01/08/2025"/>
    <s v="31/08/2025"/>
    <s v=""/>
    <x v="1"/>
    <x v="20"/>
    <x v="5"/>
    <n v="140258.5"/>
    <n v="1776020000"/>
    <n v="439775930"/>
    <x v="1"/>
    <x v="134"/>
    <n v="162734000000"/>
  </r>
  <r>
    <s v="SUPER"/>
    <s v="HO"/>
    <s v="25/08/2025"/>
    <s v="01/08/2025"/>
    <s v="31/08/2025"/>
    <s v=""/>
    <x v="1"/>
    <x v="20"/>
    <x v="5"/>
    <n v="318.5"/>
    <n v="47375000"/>
    <n v="10527780"/>
    <x v="1"/>
    <x v="135"/>
    <n v="780000000"/>
  </r>
  <r>
    <s v="SUPER"/>
    <s v="HO"/>
    <s v="25/08/2025"/>
    <s v="01/08/2025"/>
    <s v="31/08/2025"/>
    <s v=""/>
    <x v="1"/>
    <x v="20"/>
    <x v="5"/>
    <n v="109296.2"/>
    <n v="342446600"/>
    <n v="72393340"/>
    <x v="1"/>
    <x v="136"/>
    <n v="108966000000"/>
  </r>
  <r>
    <s v="SUPER"/>
    <s v="HO"/>
    <s v="25/08/2025"/>
    <s v="01/08/2025"/>
    <s v="31/08/2025"/>
    <s v=""/>
    <x v="1"/>
    <x v="20"/>
    <x v="5"/>
    <n v="14184"/>
    <n v="396740000"/>
    <n v="96351240"/>
    <x v="1"/>
    <x v="137"/>
    <n v="28125000000"/>
  </r>
  <r>
    <s v="SUPER"/>
    <s v="HO"/>
    <s v="25/08/2025"/>
    <s v="01/08/2025"/>
    <s v="31/08/2025"/>
    <s v=""/>
    <x v="1"/>
    <x v="20"/>
    <x v="5"/>
    <n v="1367945"/>
    <n v="2383000000"/>
    <n v="551618770"/>
    <x v="1"/>
    <x v="138"/>
    <n v="1198750000000"/>
  </r>
  <r>
    <s v="SUPER"/>
    <s v="HO"/>
    <s v="25/08/2025"/>
    <s v="01/08/2025"/>
    <s v="31/08/2025"/>
    <s v=""/>
    <x v="1"/>
    <x v="20"/>
    <x v="5"/>
    <n v="2542.9"/>
    <n v="470135000"/>
    <n v="110605290"/>
    <x v="1"/>
    <x v="123"/>
    <n v="2360000000"/>
  </r>
  <r>
    <s v="SUPER"/>
    <s v="HO"/>
    <s v="25/08/2025"/>
    <s v="01/08/2025"/>
    <s v="31/08/2025"/>
    <s v=""/>
    <x v="1"/>
    <x v="20"/>
    <x v="5"/>
    <n v="3131"/>
    <n v="386190000"/>
    <n v="91950240"/>
    <x v="1"/>
    <x v="139"/>
    <n v="7575000000"/>
  </r>
  <r>
    <s v="SUPER"/>
    <s v="HO"/>
    <s v="25/08/2025"/>
    <s v="01/08/2025"/>
    <s v="31/08/2025"/>
    <s v=""/>
    <x v="1"/>
    <x v="20"/>
    <x v="5"/>
    <n v="17748"/>
    <n v="311980000"/>
    <n v="77252210"/>
    <x v="1"/>
    <x v="140"/>
    <n v="20592000000"/>
  </r>
  <r>
    <s v="SUPER"/>
    <s v="HO"/>
    <s v="25/08/2025"/>
    <s v="01/08/2025"/>
    <s v="31/08/2025"/>
    <s v=""/>
    <x v="1"/>
    <x v="20"/>
    <x v="5"/>
    <n v="1641534"/>
    <n v="3798780000"/>
    <n v="902485610"/>
    <x v="1"/>
    <x v="141"/>
    <n v="1438500000000"/>
  </r>
  <r>
    <s v="SUPER"/>
    <s v="HO"/>
    <s v="25/08/2025"/>
    <s v="01/08/2025"/>
    <s v="31/08/2025"/>
    <s v=""/>
    <x v="1"/>
    <x v="20"/>
    <x v="5"/>
    <n v="4928596"/>
    <n v="21163570000"/>
    <n v="5038949360"/>
    <x v="1"/>
    <x v="142"/>
    <n v="4319000000000"/>
  </r>
  <r>
    <s v="SUPER"/>
    <s v="HO"/>
    <s v="25/08/2025"/>
    <s v="01/08/2025"/>
    <s v="31/08/2025"/>
    <s v=""/>
    <x v="1"/>
    <x v="20"/>
    <x v="5"/>
    <n v="36466.199999999997"/>
    <n v="768600000"/>
    <n v="179286420"/>
    <x v="1"/>
    <x v="143"/>
    <n v="31752000000"/>
  </r>
  <r>
    <s v="SUPER"/>
    <s v="HO"/>
    <s v="25/08/2025"/>
    <s v="01/08/2025"/>
    <s v="31/08/2025"/>
    <s v=""/>
    <x v="1"/>
    <x v="20"/>
    <x v="5"/>
    <n v="14814.4"/>
    <n v="248360000"/>
    <n v="60315980"/>
    <x v="1"/>
    <x v="144"/>
    <n v="29375000000"/>
  </r>
  <r>
    <s v="SUPER"/>
    <s v="HO"/>
    <s v="25/08/2025"/>
    <s v="01/08/2025"/>
    <s v="31/08/2025"/>
    <s v=""/>
    <x v="1"/>
    <x v="20"/>
    <x v="5"/>
    <n v="1385.28"/>
    <n v="154790000"/>
    <n v="34429604"/>
    <x v="1"/>
    <x v="145"/>
    <n v="2782400000"/>
  </r>
  <r>
    <s v="SUPER"/>
    <s v="HO"/>
    <s v="25/08/2025"/>
    <s v="01/08/2025"/>
    <s v="31/08/2025"/>
    <s v=""/>
    <x v="1"/>
    <x v="20"/>
    <x v="5"/>
    <n v="70252.5"/>
    <n v="841241500"/>
    <n v="208307030"/>
    <x v="1"/>
    <x v="146"/>
    <n v="81510000000"/>
  </r>
  <r>
    <s v="SUPER"/>
    <s v="HO"/>
    <s v="25/08/2025"/>
    <s v="01/08/2025"/>
    <s v="31/08/2025"/>
    <s v=""/>
    <x v="1"/>
    <x v="21"/>
    <x v="5"/>
    <n v="0"/>
    <n v="0"/>
    <n v="0"/>
    <x v="0"/>
    <x v="126"/>
    <n v="0"/>
  </r>
  <r>
    <s v="SUPER"/>
    <s v="HO"/>
    <s v="25/08/2025"/>
    <s v="01/08/2025"/>
    <s v="31/08/2025"/>
    <s v=""/>
    <x v="1"/>
    <x v="21"/>
    <x v="5"/>
    <n v="0"/>
    <n v="0"/>
    <n v="0"/>
    <x v="0"/>
    <x v="131"/>
    <n v="0"/>
  </r>
  <r>
    <s v="SUPER"/>
    <s v="HO"/>
    <s v="25/08/2025"/>
    <s v="01/08/2025"/>
    <s v="31/08/2025"/>
    <s v=""/>
    <x v="1"/>
    <x v="21"/>
    <x v="5"/>
    <n v="0"/>
    <n v="0"/>
    <n v="0"/>
    <x v="0"/>
    <x v="134"/>
    <n v="0"/>
  </r>
  <r>
    <s v="SUPER"/>
    <s v="HO"/>
    <s v="25/08/2025"/>
    <s v="01/08/2025"/>
    <s v="31/08/2025"/>
    <s v=""/>
    <x v="1"/>
    <x v="21"/>
    <x v="5"/>
    <n v="0"/>
    <n v="0"/>
    <n v="0"/>
    <x v="0"/>
    <x v="121"/>
    <n v="0"/>
  </r>
  <r>
    <s v="SUPER"/>
    <s v="HO"/>
    <s v="25/08/2025"/>
    <s v="01/08/2025"/>
    <s v="31/08/2025"/>
    <s v=""/>
    <x v="1"/>
    <x v="21"/>
    <x v="5"/>
    <n v="0"/>
    <n v="0"/>
    <n v="0"/>
    <x v="0"/>
    <x v="143"/>
    <n v="0"/>
  </r>
  <r>
    <s v="SUPER"/>
    <s v="HO"/>
    <s v="25/08/2025"/>
    <s v="01/08/2025"/>
    <s v="31/08/2025"/>
    <s v=""/>
    <x v="1"/>
    <x v="21"/>
    <x v="5"/>
    <n v="419972.8"/>
    <n v="2055161300"/>
    <n v="352313960"/>
    <x v="1"/>
    <x v="126"/>
    <n v="418704000000"/>
  </r>
  <r>
    <s v="SUPER"/>
    <s v="HO"/>
    <s v="25/08/2025"/>
    <s v="01/08/2025"/>
    <s v="31/08/2025"/>
    <s v=""/>
    <x v="1"/>
    <x v="21"/>
    <x v="5"/>
    <n v="15306.8"/>
    <n v="268960000"/>
    <n v="61014240"/>
    <x v="1"/>
    <x v="131"/>
    <n v="13328000000"/>
  </r>
  <r>
    <s v="SUPER"/>
    <s v="HO"/>
    <s v="25/08/2025"/>
    <s v="01/08/2025"/>
    <s v="31/08/2025"/>
    <s v=""/>
    <x v="1"/>
    <x v="21"/>
    <x v="5"/>
    <n v="7148.5"/>
    <n v="89750000"/>
    <n v="22223810"/>
    <x v="1"/>
    <x v="134"/>
    <n v="8294000000"/>
  </r>
  <r>
    <s v="SUPER"/>
    <s v="HO"/>
    <s v="25/08/2025"/>
    <s v="01/08/2025"/>
    <s v="31/08/2025"/>
    <s v=""/>
    <x v="1"/>
    <x v="21"/>
    <x v="5"/>
    <n v="42309.5"/>
    <n v="750252000"/>
    <n v="177143090"/>
    <x v="1"/>
    <x v="121"/>
    <n v="61327500000"/>
  </r>
  <r>
    <s v="SUPER"/>
    <s v="HO"/>
    <s v="25/08/2025"/>
    <s v="01/08/2025"/>
    <s v="31/08/2025"/>
    <s v=""/>
    <x v="1"/>
    <x v="21"/>
    <x v="5"/>
    <n v="3376.5"/>
    <n v="79612000"/>
    <n v="18060100"/>
    <x v="1"/>
    <x v="143"/>
    <n v="2940000000"/>
  </r>
  <r>
    <s v="SUPER"/>
    <s v="HO"/>
    <s v="25/08/2025"/>
    <s v="01/08/2025"/>
    <s v="31/08/2025"/>
    <s v=""/>
    <x v="1"/>
    <x v="22"/>
    <x v="5"/>
    <n v="0"/>
    <n v="0"/>
    <n v="0"/>
    <x v="0"/>
    <x v="105"/>
    <n v="0"/>
  </r>
  <r>
    <s v="SUPER"/>
    <s v="HO"/>
    <s v="25/08/2025"/>
    <s v="01/08/2025"/>
    <s v="31/08/2025"/>
    <s v=""/>
    <x v="1"/>
    <x v="22"/>
    <x v="5"/>
    <n v="111.4"/>
    <n v="11192760"/>
    <n v="2487280"/>
    <x v="1"/>
    <x v="105"/>
    <n v="140000000"/>
  </r>
  <r>
    <s v="SUPER"/>
    <s v="HO"/>
    <s v="25/08/2025"/>
    <s v="01/08/2025"/>
    <s v="31/08/2025"/>
    <s v=""/>
    <x v="1"/>
    <x v="23"/>
    <x v="5"/>
    <n v="0"/>
    <n v="0"/>
    <n v="0"/>
    <x v="0"/>
    <x v="128"/>
    <n v="0"/>
  </r>
  <r>
    <s v="SUPER"/>
    <s v="HO"/>
    <s v="25/08/2025"/>
    <s v="01/08/2025"/>
    <s v="31/08/2025"/>
    <s v=""/>
    <x v="1"/>
    <x v="23"/>
    <x v="5"/>
    <n v="0"/>
    <n v="0"/>
    <n v="0"/>
    <x v="0"/>
    <x v="132"/>
    <n v="0"/>
  </r>
  <r>
    <s v="SUPER"/>
    <s v="HO"/>
    <s v="25/08/2025"/>
    <s v="01/08/2025"/>
    <s v="31/08/2025"/>
    <s v=""/>
    <x v="1"/>
    <x v="23"/>
    <x v="5"/>
    <n v="63.7"/>
    <n v="18000000"/>
    <n v="4114290"/>
    <x v="1"/>
    <x v="128"/>
    <n v="156000000"/>
  </r>
  <r>
    <s v="SUPER"/>
    <s v="HO"/>
    <s v="25/08/2025"/>
    <s v="01/08/2025"/>
    <s v="31/08/2025"/>
    <s v=""/>
    <x v="1"/>
    <x v="23"/>
    <x v="5"/>
    <n v="137.69999999999999"/>
    <n v="38670000"/>
    <n v="9575430"/>
    <x v="1"/>
    <x v="132"/>
    <n v="273000000"/>
  </r>
  <r>
    <s v="SUPER"/>
    <s v="HO"/>
    <s v="25/08/2025"/>
    <s v="01/08/2025"/>
    <s v="31/08/2025"/>
    <s v=""/>
    <x v="2"/>
    <x v="24"/>
    <x v="6"/>
    <n v="0"/>
    <n v="0"/>
    <n v="0"/>
    <x v="0"/>
    <x v="147"/>
    <n v="0"/>
  </r>
  <r>
    <s v="SUPER"/>
    <s v="HO"/>
    <s v="25/08/2025"/>
    <s v="01/08/2025"/>
    <s v="31/08/2025"/>
    <s v=""/>
    <x v="2"/>
    <x v="24"/>
    <x v="6"/>
    <n v="0"/>
    <n v="0"/>
    <n v="0"/>
    <x v="0"/>
    <x v="148"/>
    <n v="0"/>
  </r>
  <r>
    <s v="SUPER"/>
    <s v="HO"/>
    <s v="25/08/2025"/>
    <s v="01/08/2025"/>
    <s v="31/08/2025"/>
    <s v=""/>
    <x v="2"/>
    <x v="24"/>
    <x v="6"/>
    <n v="0"/>
    <n v="0"/>
    <n v="0"/>
    <x v="0"/>
    <x v="149"/>
    <n v="0"/>
  </r>
  <r>
    <s v="SUPER"/>
    <s v="HO"/>
    <s v="25/08/2025"/>
    <s v="01/08/2025"/>
    <s v="31/08/2025"/>
    <s v=""/>
    <x v="2"/>
    <x v="24"/>
    <x v="6"/>
    <n v="0"/>
    <n v="0"/>
    <n v="0"/>
    <x v="0"/>
    <x v="150"/>
    <n v="0"/>
  </r>
  <r>
    <s v="SUPER"/>
    <s v="HO"/>
    <s v="25/08/2025"/>
    <s v="01/08/2025"/>
    <s v="31/08/2025"/>
    <s v=""/>
    <x v="2"/>
    <x v="24"/>
    <x v="6"/>
    <n v="0"/>
    <n v="0"/>
    <n v="0"/>
    <x v="0"/>
    <x v="151"/>
    <n v="0"/>
  </r>
  <r>
    <s v="SUPER"/>
    <s v="HO"/>
    <s v="25/08/2025"/>
    <s v="01/08/2025"/>
    <s v="31/08/2025"/>
    <s v=""/>
    <x v="2"/>
    <x v="24"/>
    <x v="6"/>
    <n v="0"/>
    <n v="0"/>
    <n v="0"/>
    <x v="0"/>
    <x v="152"/>
    <n v="0"/>
  </r>
  <r>
    <s v="SUPER"/>
    <s v="HO"/>
    <s v="25/08/2025"/>
    <s v="01/08/2025"/>
    <s v="31/08/2025"/>
    <s v=""/>
    <x v="2"/>
    <x v="24"/>
    <x v="6"/>
    <n v="0"/>
    <n v="0"/>
    <n v="0"/>
    <x v="0"/>
    <x v="153"/>
    <n v="0"/>
  </r>
  <r>
    <s v="SUPER"/>
    <s v="HO"/>
    <s v="25/08/2025"/>
    <s v="01/08/2025"/>
    <s v="31/08/2025"/>
    <s v=""/>
    <x v="2"/>
    <x v="24"/>
    <x v="6"/>
    <n v="0"/>
    <n v="0"/>
    <n v="0"/>
    <x v="0"/>
    <x v="154"/>
    <n v="0"/>
  </r>
  <r>
    <s v="SUPER"/>
    <s v="HO"/>
    <s v="25/08/2025"/>
    <s v="01/08/2025"/>
    <s v="31/08/2025"/>
    <s v=""/>
    <x v="2"/>
    <x v="24"/>
    <x v="6"/>
    <n v="0"/>
    <n v="0"/>
    <n v="0"/>
    <x v="0"/>
    <x v="155"/>
    <n v="0"/>
  </r>
  <r>
    <s v="SUPER"/>
    <s v="HO"/>
    <s v="25/08/2025"/>
    <s v="01/08/2025"/>
    <s v="31/08/2025"/>
    <s v=""/>
    <x v="2"/>
    <x v="24"/>
    <x v="6"/>
    <n v="0"/>
    <n v="0"/>
    <n v="0"/>
    <x v="0"/>
    <x v="156"/>
    <n v="0"/>
  </r>
  <r>
    <s v="SUPER"/>
    <s v="HO"/>
    <s v="25/08/2025"/>
    <s v="01/08/2025"/>
    <s v="31/08/2025"/>
    <s v=""/>
    <x v="2"/>
    <x v="24"/>
    <x v="6"/>
    <n v="2042560"/>
    <n v="4513454560"/>
    <n v="773045830"/>
    <x v="1"/>
    <x v="147"/>
    <n v="1009841664000"/>
  </r>
  <r>
    <s v="SUPER"/>
    <s v="HO"/>
    <s v="25/08/2025"/>
    <s v="01/08/2025"/>
    <s v="31/08/2025"/>
    <s v=""/>
    <x v="2"/>
    <x v="24"/>
    <x v="6"/>
    <n v="2301808"/>
    <n v="4435375400"/>
    <n v="759626890"/>
    <x v="1"/>
    <x v="148"/>
    <n v="1175303164800"/>
  </r>
  <r>
    <s v="SUPER"/>
    <s v="HO"/>
    <s v="25/08/2025"/>
    <s v="01/08/2025"/>
    <s v="31/08/2025"/>
    <s v=""/>
    <x v="2"/>
    <x v="24"/>
    <x v="6"/>
    <n v="3674000"/>
    <n v="8281621800"/>
    <n v="1111877300"/>
    <x v="1"/>
    <x v="149"/>
    <n v="1804668800000"/>
  </r>
  <r>
    <s v="SUPER"/>
    <s v="HO"/>
    <s v="25/08/2025"/>
    <s v="01/08/2025"/>
    <s v="31/08/2025"/>
    <s v=""/>
    <x v="2"/>
    <x v="24"/>
    <x v="6"/>
    <n v="1869537"/>
    <n v="3922082500"/>
    <n v="726313130"/>
    <x v="1"/>
    <x v="150"/>
    <n v="1193231990250"/>
  </r>
  <r>
    <s v="SUPER"/>
    <s v="HO"/>
    <s v="25/08/2025"/>
    <s v="01/08/2025"/>
    <s v="31/08/2025"/>
    <s v=""/>
    <x v="2"/>
    <x v="24"/>
    <x v="6"/>
    <n v="1379916.6"/>
    <n v="3254797000"/>
    <n v="482164160"/>
    <x v="1"/>
    <x v="151"/>
    <n v="677815033920"/>
  </r>
  <r>
    <s v="SUPER"/>
    <s v="HO"/>
    <s v="25/08/2025"/>
    <s v="01/08/2025"/>
    <s v="31/08/2025"/>
    <s v=""/>
    <x v="2"/>
    <x v="24"/>
    <x v="6"/>
    <n v="1003984"/>
    <n v="2247813000"/>
    <n v="364179690"/>
    <x v="1"/>
    <x v="152"/>
    <n v="803106881280"/>
  </r>
  <r>
    <s v="SUPER"/>
    <s v="HO"/>
    <s v="25/08/2025"/>
    <s v="01/08/2025"/>
    <s v="31/08/2025"/>
    <s v=""/>
    <x v="2"/>
    <x v="24"/>
    <x v="6"/>
    <n v="1818609"/>
    <n v="3689225000"/>
    <n v="614804130"/>
    <x v="1"/>
    <x v="153"/>
    <n v="899120289600"/>
  </r>
  <r>
    <s v="SUPER"/>
    <s v="HO"/>
    <s v="25/08/2025"/>
    <s v="01/08/2025"/>
    <s v="31/08/2025"/>
    <s v=""/>
    <x v="2"/>
    <x v="24"/>
    <x v="6"/>
    <n v="3309034.7"/>
    <n v="5203595000"/>
    <n v="915446930"/>
    <x v="1"/>
    <x v="154"/>
    <n v="1635986755680"/>
  </r>
  <r>
    <s v="SUPER"/>
    <s v="HO"/>
    <s v="25/08/2025"/>
    <s v="01/08/2025"/>
    <s v="31/08/2025"/>
    <s v=""/>
    <x v="2"/>
    <x v="24"/>
    <x v="6"/>
    <n v="875600"/>
    <n v="2172143000"/>
    <n v="392154840"/>
    <x v="1"/>
    <x v="155"/>
    <n v="726507210000"/>
  </r>
  <r>
    <s v="SUPER"/>
    <s v="HO"/>
    <s v="25/08/2025"/>
    <s v="01/08/2025"/>
    <s v="31/08/2025"/>
    <s v=""/>
    <x v="2"/>
    <x v="24"/>
    <x v="6"/>
    <n v="2306022.5"/>
    <n v="3058335000"/>
    <n v="509722060"/>
    <x v="1"/>
    <x v="156"/>
    <n v="1471818860625"/>
  </r>
  <r>
    <s v="SUPER"/>
    <s v="HO"/>
    <s v="25/08/2025"/>
    <s v="01/08/2025"/>
    <s v="31/08/2025"/>
    <s v=""/>
    <x v="2"/>
    <x v="25"/>
    <x v="6"/>
    <n v="0"/>
    <n v="0"/>
    <n v="0"/>
    <x v="0"/>
    <x v="157"/>
    <n v="0"/>
  </r>
  <r>
    <s v="SUPER"/>
    <s v="HO"/>
    <s v="25/08/2025"/>
    <s v="01/08/2025"/>
    <s v="31/08/2025"/>
    <s v=""/>
    <x v="2"/>
    <x v="25"/>
    <x v="6"/>
    <n v="0"/>
    <n v="0"/>
    <n v="0"/>
    <x v="0"/>
    <x v="158"/>
    <n v="0"/>
  </r>
  <r>
    <s v="SUPER"/>
    <s v="HO"/>
    <s v="25/08/2025"/>
    <s v="01/08/2025"/>
    <s v="31/08/2025"/>
    <s v=""/>
    <x v="2"/>
    <x v="25"/>
    <x v="6"/>
    <n v="0"/>
    <n v="0"/>
    <n v="0"/>
    <x v="0"/>
    <x v="159"/>
    <n v="0"/>
  </r>
  <r>
    <s v="SUPER"/>
    <s v="HO"/>
    <s v="25/08/2025"/>
    <s v="01/08/2025"/>
    <s v="31/08/2025"/>
    <s v=""/>
    <x v="2"/>
    <x v="25"/>
    <x v="6"/>
    <n v="0"/>
    <n v="0"/>
    <n v="0"/>
    <x v="0"/>
    <x v="160"/>
    <n v="0"/>
  </r>
  <r>
    <s v="SUPER"/>
    <s v="HO"/>
    <s v="25/08/2025"/>
    <s v="01/08/2025"/>
    <s v="31/08/2025"/>
    <s v=""/>
    <x v="2"/>
    <x v="25"/>
    <x v="6"/>
    <n v="0"/>
    <n v="0"/>
    <n v="0"/>
    <x v="0"/>
    <x v="161"/>
    <n v="0"/>
  </r>
  <r>
    <s v="SUPER"/>
    <s v="HO"/>
    <s v="25/08/2025"/>
    <s v="01/08/2025"/>
    <s v="31/08/2025"/>
    <s v=""/>
    <x v="2"/>
    <x v="25"/>
    <x v="6"/>
    <n v="0"/>
    <n v="0"/>
    <n v="0"/>
    <x v="0"/>
    <x v="162"/>
    <n v="0"/>
  </r>
  <r>
    <s v="SUPER"/>
    <s v="HO"/>
    <s v="25/08/2025"/>
    <s v="01/08/2025"/>
    <s v="31/08/2025"/>
    <s v=""/>
    <x v="2"/>
    <x v="25"/>
    <x v="6"/>
    <n v="851840"/>
    <n v="4116015000"/>
    <n v="705061670"/>
    <x v="1"/>
    <x v="157"/>
    <n v="526437120000"/>
  </r>
  <r>
    <s v="SUPER"/>
    <s v="HO"/>
    <s v="25/08/2025"/>
    <s v="01/08/2025"/>
    <s v="31/08/2025"/>
    <s v=""/>
    <x v="2"/>
    <x v="25"/>
    <x v="6"/>
    <n v="49220424"/>
    <n v="18568060000"/>
    <n v="2491631280"/>
    <x v="1"/>
    <x v="158"/>
    <n v="25131948494400"/>
  </r>
  <r>
    <s v="SUPER"/>
    <s v="HO"/>
    <s v="25/08/2025"/>
    <s v="01/08/2025"/>
    <s v="31/08/2025"/>
    <s v=""/>
    <x v="2"/>
    <x v="25"/>
    <x v="6"/>
    <n v="371504"/>
    <n v="1589841140"/>
    <n v="294414430"/>
    <x v="1"/>
    <x v="159"/>
    <n v="229589472000"/>
  </r>
  <r>
    <s v="SUPER"/>
    <s v="HO"/>
    <s v="25/08/2025"/>
    <s v="01/08/2025"/>
    <s v="31/08/2025"/>
    <s v=""/>
    <x v="2"/>
    <x v="25"/>
    <x v="6"/>
    <n v="146766"/>
    <n v="1138725000"/>
    <n v="205604480"/>
    <x v="1"/>
    <x v="160"/>
    <n v="149877439200"/>
  </r>
  <r>
    <s v="SUPER"/>
    <s v="HO"/>
    <s v="25/08/2025"/>
    <s v="01/08/2025"/>
    <s v="31/08/2025"/>
    <s v=""/>
    <x v="2"/>
    <x v="25"/>
    <x v="6"/>
    <n v="60970"/>
    <n v="670344230"/>
    <n v="121034740"/>
    <x v="1"/>
    <x v="161"/>
    <n v="85611025500"/>
  </r>
  <r>
    <s v="SUPER"/>
    <s v="HO"/>
    <s v="25/08/2025"/>
    <s v="01/08/2025"/>
    <s v="31/08/2025"/>
    <s v=""/>
    <x v="2"/>
    <x v="25"/>
    <x v="6"/>
    <n v="167468.79999999999"/>
    <n v="1075567500"/>
    <n v="203322810"/>
    <x v="1"/>
    <x v="162"/>
    <n v="202972185600"/>
  </r>
  <r>
    <s v="SUPER"/>
    <s v="HO"/>
    <s v="25/08/2025"/>
    <s v="01/08/2025"/>
    <s v="31/08/2025"/>
    <s v=""/>
    <x v="2"/>
    <x v="26"/>
    <x v="6"/>
    <n v="0"/>
    <n v="0"/>
    <n v="0"/>
    <x v="0"/>
    <x v="163"/>
    <n v="0"/>
  </r>
  <r>
    <s v="SUPER"/>
    <s v="HO"/>
    <s v="25/08/2025"/>
    <s v="01/08/2025"/>
    <s v="31/08/2025"/>
    <s v=""/>
    <x v="2"/>
    <x v="26"/>
    <x v="6"/>
    <n v="0"/>
    <n v="0"/>
    <n v="0"/>
    <x v="0"/>
    <x v="164"/>
    <n v="0"/>
  </r>
  <r>
    <s v="SUPER"/>
    <s v="HO"/>
    <s v="25/08/2025"/>
    <s v="01/08/2025"/>
    <s v="31/08/2025"/>
    <s v=""/>
    <x v="2"/>
    <x v="26"/>
    <x v="6"/>
    <n v="0"/>
    <n v="0"/>
    <n v="0"/>
    <x v="0"/>
    <x v="165"/>
    <n v="0"/>
  </r>
  <r>
    <s v="SUPER"/>
    <s v="HO"/>
    <s v="25/08/2025"/>
    <s v="01/08/2025"/>
    <s v="31/08/2025"/>
    <s v=""/>
    <x v="2"/>
    <x v="26"/>
    <x v="6"/>
    <n v="0"/>
    <n v="0"/>
    <n v="0"/>
    <x v="0"/>
    <x v="166"/>
    <n v="0"/>
  </r>
  <r>
    <s v="SUPER"/>
    <s v="HO"/>
    <s v="25/08/2025"/>
    <s v="01/08/2025"/>
    <s v="31/08/2025"/>
    <s v=""/>
    <x v="2"/>
    <x v="26"/>
    <x v="6"/>
    <n v="0"/>
    <n v="0"/>
    <n v="0"/>
    <x v="0"/>
    <x v="167"/>
    <n v="0"/>
  </r>
  <r>
    <s v="SUPER"/>
    <s v="HO"/>
    <s v="25/08/2025"/>
    <s v="01/08/2025"/>
    <s v="31/08/2025"/>
    <s v=""/>
    <x v="2"/>
    <x v="26"/>
    <x v="6"/>
    <n v="0"/>
    <n v="0"/>
    <n v="0"/>
    <x v="0"/>
    <x v="168"/>
    <n v="0"/>
  </r>
  <r>
    <s v="SUPER"/>
    <s v="HO"/>
    <s v="25/08/2025"/>
    <s v="01/08/2025"/>
    <s v="31/08/2025"/>
    <s v=""/>
    <x v="2"/>
    <x v="26"/>
    <x v="6"/>
    <n v="103880"/>
    <n v="4149100000"/>
    <n v="557055720"/>
    <x v="1"/>
    <x v="163"/>
    <n v="132602820000"/>
  </r>
  <r>
    <s v="SUPER"/>
    <s v="HO"/>
    <s v="25/08/2025"/>
    <s v="01/08/2025"/>
    <s v="31/08/2025"/>
    <s v=""/>
    <x v="2"/>
    <x v="26"/>
    <x v="6"/>
    <n v="241040"/>
    <n v="11234445000"/>
    <n v="2133125640"/>
    <x v="1"/>
    <x v="164"/>
    <n v="307687560000"/>
  </r>
  <r>
    <s v="SUPER"/>
    <s v="HO"/>
    <s v="25/08/2025"/>
    <s v="01/08/2025"/>
    <s v="31/08/2025"/>
    <s v=""/>
    <x v="2"/>
    <x v="26"/>
    <x v="6"/>
    <n v="152598.20000000001"/>
    <n v="1679667500"/>
    <n v="241063200"/>
    <x v="1"/>
    <x v="165"/>
    <n v="113166825120"/>
  </r>
  <r>
    <s v="SUPER"/>
    <s v="HO"/>
    <s v="25/08/2025"/>
    <s v="01/08/2025"/>
    <s v="31/08/2025"/>
    <s v=""/>
    <x v="2"/>
    <x v="26"/>
    <x v="6"/>
    <n v="73063.5"/>
    <n v="2851100000"/>
    <n v="541180510"/>
    <x v="1"/>
    <x v="166"/>
    <n v="139898336625"/>
  </r>
  <r>
    <s v="SUPER"/>
    <s v="HO"/>
    <s v="25/08/2025"/>
    <s v="01/08/2025"/>
    <s v="31/08/2025"/>
    <s v=""/>
    <x v="2"/>
    <x v="26"/>
    <x v="6"/>
    <n v="32310"/>
    <n v="827490000"/>
    <n v="160900390"/>
    <x v="1"/>
    <x v="167"/>
    <n v="15974064000"/>
  </r>
  <r>
    <s v="SUPER"/>
    <s v="HO"/>
    <s v="25/08/2025"/>
    <s v="01/08/2025"/>
    <s v="31/08/2025"/>
    <s v=""/>
    <x v="2"/>
    <x v="26"/>
    <x v="6"/>
    <n v="322561.2"/>
    <n v="4934835000"/>
    <n v="753933220"/>
    <x v="1"/>
    <x v="168"/>
    <n v="239211385920"/>
  </r>
  <r>
    <s v="SUPER"/>
    <s v="HO"/>
    <s v="25/08/2025"/>
    <s v="01/08/2025"/>
    <s v="31/08/2025"/>
    <s v=""/>
    <x v="2"/>
    <x v="27"/>
    <x v="6"/>
    <n v="0"/>
    <n v="0"/>
    <n v="0"/>
    <x v="0"/>
    <x v="169"/>
    <n v="0"/>
  </r>
  <r>
    <s v="SUPER"/>
    <s v="HO"/>
    <s v="25/08/2025"/>
    <s v="01/08/2025"/>
    <s v="31/08/2025"/>
    <s v=""/>
    <x v="2"/>
    <x v="27"/>
    <x v="6"/>
    <n v="0"/>
    <n v="0"/>
    <n v="0"/>
    <x v="0"/>
    <x v="170"/>
    <n v="0"/>
  </r>
  <r>
    <s v="SUPER"/>
    <s v="HO"/>
    <s v="25/08/2025"/>
    <s v="01/08/2025"/>
    <s v="31/08/2025"/>
    <s v=""/>
    <x v="2"/>
    <x v="27"/>
    <x v="6"/>
    <n v="0"/>
    <n v="0"/>
    <n v="0"/>
    <x v="0"/>
    <x v="171"/>
    <n v="0"/>
  </r>
  <r>
    <s v="SUPER"/>
    <s v="HO"/>
    <s v="25/08/2025"/>
    <s v="01/08/2025"/>
    <s v="31/08/2025"/>
    <s v=""/>
    <x v="2"/>
    <x v="27"/>
    <x v="6"/>
    <n v="0"/>
    <n v="0"/>
    <n v="0"/>
    <x v="0"/>
    <x v="172"/>
    <n v="0"/>
  </r>
  <r>
    <s v="SUPER"/>
    <s v="HO"/>
    <s v="25/08/2025"/>
    <s v="01/08/2025"/>
    <s v="31/08/2025"/>
    <s v=""/>
    <x v="2"/>
    <x v="27"/>
    <x v="6"/>
    <n v="0"/>
    <n v="0"/>
    <n v="0"/>
    <x v="0"/>
    <x v="173"/>
    <n v="0"/>
  </r>
  <r>
    <s v="SUPER"/>
    <s v="HO"/>
    <s v="25/08/2025"/>
    <s v="01/08/2025"/>
    <s v="31/08/2025"/>
    <s v=""/>
    <x v="2"/>
    <x v="27"/>
    <x v="6"/>
    <n v="0"/>
    <n v="0"/>
    <n v="0"/>
    <x v="0"/>
    <x v="174"/>
    <n v="0"/>
  </r>
  <r>
    <s v="SUPER"/>
    <s v="HO"/>
    <s v="25/08/2025"/>
    <s v="01/08/2025"/>
    <s v="31/08/2025"/>
    <s v=""/>
    <x v="2"/>
    <x v="27"/>
    <x v="6"/>
    <n v="0"/>
    <n v="0"/>
    <n v="0"/>
    <x v="0"/>
    <x v="175"/>
    <n v="0"/>
  </r>
  <r>
    <s v="SUPER"/>
    <s v="HO"/>
    <s v="25/08/2025"/>
    <s v="01/08/2025"/>
    <s v="31/08/2025"/>
    <s v=""/>
    <x v="2"/>
    <x v="27"/>
    <x v="6"/>
    <n v="0"/>
    <n v="0"/>
    <n v="0"/>
    <x v="0"/>
    <x v="176"/>
    <n v="0"/>
  </r>
  <r>
    <s v="SUPER"/>
    <s v="HO"/>
    <s v="25/08/2025"/>
    <s v="01/08/2025"/>
    <s v="31/08/2025"/>
    <s v=""/>
    <x v="2"/>
    <x v="27"/>
    <x v="6"/>
    <n v="0"/>
    <n v="0"/>
    <n v="0"/>
    <x v="0"/>
    <x v="177"/>
    <n v="0"/>
  </r>
  <r>
    <s v="SUPER"/>
    <s v="HO"/>
    <s v="25/08/2025"/>
    <s v="01/08/2025"/>
    <s v="31/08/2025"/>
    <s v=""/>
    <x v="2"/>
    <x v="27"/>
    <x v="6"/>
    <n v="1296"/>
    <n v="143239000"/>
    <n v="26488730"/>
    <x v="1"/>
    <x v="169"/>
    <n v="727911360"/>
  </r>
  <r>
    <s v="SUPER"/>
    <s v="HO"/>
    <s v="25/08/2025"/>
    <s v="01/08/2025"/>
    <s v="31/08/2025"/>
    <s v=""/>
    <x v="2"/>
    <x v="27"/>
    <x v="6"/>
    <n v="2016"/>
    <n v="121664000"/>
    <n v="33707090"/>
    <x v="1"/>
    <x v="170"/>
    <n v="1132306560"/>
  </r>
  <r>
    <s v="SUPER"/>
    <s v="HO"/>
    <s v="25/08/2025"/>
    <s v="01/08/2025"/>
    <s v="31/08/2025"/>
    <s v=""/>
    <x v="2"/>
    <x v="27"/>
    <x v="6"/>
    <n v="2448"/>
    <n v="187331500"/>
    <n v="34690990"/>
    <x v="1"/>
    <x v="171"/>
    <n v="1374943680"/>
  </r>
  <r>
    <s v="SUPER"/>
    <s v="HO"/>
    <s v="25/08/2025"/>
    <s v="01/08/2025"/>
    <s v="31/08/2025"/>
    <s v=""/>
    <x v="2"/>
    <x v="27"/>
    <x v="6"/>
    <n v="215319.1"/>
    <n v="4908906400"/>
    <n v="999581380"/>
    <x v="1"/>
    <x v="172"/>
    <n v="186642369200"/>
  </r>
  <r>
    <s v="SUPER"/>
    <s v="HO"/>
    <s v="25/08/2025"/>
    <s v="01/08/2025"/>
    <s v="31/08/2025"/>
    <s v=""/>
    <x v="2"/>
    <x v="27"/>
    <x v="6"/>
    <n v="414"/>
    <n v="136645000"/>
    <n v="22422660"/>
    <x v="1"/>
    <x v="173"/>
    <n v="760998240"/>
  </r>
  <r>
    <s v="SUPER"/>
    <s v="HO"/>
    <s v="25/08/2025"/>
    <s v="01/08/2025"/>
    <s v="31/08/2025"/>
    <s v=""/>
    <x v="2"/>
    <x v="27"/>
    <x v="6"/>
    <n v="3843"/>
    <n v="373730000"/>
    <n v="73259560"/>
    <x v="1"/>
    <x v="174"/>
    <n v="10301737950"/>
  </r>
  <r>
    <s v="SUPER"/>
    <s v="HO"/>
    <s v="25/08/2025"/>
    <s v="01/08/2025"/>
    <s v="31/08/2025"/>
    <s v=""/>
    <x v="2"/>
    <x v="27"/>
    <x v="6"/>
    <n v="80915.100000000006"/>
    <n v="3180680000"/>
    <n v="618207980"/>
    <x v="1"/>
    <x v="175"/>
    <n v="72301687605"/>
  </r>
  <r>
    <s v="SUPER"/>
    <s v="HO"/>
    <s v="25/08/2025"/>
    <s v="01/08/2025"/>
    <s v="31/08/2025"/>
    <s v=""/>
    <x v="2"/>
    <x v="27"/>
    <x v="6"/>
    <n v="166251"/>
    <n v="2681961600"/>
    <n v="533909400"/>
    <x v="1"/>
    <x v="176"/>
    <n v="164388988800"/>
  </r>
  <r>
    <s v="SUPER"/>
    <s v="HO"/>
    <s v="25/08/2025"/>
    <s v="01/08/2025"/>
    <s v="31/08/2025"/>
    <s v=""/>
    <x v="2"/>
    <x v="27"/>
    <x v="6"/>
    <n v="37271"/>
    <n v="1235394000"/>
    <n v="251654540"/>
    <x v="1"/>
    <x v="177"/>
    <n v="71364647250"/>
  </r>
  <r>
    <s v="SUPER"/>
    <s v="HO"/>
    <s v="25/08/2025"/>
    <s v="01/08/2025"/>
    <s v="31/08/2025"/>
    <s v=""/>
    <x v="2"/>
    <x v="28"/>
    <x v="6"/>
    <n v="0"/>
    <n v="0"/>
    <n v="0"/>
    <x v="0"/>
    <x v="178"/>
    <n v="0"/>
  </r>
  <r>
    <s v="SUPER"/>
    <s v="HO"/>
    <s v="25/08/2025"/>
    <s v="01/08/2025"/>
    <s v="31/08/2025"/>
    <s v=""/>
    <x v="2"/>
    <x v="28"/>
    <x v="6"/>
    <n v="0"/>
    <n v="0"/>
    <n v="0"/>
    <x v="0"/>
    <x v="179"/>
    <n v="0"/>
  </r>
  <r>
    <s v="SUPER"/>
    <s v="HO"/>
    <s v="25/08/2025"/>
    <s v="01/08/2025"/>
    <s v="31/08/2025"/>
    <s v=""/>
    <x v="2"/>
    <x v="28"/>
    <x v="6"/>
    <n v="0"/>
    <n v="0"/>
    <n v="0"/>
    <x v="0"/>
    <x v="180"/>
    <n v="0"/>
  </r>
  <r>
    <s v="SUPER"/>
    <s v="HO"/>
    <s v="25/08/2025"/>
    <s v="01/08/2025"/>
    <s v="31/08/2025"/>
    <s v=""/>
    <x v="2"/>
    <x v="28"/>
    <x v="6"/>
    <n v="0"/>
    <n v="0"/>
    <n v="0"/>
    <x v="0"/>
    <x v="181"/>
    <n v="0"/>
  </r>
  <r>
    <s v="SUPER"/>
    <s v="HO"/>
    <s v="25/08/2025"/>
    <s v="01/08/2025"/>
    <s v="31/08/2025"/>
    <s v=""/>
    <x v="2"/>
    <x v="28"/>
    <x v="6"/>
    <n v="0"/>
    <n v="0"/>
    <n v="0"/>
    <x v="0"/>
    <x v="182"/>
    <n v="0"/>
  </r>
  <r>
    <s v="SUPER"/>
    <s v="HO"/>
    <s v="25/08/2025"/>
    <s v="01/08/2025"/>
    <s v="31/08/2025"/>
    <s v=""/>
    <x v="2"/>
    <x v="28"/>
    <x v="6"/>
    <n v="623102.19999999995"/>
    <n v="3066176240"/>
    <n v="425857820"/>
    <x v="1"/>
    <x v="178"/>
    <n v="540115906400"/>
  </r>
  <r>
    <s v="SUPER"/>
    <s v="HO"/>
    <s v="25/08/2025"/>
    <s v="01/08/2025"/>
    <s v="31/08/2025"/>
    <s v=""/>
    <x v="2"/>
    <x v="28"/>
    <x v="6"/>
    <n v="508385.8"/>
    <n v="2757345000"/>
    <n v="472322120"/>
    <x v="1"/>
    <x v="179"/>
    <n v="251345939520"/>
  </r>
  <r>
    <s v="SUPER"/>
    <s v="HO"/>
    <s v="25/08/2025"/>
    <s v="01/08/2025"/>
    <s v="31/08/2025"/>
    <s v=""/>
    <x v="2"/>
    <x v="28"/>
    <x v="6"/>
    <n v="332592.40000000002"/>
    <n v="1435956500"/>
    <n v="265917390"/>
    <x v="1"/>
    <x v="180"/>
    <n v="411084206400"/>
  </r>
  <r>
    <s v="SUPER"/>
    <s v="HO"/>
    <s v="25/08/2025"/>
    <s v="01/08/2025"/>
    <s v="31/08/2025"/>
    <s v=""/>
    <x v="2"/>
    <x v="28"/>
    <x v="6"/>
    <n v="979934.7"/>
    <n v="2202250000"/>
    <n v="356846420"/>
    <x v="1"/>
    <x v="181"/>
    <n v="593840428200"/>
  </r>
  <r>
    <s v="SUPER"/>
    <s v="HO"/>
    <s v="25/08/2025"/>
    <s v="01/08/2025"/>
    <s v="31/08/2025"/>
    <s v=""/>
    <x v="2"/>
    <x v="28"/>
    <x v="6"/>
    <n v="79396.800000000003"/>
    <n v="1768810000"/>
    <n v="192961100"/>
    <x v="1"/>
    <x v="182"/>
    <n v="34347055680"/>
  </r>
  <r>
    <s v="SUPER"/>
    <s v="HO"/>
    <s v="25/08/2025"/>
    <s v="01/08/2025"/>
    <s v="31/08/2025"/>
    <s v=""/>
    <x v="2"/>
    <x v="29"/>
    <x v="6"/>
    <n v="0"/>
    <n v="0"/>
    <n v="0"/>
    <x v="0"/>
    <x v="183"/>
    <n v="0"/>
  </r>
  <r>
    <s v="SUPER"/>
    <s v="HO"/>
    <s v="25/08/2025"/>
    <s v="01/08/2025"/>
    <s v="31/08/2025"/>
    <s v=""/>
    <x v="2"/>
    <x v="29"/>
    <x v="6"/>
    <n v="0"/>
    <n v="0"/>
    <n v="0"/>
    <x v="0"/>
    <x v="184"/>
    <n v="0"/>
  </r>
  <r>
    <s v="SUPER"/>
    <s v="HO"/>
    <s v="25/08/2025"/>
    <s v="01/08/2025"/>
    <s v="31/08/2025"/>
    <s v=""/>
    <x v="2"/>
    <x v="29"/>
    <x v="6"/>
    <n v="0"/>
    <n v="0"/>
    <n v="0"/>
    <x v="0"/>
    <x v="185"/>
    <n v="0"/>
  </r>
  <r>
    <s v="SUPER"/>
    <s v="HO"/>
    <s v="25/08/2025"/>
    <s v="01/08/2025"/>
    <s v="31/08/2025"/>
    <s v=""/>
    <x v="2"/>
    <x v="29"/>
    <x v="6"/>
    <n v="0"/>
    <n v="0"/>
    <n v="0"/>
    <x v="0"/>
    <x v="186"/>
    <n v="0"/>
  </r>
  <r>
    <s v="SUPER"/>
    <s v="HO"/>
    <s v="25/08/2025"/>
    <s v="01/08/2025"/>
    <s v="31/08/2025"/>
    <s v=""/>
    <x v="2"/>
    <x v="29"/>
    <x v="6"/>
    <n v="0"/>
    <n v="0"/>
    <n v="0"/>
    <x v="0"/>
    <x v="187"/>
    <n v="0"/>
  </r>
  <r>
    <s v="SUPER"/>
    <s v="HO"/>
    <s v="25/08/2025"/>
    <s v="01/08/2025"/>
    <s v="31/08/2025"/>
    <s v=""/>
    <x v="2"/>
    <x v="29"/>
    <x v="6"/>
    <n v="26850"/>
    <n v="7398000000"/>
    <n v="1370002800"/>
    <x v="1"/>
    <x v="183"/>
    <n v="82257660000"/>
  </r>
  <r>
    <s v="SUPER"/>
    <s v="HO"/>
    <s v="25/08/2025"/>
    <s v="01/08/2025"/>
    <s v="31/08/2025"/>
    <s v=""/>
    <x v="2"/>
    <x v="29"/>
    <x v="6"/>
    <n v="288"/>
    <n v="108688000"/>
    <n v="22140156"/>
    <x v="1"/>
    <x v="184"/>
    <n v="1235243520"/>
  </r>
  <r>
    <s v="SUPER"/>
    <s v="HO"/>
    <s v="25/08/2025"/>
    <s v="01/08/2025"/>
    <s v="31/08/2025"/>
    <s v=""/>
    <x v="2"/>
    <x v="29"/>
    <x v="6"/>
    <n v="3550"/>
    <n v="1983450000"/>
    <n v="367305650"/>
    <x v="1"/>
    <x v="185"/>
    <n v="10875780000"/>
  </r>
  <r>
    <s v="SUPER"/>
    <s v="HO"/>
    <s v="25/08/2025"/>
    <s v="01/08/2025"/>
    <s v="31/08/2025"/>
    <s v=""/>
    <x v="2"/>
    <x v="29"/>
    <x v="6"/>
    <n v="648"/>
    <n v="50834000"/>
    <n v="9413740"/>
    <x v="1"/>
    <x v="186"/>
    <n v="1389648960"/>
  </r>
  <r>
    <s v="SUPER"/>
    <s v="HO"/>
    <s v="25/08/2025"/>
    <s v="01/08/2025"/>
    <s v="31/08/2025"/>
    <s v=""/>
    <x v="2"/>
    <x v="29"/>
    <x v="6"/>
    <n v="956"/>
    <n v="120512000"/>
    <n v="23432834"/>
    <x v="1"/>
    <x v="187"/>
    <n v="2050161120"/>
  </r>
  <r>
    <s v="SUPER"/>
    <s v="HO"/>
    <s v="25/08/2025"/>
    <s v="01/08/2025"/>
    <s v="31/08/2025"/>
    <s v=""/>
    <x v="2"/>
    <x v="30"/>
    <x v="6"/>
    <n v="0"/>
    <n v="0"/>
    <n v="0"/>
    <x v="0"/>
    <x v="164"/>
    <n v="0"/>
  </r>
  <r>
    <s v="SUPER"/>
    <s v="HO"/>
    <s v="25/08/2025"/>
    <s v="01/08/2025"/>
    <s v="31/08/2025"/>
    <s v=""/>
    <x v="2"/>
    <x v="30"/>
    <x v="6"/>
    <n v="0"/>
    <n v="0"/>
    <n v="0"/>
    <x v="0"/>
    <x v="165"/>
    <n v="0"/>
  </r>
  <r>
    <s v="SUPER"/>
    <s v="HO"/>
    <s v="25/08/2025"/>
    <s v="01/08/2025"/>
    <s v="31/08/2025"/>
    <s v=""/>
    <x v="2"/>
    <x v="30"/>
    <x v="6"/>
    <n v="240"/>
    <n v="5700000"/>
    <n v="1081950"/>
    <x v="1"/>
    <x v="164"/>
    <n v="306360000"/>
  </r>
  <r>
    <s v="SUPER"/>
    <s v="HO"/>
    <s v="25/08/2025"/>
    <s v="01/08/2025"/>
    <s v="31/08/2025"/>
    <s v=""/>
    <x v="2"/>
    <x v="30"/>
    <x v="6"/>
    <n v="1798.8"/>
    <n v="21500000"/>
    <n v="3085640"/>
    <x v="1"/>
    <x v="165"/>
    <n v="1333990080"/>
  </r>
  <r>
    <s v="SUPER"/>
    <s v="HO"/>
    <s v="25/08/2025"/>
    <s v="01/08/2025"/>
    <s v="31/08/2025"/>
    <s v=""/>
    <x v="2"/>
    <x v="31"/>
    <x v="6"/>
    <n v="0"/>
    <n v="0"/>
    <n v="0"/>
    <x v="0"/>
    <x v="170"/>
    <n v="0"/>
  </r>
  <r>
    <s v="SUPER"/>
    <s v="HO"/>
    <s v="25/08/2025"/>
    <s v="01/08/2025"/>
    <s v="31/08/2025"/>
    <s v=""/>
    <x v="2"/>
    <x v="31"/>
    <x v="6"/>
    <n v="0"/>
    <n v="0"/>
    <n v="0"/>
    <x v="0"/>
    <x v="175"/>
    <n v="0"/>
  </r>
  <r>
    <s v="SUPER"/>
    <s v="HO"/>
    <s v="25/08/2025"/>
    <s v="01/08/2025"/>
    <s v="31/08/2025"/>
    <s v=""/>
    <x v="2"/>
    <x v="31"/>
    <x v="6"/>
    <n v="0"/>
    <n v="0"/>
    <n v="0"/>
    <x v="0"/>
    <x v="177"/>
    <n v="0"/>
  </r>
  <r>
    <s v="SUPER"/>
    <s v="HO"/>
    <s v="25/08/2025"/>
    <s v="01/08/2025"/>
    <s v="31/08/2025"/>
    <s v=""/>
    <x v="2"/>
    <x v="31"/>
    <x v="6"/>
    <n v="144"/>
    <n v="91940000"/>
    <n v="25538890"/>
    <x v="1"/>
    <x v="170"/>
    <n v="80879040"/>
  </r>
  <r>
    <s v="SUPER"/>
    <s v="HO"/>
    <s v="25/08/2025"/>
    <s v="01/08/2025"/>
    <s v="31/08/2025"/>
    <s v=""/>
    <x v="2"/>
    <x v="31"/>
    <x v="6"/>
    <n v="145.4"/>
    <n v="5140000"/>
    <n v="999440"/>
    <x v="1"/>
    <x v="175"/>
    <n v="129922170"/>
  </r>
  <r>
    <s v="SUPER"/>
    <s v="HO"/>
    <s v="25/08/2025"/>
    <s v="01/08/2025"/>
    <s v="31/08/2025"/>
    <s v=""/>
    <x v="2"/>
    <x v="31"/>
    <x v="6"/>
    <n v="61"/>
    <n v="1350000"/>
    <n v="275000"/>
    <x v="1"/>
    <x v="177"/>
    <n v="116799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BFB4A-5897-41D0-8ED5-8890534358BB}" name="PivotTable1" cacheId="3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multipleFieldFilters="0" rowHeaderCaption="Divisions">
  <location ref="A6:S261" firstHeaderRow="1" firstDataRow="3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108">
        <item m="1" x="32"/>
        <item x="0"/>
        <item x="1"/>
        <item x="2"/>
        <item x="3"/>
        <item m="1" x="33"/>
        <item m="1" x="34"/>
        <item x="4"/>
        <item m="1" x="35"/>
        <item x="7"/>
        <item m="1" x="37"/>
        <item m="1" x="38"/>
        <item m="1" x="39"/>
        <item m="1" x="40"/>
        <item m="1" x="41"/>
        <item m="1" x="90"/>
        <item m="1" x="42"/>
        <item m="1" x="43"/>
        <item m="1" x="44"/>
        <item x="9"/>
        <item x="10"/>
        <item x="11"/>
        <item m="1" x="52"/>
        <item m="1" x="53"/>
        <item m="1" x="54"/>
        <item m="1" x="55"/>
        <item m="1" x="56"/>
        <item m="1" x="57"/>
        <item m="1" x="58"/>
        <item m="1" x="59"/>
        <item m="1" x="66"/>
        <item x="12"/>
        <item x="13"/>
        <item x="14"/>
        <item x="15"/>
        <item m="1" x="70"/>
        <item m="1" x="67"/>
        <item m="1" x="68"/>
        <item m="1" x="71"/>
        <item x="16"/>
        <item x="17"/>
        <item m="1" x="72"/>
        <item m="1" x="73"/>
        <item m="1" x="74"/>
        <item m="1" x="69"/>
        <item m="1" x="75"/>
        <item m="1" x="76"/>
        <item m="1" x="77"/>
        <item m="1" x="78"/>
        <item x="18"/>
        <item x="19"/>
        <item x="20"/>
        <item m="1" x="86"/>
        <item m="1" x="87"/>
        <item m="1" x="88"/>
        <item x="21"/>
        <item x="8"/>
        <item m="1" x="91"/>
        <item m="1" x="45"/>
        <item m="1" x="92"/>
        <item m="1" x="46"/>
        <item m="1" x="93"/>
        <item m="1" x="47"/>
        <item m="1" x="48"/>
        <item x="24"/>
        <item x="25"/>
        <item x="26"/>
        <item x="27"/>
        <item x="28"/>
        <item m="1" x="95"/>
        <item m="1" x="96"/>
        <item x="29"/>
        <item m="1" x="97"/>
        <item m="1" x="98"/>
        <item m="1" x="101"/>
        <item m="1" x="102"/>
        <item m="1" x="103"/>
        <item m="1" x="104"/>
        <item m="1" x="105"/>
        <item m="1" x="106"/>
        <item m="1" x="36"/>
        <item x="5"/>
        <item x="6"/>
        <item m="1" x="49"/>
        <item m="1" x="50"/>
        <item m="1" x="51"/>
        <item m="1" x="60"/>
        <item m="1" x="61"/>
        <item m="1" x="62"/>
        <item m="1" x="63"/>
        <item m="1" x="64"/>
        <item m="1" x="65"/>
        <item m="1" x="94"/>
        <item m="1" x="79"/>
        <item m="1" x="80"/>
        <item m="1" x="81"/>
        <item m="1" x="82"/>
        <item m="1" x="83"/>
        <item m="1" x="84"/>
        <item m="1" x="85"/>
        <item x="22"/>
        <item m="1" x="89"/>
        <item x="23"/>
        <item m="1" x="99"/>
        <item x="30"/>
        <item x="31"/>
        <item m="1" x="10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m="1" x="8"/>
        <item m="1" x="7"/>
        <item t="default"/>
      </items>
    </pivotField>
    <pivotField dataField="1" numFmtId="3" showAll="0"/>
    <pivotField dataField="1" numFmtId="3" showAll="0"/>
    <pivotField dataField="1" numFmtId="3" showAll="0"/>
    <pivotField axis="axisCol" showAll="0">
      <items count="7">
        <item m="1" x="4"/>
        <item m="1" x="5"/>
        <item m="1" x="2"/>
        <item m="1" x="3"/>
        <item x="0"/>
        <item x="1"/>
        <item t="default"/>
      </items>
    </pivotField>
    <pivotField axis="axisRow" showAll="0">
      <items count="190">
        <item m="1" x="1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dataField="1" numFmtId="165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4">
    <field x="6"/>
    <field x="8"/>
    <field x="7"/>
    <field x="13"/>
  </rowFields>
  <rowItems count="253">
    <i>
      <x/>
    </i>
    <i r="1">
      <x/>
    </i>
    <i r="2">
      <x v="1"/>
    </i>
    <i r="3">
      <x v="1"/>
    </i>
    <i r="2">
      <x v="2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2">
      <x v="3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4"/>
    </i>
    <i r="3">
      <x v="25"/>
    </i>
    <i r="3">
      <x v="26"/>
    </i>
    <i r="3">
      <x v="27"/>
    </i>
    <i r="2">
      <x v="7"/>
    </i>
    <i r="3">
      <x v="2"/>
    </i>
    <i r="3">
      <x v="3"/>
    </i>
    <i r="3">
      <x v="7"/>
    </i>
    <i r="3">
      <x v="28"/>
    </i>
    <i r="3">
      <x v="29"/>
    </i>
    <i r="2">
      <x v="81"/>
    </i>
    <i r="3">
      <x v="3"/>
    </i>
    <i r="3">
      <x v="6"/>
    </i>
    <i r="3">
      <x v="7"/>
    </i>
    <i r="3">
      <x v="11"/>
    </i>
    <i r="2">
      <x v="82"/>
    </i>
    <i r="3">
      <x v="15"/>
    </i>
    <i r="1">
      <x v="1"/>
    </i>
    <i r="2">
      <x v="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2">
      <x v="56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>
      <x v="1"/>
    </i>
    <i r="1">
      <x v="2"/>
    </i>
    <i r="2">
      <x v="1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2">
      <x v="20"/>
    </i>
    <i r="3">
      <x v="62"/>
    </i>
    <i r="3">
      <x v="63"/>
    </i>
    <i r="3">
      <x v="64"/>
    </i>
    <i r="2">
      <x v="21"/>
    </i>
    <i r="3">
      <x v="65"/>
    </i>
    <i r="3">
      <x v="66"/>
    </i>
    <i r="3">
      <x v="67"/>
    </i>
    <i r="3">
      <x v="68"/>
    </i>
    <i r="3">
      <x v="69"/>
    </i>
    <i r="3">
      <x v="70"/>
    </i>
    <i r="1">
      <x v="3"/>
    </i>
    <i r="2">
      <x v="31"/>
    </i>
    <i r="3">
      <x v="71"/>
    </i>
    <i r="3">
      <x v="72"/>
    </i>
    <i r="3">
      <x v="73"/>
    </i>
    <i r="3">
      <x v="74"/>
    </i>
    <i r="3">
      <x v="75"/>
    </i>
    <i r="1">
      <x v="4"/>
    </i>
    <i r="2">
      <x v="32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2">
      <x v="33"/>
    </i>
    <i r="3">
      <x v="87"/>
    </i>
    <i r="3">
      <x v="88"/>
    </i>
    <i r="3">
      <x v="89"/>
    </i>
    <i r="3">
      <x v="90"/>
    </i>
    <i r="3">
      <x v="91"/>
    </i>
    <i r="3">
      <x v="92"/>
    </i>
    <i r="3">
      <x v="93"/>
    </i>
    <i r="2">
      <x v="34"/>
    </i>
    <i r="3">
      <x v="94"/>
    </i>
    <i r="3">
      <x v="95"/>
    </i>
    <i r="3">
      <x v="96"/>
    </i>
    <i r="3">
      <x v="97"/>
    </i>
    <i r="2">
      <x v="39"/>
    </i>
    <i r="3">
      <x v="98"/>
    </i>
    <i r="2">
      <x v="40"/>
    </i>
    <i r="3">
      <x v="99"/>
    </i>
    <i r="3">
      <x v="100"/>
    </i>
    <i r="3">
      <x v="101"/>
    </i>
    <i r="3">
      <x v="102"/>
    </i>
    <i r="1">
      <x v="5"/>
    </i>
    <i r="2">
      <x v="49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2">
      <x v="50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2">
      <x v="51"/>
    </i>
    <i r="3">
      <x v="124"/>
    </i>
    <i r="3">
      <x v="127"/>
    </i>
    <i r="3">
      <x v="128"/>
    </i>
    <i r="3">
      <x v="129"/>
    </i>
    <i r="3">
      <x v="130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7"/>
    </i>
    <i r="3">
      <x v="138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6"/>
    </i>
    <i r="3">
      <x v="147"/>
    </i>
    <i r="2">
      <x v="55"/>
    </i>
    <i r="3">
      <x v="122"/>
    </i>
    <i r="3">
      <x v="127"/>
    </i>
    <i r="3">
      <x v="132"/>
    </i>
    <i r="3">
      <x v="135"/>
    </i>
    <i r="3">
      <x v="144"/>
    </i>
    <i r="2">
      <x v="100"/>
    </i>
    <i r="3">
      <x v="106"/>
    </i>
    <i r="2">
      <x v="102"/>
    </i>
    <i r="3">
      <x v="129"/>
    </i>
    <i r="3">
      <x v="133"/>
    </i>
    <i>
      <x v="2"/>
    </i>
    <i r="1">
      <x v="6"/>
    </i>
    <i r="2">
      <x v="64"/>
    </i>
    <i r="3">
      <x v="148"/>
    </i>
    <i r="3">
      <x v="149"/>
    </i>
    <i r="3">
      <x v="150"/>
    </i>
    <i r="3">
      <x v="151"/>
    </i>
    <i r="3">
      <x v="152"/>
    </i>
    <i r="3">
      <x v="153"/>
    </i>
    <i r="3">
      <x v="154"/>
    </i>
    <i r="3">
      <x v="155"/>
    </i>
    <i r="3">
      <x v="156"/>
    </i>
    <i r="3">
      <x v="157"/>
    </i>
    <i r="2">
      <x v="65"/>
    </i>
    <i r="3">
      <x v="158"/>
    </i>
    <i r="3">
      <x v="159"/>
    </i>
    <i r="3">
      <x v="160"/>
    </i>
    <i r="3">
      <x v="161"/>
    </i>
    <i r="3">
      <x v="162"/>
    </i>
    <i r="3">
      <x v="163"/>
    </i>
    <i r="2">
      <x v="66"/>
    </i>
    <i r="3">
      <x v="164"/>
    </i>
    <i r="3">
      <x v="165"/>
    </i>
    <i r="3">
      <x v="166"/>
    </i>
    <i r="3">
      <x v="167"/>
    </i>
    <i r="3">
      <x v="168"/>
    </i>
    <i r="3">
      <x v="169"/>
    </i>
    <i r="2">
      <x v="67"/>
    </i>
    <i r="3">
      <x v="170"/>
    </i>
    <i r="3">
      <x v="171"/>
    </i>
    <i r="3">
      <x v="172"/>
    </i>
    <i r="3">
      <x v="173"/>
    </i>
    <i r="3">
      <x v="174"/>
    </i>
    <i r="3">
      <x v="175"/>
    </i>
    <i r="3">
      <x v="176"/>
    </i>
    <i r="3">
      <x v="177"/>
    </i>
    <i r="3">
      <x v="178"/>
    </i>
    <i r="2">
      <x v="68"/>
    </i>
    <i r="3">
      <x v="179"/>
    </i>
    <i r="3">
      <x v="180"/>
    </i>
    <i r="3">
      <x v="181"/>
    </i>
    <i r="3">
      <x v="182"/>
    </i>
    <i r="3">
      <x v="183"/>
    </i>
    <i r="2">
      <x v="71"/>
    </i>
    <i r="3">
      <x v="184"/>
    </i>
    <i r="3">
      <x v="185"/>
    </i>
    <i r="3">
      <x v="186"/>
    </i>
    <i r="3">
      <x v="187"/>
    </i>
    <i r="3">
      <x v="188"/>
    </i>
    <i r="2">
      <x v="104"/>
    </i>
    <i r="3">
      <x v="165"/>
    </i>
    <i r="3">
      <x v="166"/>
    </i>
    <i r="2">
      <x v="105"/>
    </i>
    <i r="3">
      <x v="171"/>
    </i>
    <i r="3">
      <x v="176"/>
    </i>
    <i r="3">
      <x v="178"/>
    </i>
    <i t="grand">
      <x/>
    </i>
  </rowItems>
  <colFields count="2">
    <field x="12"/>
    <field x="-2"/>
  </colFields>
  <colItems count="18"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</colItems>
  <dataFields count="9">
    <dataField name="% to TTL" fld="10" showDataAs="percentOfTotal" baseField="0" baseItem="0" numFmtId="10"/>
    <dataField name="AREASIZE " fld="9" baseField="8" baseItem="0" numFmtId="3"/>
    <dataField name="SALE " fld="10" baseField="8" baseItem="0" numFmtId="3"/>
    <dataField name="PROFIT " fld="11" baseField="8" baseItem="0" numFmtId="3"/>
    <dataField name="MARGIN " fld="15" baseField="8" baseItem="0" numFmtId="3"/>
    <dataField name="SALE EFFICIENCY " fld="16" baseField="8" baseItem="0"/>
    <dataField name="PROFIT EFFICIENCY " fld="17" baseField="8" baseItem="0"/>
    <dataField name="Monthly MGP by CA " fld="14" baseField="6" baseItem="0" numFmtId="165"/>
    <dataField name="MGP Collection " fld="18" baseField="6" baseItem="0" numFmtId="165"/>
  </dataFields>
  <formats count="61">
    <format dxfId="121">
      <pivotArea outline="0" collapsedLevelsAreSubtotals="1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format>
    <format dxfId="120">
      <pivotArea outline="0" collapsedLevelsAreSubtotals="1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format>
    <format dxfId="11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0"/>
          </reference>
        </references>
      </pivotArea>
    </format>
    <format dxfId="11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1"/>
          </reference>
        </references>
      </pivotArea>
    </format>
    <format dxfId="11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0"/>
          </reference>
        </references>
      </pivotArea>
    </format>
    <format dxfId="11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1"/>
          </reference>
        </references>
      </pivotArea>
    </format>
    <format dxfId="115">
      <pivotArea dataOnly="0" labelOnly="1" fieldPosition="0">
        <references count="1">
          <reference field="12" count="0"/>
        </references>
      </pivotArea>
    </format>
    <format dxfId="114">
      <pivotArea dataOnly="0" labelOnly="1" fieldPosition="0">
        <references count="1">
          <reference field="12" count="0"/>
        </references>
      </pivotArea>
    </format>
    <format dxfId="113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0"/>
          </reference>
        </references>
      </pivotArea>
    </format>
    <format dxfId="112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1"/>
          </reference>
        </references>
      </pivotArea>
    </format>
    <format dxfId="111">
      <pivotArea outline="0" collapsedLevelsAreSubtotals="1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format>
    <format dxfId="110">
      <pivotArea field="-2" type="button" dataOnly="0" labelOnly="1" outline="0" axis="axisCol" fieldPosition="1"/>
    </format>
    <format dxfId="109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0"/>
          </reference>
        </references>
      </pivotArea>
    </format>
    <format dxfId="108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1"/>
          </reference>
        </references>
      </pivotArea>
    </format>
    <format dxfId="107">
      <pivotArea outline="0" collapsedLevelsAreSubtotals="1" fieldPosition="0">
        <references count="2">
          <reference field="4294967294" count="1" selected="0">
            <x v="6"/>
          </reference>
          <reference field="12" count="1" selected="0">
            <x v="1"/>
          </reference>
        </references>
      </pivotArea>
    </format>
    <format dxfId="106">
      <pivotArea outline="0" collapsedLevelsAreSubtotals="1" fieldPosition="0">
        <references count="2">
          <reference field="4294967294" count="1" selected="0">
            <x v="6"/>
          </reference>
          <reference field="12" count="1" selected="0">
            <x v="0"/>
          </reference>
        </references>
      </pivotArea>
    </format>
    <format dxfId="105">
      <pivotArea type="origin" dataOnly="0" labelOnly="1" outline="0" offset="A2" fieldPosition="0"/>
    </format>
    <format dxfId="104">
      <pivotArea field="8" type="button" dataOnly="0" labelOnly="1" outline="0" axis="axisRow" fieldPosition="1"/>
    </format>
    <format dxfId="103">
      <pivotArea dataOnly="0" labelOnly="1" fieldPosition="0">
        <references count="1">
          <reference field="12" count="0"/>
        </references>
      </pivotArea>
    </format>
    <format dxfId="102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101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100">
      <pivotArea type="origin" dataOnly="0" labelOnly="1" outline="0" fieldPosition="0"/>
    </format>
    <format dxfId="99">
      <pivotArea field="12" type="button" dataOnly="0" labelOnly="1" outline="0" axis="axisCol" fieldPosition="0"/>
    </format>
    <format dxfId="98">
      <pivotArea field="-2" type="button" dataOnly="0" labelOnly="1" outline="0" axis="axisCol" fieldPosition="1"/>
    </format>
    <format dxfId="97">
      <pivotArea type="topRight" dataOnly="0" labelOnly="1" outline="0" fieldPosition="0"/>
    </format>
    <format dxfId="96">
      <pivotArea field="8" type="button" dataOnly="0" labelOnly="1" outline="0" axis="axisRow" fieldPosition="1"/>
    </format>
    <format dxfId="95">
      <pivotArea dataOnly="0" labelOnly="1" fieldPosition="0">
        <references count="1">
          <reference field="12" count="0"/>
        </references>
      </pivotArea>
    </format>
    <format dxfId="94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93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92">
      <pivotArea type="origin" dataOnly="0" labelOnly="1" outline="0" fieldPosition="0"/>
    </format>
    <format dxfId="91">
      <pivotArea field="12" type="button" dataOnly="0" labelOnly="1" outline="0" axis="axisCol" fieldPosition="0"/>
    </format>
    <format dxfId="90">
      <pivotArea field="-2" type="button" dataOnly="0" labelOnly="1" outline="0" axis="axisCol" fieldPosition="1"/>
    </format>
    <format dxfId="89">
      <pivotArea type="topRight" dataOnly="0" labelOnly="1" outline="0" fieldPosition="0"/>
    </format>
    <format dxfId="88">
      <pivotArea field="8" type="button" dataOnly="0" labelOnly="1" outline="0" axis="axisRow" fieldPosition="1"/>
    </format>
    <format dxfId="87">
      <pivotArea dataOnly="0" labelOnly="1" fieldPosition="0">
        <references count="1">
          <reference field="12" count="0"/>
        </references>
      </pivotArea>
    </format>
    <format dxfId="86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85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84">
      <pivotArea type="origin" dataOnly="0" labelOnly="1" outline="0" offset="A2" fieldPosition="0"/>
    </format>
    <format dxfId="83">
      <pivotArea field="6" type="button" dataOnly="0" labelOnly="1" outline="0" axis="axisRow" fieldPosition="0"/>
    </format>
    <format dxfId="82">
      <pivotArea dataOnly="0" labelOnly="1" fieldPosition="0">
        <references count="1">
          <reference field="12" count="0"/>
        </references>
      </pivotArea>
    </format>
    <format dxfId="81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80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79">
      <pivotArea type="origin" dataOnly="0" labelOnly="1" outline="0" offset="A2" fieldPosition="0"/>
    </format>
    <format dxfId="78">
      <pivotArea field="6" type="button" dataOnly="0" labelOnly="1" outline="0" axis="axisRow" fieldPosition="0"/>
    </format>
    <format dxfId="77">
      <pivotArea dataOnly="0" labelOnly="1" fieldPosition="0">
        <references count="1">
          <reference field="12" count="0"/>
        </references>
      </pivotArea>
    </format>
    <format dxfId="76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75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74">
      <pivotArea outline="0" collapsedLevelsAreSubtotals="1" fieldPosition="0">
        <references count="2">
          <reference field="4294967294" count="1" selected="0">
            <x v="7"/>
          </reference>
          <reference field="12" count="1" selected="0">
            <x v="2"/>
          </reference>
        </references>
      </pivotArea>
    </format>
    <format dxfId="73">
      <pivotArea outline="0" collapsedLevelsAreSubtotals="1" fieldPosition="0">
        <references count="2">
          <reference field="4294967294" count="1" selected="0">
            <x v="7"/>
          </reference>
          <reference field="12" count="1" selected="0">
            <x v="3"/>
          </reference>
        </references>
      </pivotArea>
    </format>
    <format dxfId="72">
      <pivotArea outline="0" collapsedLevelsAreSubtotals="1" fieldPosition="0">
        <references count="2">
          <reference field="4294967294" count="2" selected="0">
            <x v="5"/>
            <x v="6"/>
          </reference>
          <reference field="12" count="1" selected="0">
            <x v="2"/>
          </reference>
        </references>
      </pivotArea>
    </format>
    <format dxfId="71">
      <pivotArea outline="0" collapsedLevelsAreSubtotals="1" fieldPosition="0">
        <references count="2">
          <reference field="4294967294" count="2" selected="0">
            <x v="5"/>
            <x v="6"/>
          </reference>
          <reference field="12" count="1" selected="0">
            <x v="3"/>
          </reference>
        </references>
      </pivotArea>
    </format>
    <format dxfId="70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3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4"/>
          </reference>
          <reference field="6" count="0"/>
          <reference field="12" count="1" selected="0">
            <x v="2"/>
          </reference>
        </references>
      </pivotArea>
    </format>
    <format dxfId="68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2"/>
          </reference>
        </references>
      </pivotArea>
    </format>
    <format dxfId="67">
      <pivotArea outline="0" collapsedLevelsAreSubtotals="1" fieldPosition="0">
        <references count="2">
          <reference field="4294967294" count="1" selected="0">
            <x v="8"/>
          </reference>
          <reference field="12" count="1" selected="0">
            <x v="2"/>
          </reference>
        </references>
      </pivotArea>
    </format>
    <format dxfId="66">
      <pivotArea outline="0" collapsedLevelsAreSubtotals="1" fieldPosition="0">
        <references count="2">
          <reference field="4294967294" count="1" selected="0">
            <x v="8"/>
          </reference>
          <reference field="12" count="1" selected="0">
            <x v="3"/>
          </reference>
        </references>
      </pivotArea>
    </format>
    <format dxfId="8">
      <pivotArea dataOnly="0" outline="0" fieldPosition="0">
        <references count="1">
          <reference field="4294967294" count="1">
            <x v="4"/>
          </reference>
        </references>
      </pivotArea>
    </format>
    <format dxfId="6">
      <pivotArea dataOnly="0" outline="0" fieldPosition="0">
        <references count="1">
          <reference field="4294967294" count="1">
            <x v="5"/>
          </reference>
        </references>
      </pivotArea>
    </format>
    <format dxfId="3">
      <pivotArea dataOnly="0" outline="0" fieldPosition="0">
        <references count="1">
          <reference field="4294967294" count="1">
            <x v="6"/>
          </reference>
        </references>
      </pivotArea>
    </format>
    <format dxfId="1">
      <pivotArea dataOnly="0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125">
  <autoFilter ref="A1:B10" xr:uid="{134EB915-8B19-4838-BDED-CECBACACF4F9}"/>
  <tableColumns count="2">
    <tableColumn id="1" xr3:uid="{00000000-0010-0000-0000-000001000000}" name="Report Property"/>
    <tableColumn id="2" xr3:uid="{00000000-0010-0000-0000-000002000000}" name="Report Property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124">
  <autoFilter ref="D1:E10" xr:uid="{1DFF5EE2-2A86-40DE-9DFD-1E96553323F6}"/>
  <tableColumns count="2">
    <tableColumn id="1" xr3:uid="{00000000-0010-0000-0100-000001000000}" name="Request Property"/>
    <tableColumn id="2" xr3:uid="{00000000-0010-0000-0100-000002000000}" name="Request Property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3" totalsRowShown="0" headerRowDxfId="123">
  <autoFilter ref="G1:H3" xr:uid="{8D3A40BA-47FA-41F3-82A4-C5BD4909C0B4}"/>
  <tableColumns count="2">
    <tableColumn id="1" xr3:uid="{00000000-0010-0000-0200-000001000000}" name="Request Page Option"/>
    <tableColumn id="2" xr3:uid="{00000000-0010-0000-0200-000002000000}" name="Request Page Option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122">
  <autoFilter ref="J1:K2" xr:uid="{D269260C-C433-478B-84A3-3CB73C333872}"/>
  <tableColumns count="2">
    <tableColumn id="1" xr3:uid="{00000000-0010-0000-0300-000001000000}" name="Filter"/>
    <tableColumn id="2" xr3:uid="{00000000-0010-0000-0300-000002000000}" name="Filter Value"/>
  </tableColumns>
  <tableStyleInfo name="TableStyleMedium9" showFirstColumn="0" showLastColumn="0" showRowStripes="1" showColumnStripes="0"/>
</table>
</file>

<file path=xl/tables/table5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Data" displayName="Data" ref="A1:O421" totalsRowShown="0" headerRowDxfId="65" xr:uid="{41D726F2-778D-4B1C-A5EA-875FED73D050}" mc:Ignorable="xr xr3">
  <x:autoFilter ref="A1:O421" xr:uid="{00000000-0009-0000-0100-000005000000}"/>
  <x:tableColumns count="15">
    <x:tableColumn id="1" name="USERID" xr3:uid="{21867904-D69E-41E3-B5BE-D9B124B8D7E4}"/>
    <x:tableColumn id="2" name="COMPANYNAME" xr3:uid="{21867904-D69E-41E3-B5BE-D9B124B8D7E4}"/>
    <x:tableColumn id="3" name="DatePrint" xr3:uid="{21867904-D69E-41E3-B5BE-D9B124B8D7E4}"/>
    <x:tableColumn id="4" name="StartDateFilter" xr3:uid="{21867904-D69E-41E3-B5BE-D9B124B8D7E4}"/>
    <x:tableColumn id="5" name="EndDateFilter" xr3:uid="{21867904-D69E-41E3-B5BE-D9B124B8D7E4}"/>
    <x:tableColumn id="6" name="MonthFilter" xr3:uid="{21867904-D69E-41E3-B5BE-D9B124B8D7E4}"/>
    <x:tableColumn id="7" name="Division" xr3:uid="{21867904-D69E-41E3-B5BE-D9B124B8D7E4}"/>
    <x:tableColumn id="8" name="Class" xr3:uid="{21867904-D69E-41E3-B5BE-D9B124B8D7E4}"/>
    <x:tableColumn id="9" name="Department" xr3:uid="{21867904-D69E-41E3-B5BE-D9B124B8D7E4}"/>
    <x:tableColumn id="10" name="AREASIZE" xr3:uid="{21867904-D69E-41E3-B5BE-D9B124B8D7E4}"/>
    <x:tableColumn id="11" name="SALE" xr3:uid="{21867904-D69E-41E3-B5BE-D9B124B8D7E4}"/>
    <x:tableColumn id="12" name="PROFIT" xr3:uid="{21867904-D69E-41E3-B5BE-D9B124B8D7E4}"/>
    <x:tableColumn id="13" name="Periods" xr3:uid="{21867904-D69E-41E3-B5BE-D9B124B8D7E4}"/>
    <x:tableColumn id="14" name="Brand" xr3:uid="{095B4ABD-FFED-4A1B-8275-494F7352A600}"/>
    <x:tableColumn id="15" name="MGP" xr3:uid="{D87EABF0-2EA7-4C7A-A8A8-5C5937DD8ED0}"/>
  </x:tableColumns>
  <x:tableStyleInfo name="TableStyleMedium4" showFirstColumn="0" showLastColumn="0" showRowStripes="1" showColumnStripes="0"/>
</x: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CaptionData" displayName="CaptionData" ref="A1:B2" totalsRowShown="0">
  <autoFilter ref="A1:B2" xr:uid="{00000000-0009-0000-0100-000001000000}"/>
  <tableColumns count="2">
    <tableColumn id="1" xr3:uid="{00000000-0010-0000-0500-000001000000}" name="Caption"/>
    <tableColumn id="2" xr3:uid="{00000000-0010-0000-0500-000002000000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ranslationData" displayName="TranslationData" ref="A1:C2" totalsRowShown="0">
  <autoFilter ref="A1:C2" xr:uid="{00000000-0009-0000-0100-000002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3</v>
      </c>
      <c r="B1" s="1" t="s">
        <v>4</v>
      </c>
      <c r="C1" s="1" t="s">
        <v>26</v>
      </c>
      <c r="D1" s="1" t="s">
        <v>14</v>
      </c>
      <c r="E1" s="1" t="s">
        <v>15</v>
      </c>
      <c r="F1" s="1" t="s">
        <v>26</v>
      </c>
      <c r="G1" s="1" t="s">
        <v>1</v>
      </c>
      <c r="H1" s="1" t="s">
        <v>2</v>
      </c>
      <c r="I1" s="1" t="s">
        <v>26</v>
      </c>
      <c r="J1" s="1" t="s">
        <v>24</v>
      </c>
      <c r="K1" s="1" t="s">
        <v>25</v>
      </c>
    </row>
    <row r="2" spans="1:11" x14ac:dyDescent="0.25">
      <c r="A2" t="s">
        <v>5</v>
      </c>
      <c r="B2" t="s">
        <v>27</v>
      </c>
      <c r="C2" t="s">
        <v>26</v>
      </c>
      <c r="D2" t="s">
        <v>16</v>
      </c>
      <c r="E2" t="s">
        <v>28</v>
      </c>
      <c r="F2" t="s">
        <v>26</v>
      </c>
      <c r="G2" t="s">
        <v>29</v>
      </c>
      <c r="H2" t="s">
        <v>75</v>
      </c>
      <c r="I2" t="s">
        <v>26</v>
      </c>
      <c r="J2" t="s">
        <v>26</v>
      </c>
      <c r="K2" t="s">
        <v>26</v>
      </c>
    </row>
    <row r="3" spans="1:11" x14ac:dyDescent="0.25">
      <c r="A3" t="s">
        <v>6</v>
      </c>
      <c r="B3" t="s">
        <v>30</v>
      </c>
      <c r="C3" t="s">
        <v>26</v>
      </c>
      <c r="D3" t="s">
        <v>17</v>
      </c>
      <c r="E3" t="s">
        <v>26</v>
      </c>
      <c r="F3" t="s">
        <v>26</v>
      </c>
      <c r="G3" t="s">
        <v>31</v>
      </c>
      <c r="H3" t="s">
        <v>26</v>
      </c>
      <c r="I3" t="s">
        <v>26</v>
      </c>
      <c r="J3" t="s">
        <v>26</v>
      </c>
      <c r="K3" t="s">
        <v>26</v>
      </c>
    </row>
    <row r="4" spans="1:11" x14ac:dyDescent="0.25">
      <c r="A4" t="s">
        <v>7</v>
      </c>
      <c r="B4" t="s">
        <v>32</v>
      </c>
      <c r="C4" t="s">
        <v>26</v>
      </c>
      <c r="D4" t="s">
        <v>18</v>
      </c>
      <c r="E4" t="s">
        <v>33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25">
      <c r="A5" t="s">
        <v>8</v>
      </c>
      <c r="B5" t="s">
        <v>76</v>
      </c>
      <c r="C5" t="s">
        <v>26</v>
      </c>
      <c r="D5" t="s">
        <v>19</v>
      </c>
      <c r="E5" t="s">
        <v>77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25">
      <c r="A6" t="s">
        <v>9</v>
      </c>
      <c r="B6">
        <v>70029</v>
      </c>
      <c r="C6" t="s">
        <v>26</v>
      </c>
      <c r="D6" t="s">
        <v>20</v>
      </c>
      <c r="E6" t="s">
        <v>78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25">
      <c r="A7" t="s">
        <v>10</v>
      </c>
      <c r="B7" t="s">
        <v>34</v>
      </c>
      <c r="C7" t="s">
        <v>26</v>
      </c>
      <c r="D7" t="s">
        <v>21</v>
      </c>
      <c r="E7" t="s">
        <v>79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  <row r="8" spans="1:11" x14ac:dyDescent="0.25">
      <c r="A8" t="s">
        <v>11</v>
      </c>
      <c r="B8" t="s">
        <v>35</v>
      </c>
      <c r="C8" t="s">
        <v>26</v>
      </c>
      <c r="D8" t="s">
        <v>22</v>
      </c>
      <c r="E8" s="2">
        <v>45894.201977951387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</row>
    <row r="9" spans="1:11" x14ac:dyDescent="0.25">
      <c r="A9" t="s">
        <v>12</v>
      </c>
      <c r="B9" t="s">
        <v>36</v>
      </c>
      <c r="C9" t="s">
        <v>26</v>
      </c>
      <c r="D9" t="s">
        <v>0</v>
      </c>
      <c r="E9">
        <v>1033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</row>
    <row r="10" spans="1:11" x14ac:dyDescent="0.25">
      <c r="A10" t="s">
        <v>13</v>
      </c>
      <c r="B10" t="s">
        <v>26</v>
      </c>
      <c r="C10" t="s">
        <v>26</v>
      </c>
      <c r="D10" t="s">
        <v>23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1E9-5075-45D3-82DC-E0C30CF0E5AD}">
  <dimension ref="A1:W1161"/>
  <sheetViews>
    <sheetView tabSelected="1" workbookViewId="0">
      <pane xSplit="1" topLeftCell="B1" activePane="topRight" state="frozen"/>
      <selection pane="topRight" sqref="A1:XFD1048576"/>
    </sheetView>
  </sheetViews>
  <sheetFormatPr defaultColWidth="16.140625" defaultRowHeight="15" x14ac:dyDescent="0.25"/>
  <cols>
    <col min="1" max="1" width="40" bestFit="1" customWidth="1"/>
    <col min="2" max="2" width="16.28515625" bestFit="1" customWidth="1"/>
    <col min="3" max="3" width="9.7109375" style="8" bestFit="1" customWidth="1"/>
    <col min="4" max="4" width="5.5703125" style="8" bestFit="1" customWidth="1"/>
    <col min="5" max="5" width="7.7109375" style="8" bestFit="1" customWidth="1"/>
    <col min="6" max="6" width="9.140625" style="29" bestFit="1" customWidth="1"/>
    <col min="7" max="7" width="17.7109375" style="23" bestFit="1" customWidth="1"/>
    <col min="8" max="8" width="19.85546875" style="23" bestFit="1" customWidth="1"/>
    <col min="9" max="9" width="19.5703125" style="23" bestFit="1" customWidth="1"/>
    <col min="10" max="10" width="15.42578125" style="31" bestFit="1" customWidth="1"/>
    <col min="11" max="11" width="11.7109375" style="7" bestFit="1" customWidth="1"/>
    <col min="12" max="12" width="10.140625" bestFit="1" customWidth="1"/>
    <col min="13" max="13" width="14.85546875" style="9" bestFit="1" customWidth="1"/>
    <col min="14" max="14" width="14.85546875" style="10" bestFit="1" customWidth="1"/>
    <col min="15" max="15" width="9.140625" style="10" bestFit="1" customWidth="1"/>
    <col min="16" max="16" width="17.7109375" style="27" bestFit="1" customWidth="1"/>
    <col min="17" max="17" width="19.85546875" style="23" bestFit="1" customWidth="1"/>
    <col min="18" max="18" width="20.140625" style="23" bestFit="1" customWidth="1"/>
    <col min="19" max="19" width="20.85546875" style="31" bestFit="1" customWidth="1"/>
    <col min="20" max="20" width="14.28515625" style="10" bestFit="1" customWidth="1"/>
    <col min="21" max="21" width="6.42578125" style="7" bestFit="1" customWidth="1"/>
    <col min="22" max="22" width="5.140625" style="7" bestFit="1" customWidth="1"/>
    <col min="23" max="23" width="7.28515625" style="7" bestFit="1" customWidth="1"/>
  </cols>
  <sheetData>
    <row r="1" spans="1:23" ht="15" customHeight="1" x14ac:dyDescent="0.25">
      <c r="A1" s="38" t="s">
        <v>66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26"/>
      <c r="Q1" s="21"/>
      <c r="R1" s="21"/>
      <c r="S1" s="32"/>
      <c r="T1" s="43" t="str">
        <f>Data!B2</f>
        <v>HO</v>
      </c>
      <c r="U1" s="43"/>
      <c r="V1" s="43"/>
      <c r="W1" s="43"/>
    </row>
    <row r="2" spans="1:23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26"/>
      <c r="Q2" s="21"/>
      <c r="R2" s="21"/>
      <c r="S2" s="32"/>
      <c r="T2" s="44" t="str">
        <f>"Print Date: "&amp;Data!C2</f>
        <v>Print Date: 25/08/2025</v>
      </c>
      <c r="U2" s="44"/>
      <c r="V2" s="44"/>
      <c r="W2" s="44"/>
    </row>
    <row r="3" spans="1:23" ht="1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26"/>
      <c r="Q3" s="21"/>
      <c r="R3" s="21"/>
      <c r="S3" s="32"/>
      <c r="T3" s="44" t="str">
        <f>"Target Date: "&amp;Data!D2&amp;"-"&amp;Data!E2</f>
        <v>Target Date: 01/08/2025-31/08/2025</v>
      </c>
      <c r="U3" s="44"/>
      <c r="V3" s="44"/>
      <c r="W3" s="44"/>
    </row>
    <row r="5" spans="1:23" x14ac:dyDescent="0.25">
      <c r="A5" s="11"/>
      <c r="B5" s="11"/>
      <c r="C5" s="11"/>
      <c r="D5" s="11"/>
      <c r="E5" s="11"/>
      <c r="F5" s="28"/>
      <c r="G5" s="34" t="s">
        <v>67</v>
      </c>
      <c r="H5" s="35"/>
      <c r="I5" s="25"/>
      <c r="J5" s="30"/>
      <c r="K5" s="11"/>
      <c r="L5" s="11"/>
      <c r="M5" s="11"/>
      <c r="N5" s="36"/>
      <c r="O5" s="37"/>
      <c r="P5" s="41" t="s">
        <v>67</v>
      </c>
      <c r="Q5" s="42"/>
      <c r="R5" s="22"/>
      <c r="S5" s="33"/>
      <c r="T5" s="39" t="s">
        <v>65</v>
      </c>
      <c r="U5" s="39"/>
      <c r="V5" s="40" t="s">
        <v>64</v>
      </c>
      <c r="W5" s="40"/>
    </row>
    <row r="6" spans="1:23" hidden="1" x14ac:dyDescent="0.25">
      <c r="A6" s="17"/>
      <c r="B6" s="18" t="s">
        <v>54</v>
      </c>
      <c r="C6" s="19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/>
      <c r="U6" s="13"/>
      <c r="V6" s="13"/>
      <c r="W6" s="13"/>
    </row>
    <row r="7" spans="1:23" x14ac:dyDescent="0.25">
      <c r="A7" s="45"/>
      <c r="B7" s="46" t="s">
        <v>83</v>
      </c>
      <c r="C7" s="46"/>
      <c r="D7" s="46"/>
      <c r="E7" s="46"/>
      <c r="F7" s="46"/>
      <c r="G7" s="46"/>
      <c r="H7" s="46"/>
      <c r="I7" s="46"/>
      <c r="J7" s="46"/>
      <c r="K7" s="46" t="s">
        <v>85</v>
      </c>
      <c r="L7" s="46"/>
      <c r="M7" s="46"/>
      <c r="N7" s="46"/>
      <c r="O7" s="46"/>
      <c r="P7" s="46"/>
      <c r="Q7" s="46"/>
      <c r="R7" s="46"/>
      <c r="S7" s="46"/>
      <c r="T7" s="48" t="s">
        <v>63</v>
      </c>
      <c r="U7" s="49" t="s">
        <v>64</v>
      </c>
      <c r="V7" s="50" t="s">
        <v>47</v>
      </c>
      <c r="W7" s="50" t="s">
        <v>48</v>
      </c>
    </row>
    <row r="8" spans="1:23" x14ac:dyDescent="0.25">
      <c r="A8" s="45" t="s">
        <v>60</v>
      </c>
      <c r="B8" t="s">
        <v>55</v>
      </c>
      <c r="C8" t="s">
        <v>57</v>
      </c>
      <c r="D8" t="s">
        <v>58</v>
      </c>
      <c r="E8" t="s">
        <v>59</v>
      </c>
      <c r="F8" s="47" t="s">
        <v>56</v>
      </c>
      <c r="G8" s="24" t="s">
        <v>61</v>
      </c>
      <c r="H8" s="24" t="s">
        <v>62</v>
      </c>
      <c r="I8" s="51" t="s">
        <v>73</v>
      </c>
      <c r="J8" s="51" t="s">
        <v>74</v>
      </c>
      <c r="K8" t="s">
        <v>55</v>
      </c>
      <c r="L8" t="s">
        <v>57</v>
      </c>
      <c r="M8" t="s">
        <v>58</v>
      </c>
      <c r="N8" t="s">
        <v>59</v>
      </c>
      <c r="O8" s="47" t="s">
        <v>56</v>
      </c>
      <c r="P8" s="24" t="s">
        <v>61</v>
      </c>
      <c r="Q8" s="24" t="s">
        <v>62</v>
      </c>
      <c r="R8" s="51" t="s">
        <v>73</v>
      </c>
      <c r="S8" s="51" t="s">
        <v>74</v>
      </c>
      <c r="T8" s="48"/>
      <c r="U8" s="49"/>
      <c r="V8" s="50"/>
      <c r="W8" s="50"/>
    </row>
    <row r="9" spans="1:23" x14ac:dyDescent="0.25">
      <c r="A9" s="5" t="s">
        <v>50</v>
      </c>
      <c r="B9" s="16">
        <v>0</v>
      </c>
      <c r="C9" s="4">
        <v>0</v>
      </c>
      <c r="D9" s="4">
        <v>0</v>
      </c>
      <c r="E9" s="4">
        <v>0</v>
      </c>
      <c r="F9" s="47">
        <v>0</v>
      </c>
      <c r="G9" s="24">
        <v>0</v>
      </c>
      <c r="H9" s="24">
        <v>0</v>
      </c>
      <c r="I9" s="52">
        <v>0</v>
      </c>
      <c r="J9" s="52">
        <v>0</v>
      </c>
      <c r="K9" s="16">
        <v>0.42405256969989369</v>
      </c>
      <c r="L9" s="4">
        <v>4072168.8000000012</v>
      </c>
      <c r="M9" s="4">
        <v>212157788950</v>
      </c>
      <c r="N9" s="4">
        <v>47066599346</v>
      </c>
      <c r="O9" s="47">
        <v>0.22184714301058425</v>
      </c>
      <c r="P9" s="24">
        <v>52099.458389347696</v>
      </c>
      <c r="Q9" s="24">
        <v>11558.115996075601</v>
      </c>
      <c r="R9" s="52">
        <v>3811348834989</v>
      </c>
      <c r="S9" s="52">
        <v>-3764282235643</v>
      </c>
      <c r="T9" s="10">
        <f>L9-C9</f>
        <v>4072168.8000000012</v>
      </c>
      <c r="U9" s="7">
        <f>IFERROR((L9/C9-1),0)</f>
        <v>0</v>
      </c>
      <c r="V9" s="7">
        <f>IFERROR((M9/D9-1),0)</f>
        <v>0</v>
      </c>
      <c r="W9" s="7">
        <f>IFERROR((N9/E9-1),0)</f>
        <v>0</v>
      </c>
    </row>
    <row r="10" spans="1:23" x14ac:dyDescent="0.25">
      <c r="A10" s="6" t="s">
        <v>51</v>
      </c>
      <c r="B10" s="16">
        <v>0</v>
      </c>
      <c r="C10" s="4">
        <v>0</v>
      </c>
      <c r="D10" s="4">
        <v>0</v>
      </c>
      <c r="E10" s="4">
        <v>0</v>
      </c>
      <c r="F10" s="47">
        <v>0</v>
      </c>
      <c r="G10" s="24">
        <v>0</v>
      </c>
      <c r="H10" s="24">
        <v>0</v>
      </c>
      <c r="I10" s="52">
        <v>0</v>
      </c>
      <c r="J10" s="52">
        <v>0</v>
      </c>
      <c r="K10" s="16">
        <v>0.35230139204705896</v>
      </c>
      <c r="L10" s="4">
        <v>3265539.600000001</v>
      </c>
      <c r="M10" s="4">
        <v>176259949170</v>
      </c>
      <c r="N10" s="4">
        <v>39871926120</v>
      </c>
      <c r="O10" s="47">
        <v>0.22621092487405714</v>
      </c>
      <c r="P10" s="24">
        <v>53975.7500322458</v>
      </c>
      <c r="Q10" s="24">
        <v>12209.904335565243</v>
      </c>
      <c r="R10" s="52">
        <v>3222828509755</v>
      </c>
      <c r="S10" s="52">
        <v>-3182956583635</v>
      </c>
      <c r="T10" s="10">
        <f t="shared" ref="T10:T13" si="0">L10-C10</f>
        <v>3265539.600000001</v>
      </c>
      <c r="U10" s="7">
        <f t="shared" ref="U10:U73" si="1">IFERROR((L10/C10-1),0)</f>
        <v>0</v>
      </c>
      <c r="V10" s="7">
        <f t="shared" ref="V10:V73" si="2">IFERROR((M10/D10-1),0)</f>
        <v>0</v>
      </c>
      <c r="W10" s="7">
        <f t="shared" ref="W10:W73" si="3">IFERROR((N10/E10-1),0)</f>
        <v>0</v>
      </c>
    </row>
    <row r="11" spans="1:23" x14ac:dyDescent="0.25">
      <c r="A11" s="12" t="s">
        <v>52</v>
      </c>
      <c r="B11" s="16">
        <v>0</v>
      </c>
      <c r="C11" s="4">
        <v>0</v>
      </c>
      <c r="D11" s="4">
        <v>0</v>
      </c>
      <c r="E11" s="4">
        <v>0</v>
      </c>
      <c r="F11" s="47">
        <v>0</v>
      </c>
      <c r="G11" s="24">
        <v>0</v>
      </c>
      <c r="H11" s="24">
        <v>0</v>
      </c>
      <c r="I11" s="52">
        <v>0</v>
      </c>
      <c r="J11" s="52">
        <v>0</v>
      </c>
      <c r="K11" s="16">
        <v>1.8854081218803189E-2</v>
      </c>
      <c r="L11" s="4">
        <v>36508.5</v>
      </c>
      <c r="M11" s="4">
        <v>9432887500</v>
      </c>
      <c r="N11" s="4">
        <v>1441135460</v>
      </c>
      <c r="O11" s="47">
        <v>0.15277776396675991</v>
      </c>
      <c r="P11" s="24">
        <v>258375.10442773602</v>
      </c>
      <c r="Q11" s="24">
        <v>39473.970719147597</v>
      </c>
      <c r="R11" s="52">
        <v>40349194200</v>
      </c>
      <c r="S11" s="52">
        <v>-38908058740</v>
      </c>
      <c r="T11" s="10">
        <f t="shared" si="0"/>
        <v>36508.5</v>
      </c>
      <c r="U11" s="7">
        <f t="shared" si="1"/>
        <v>0</v>
      </c>
      <c r="V11" s="7">
        <f t="shared" si="2"/>
        <v>0</v>
      </c>
      <c r="W11" s="7">
        <f t="shared" si="3"/>
        <v>0</v>
      </c>
    </row>
    <row r="12" spans="1:23" x14ac:dyDescent="0.25">
      <c r="A12" s="20" t="s">
        <v>84</v>
      </c>
      <c r="B12" s="16">
        <v>0</v>
      </c>
      <c r="C12" s="4">
        <v>0</v>
      </c>
      <c r="D12" s="4">
        <v>0</v>
      </c>
      <c r="E12" s="4">
        <v>0</v>
      </c>
      <c r="F12" s="47">
        <v>0</v>
      </c>
      <c r="G12" s="24">
        <v>0</v>
      </c>
      <c r="H12" s="24">
        <v>0</v>
      </c>
      <c r="I12" s="52">
        <v>0</v>
      </c>
      <c r="J12" s="52">
        <v>0</v>
      </c>
      <c r="K12" s="16">
        <v>1.8854081218803189E-2</v>
      </c>
      <c r="L12" s="4">
        <v>36508.5</v>
      </c>
      <c r="M12" s="4">
        <v>9432887500</v>
      </c>
      <c r="N12" s="4">
        <v>1441135460</v>
      </c>
      <c r="O12" s="47">
        <v>0.15277776396675991</v>
      </c>
      <c r="P12" s="24">
        <v>258375.10442773602</v>
      </c>
      <c r="Q12" s="24">
        <v>39473.970719147597</v>
      </c>
      <c r="R12" s="52">
        <v>40349194200</v>
      </c>
      <c r="S12" s="52">
        <v>-38908058740</v>
      </c>
      <c r="T12" s="10">
        <f t="shared" si="0"/>
        <v>36508.5</v>
      </c>
      <c r="U12" s="7">
        <f t="shared" si="1"/>
        <v>0</v>
      </c>
      <c r="V12" s="7">
        <f t="shared" si="2"/>
        <v>0</v>
      </c>
      <c r="W12" s="7">
        <f t="shared" si="3"/>
        <v>0</v>
      </c>
    </row>
    <row r="13" spans="1:23" x14ac:dyDescent="0.25">
      <c r="A13" s="12" t="s">
        <v>86</v>
      </c>
      <c r="B13" s="16">
        <v>0</v>
      </c>
      <c r="C13" s="4">
        <v>0</v>
      </c>
      <c r="D13" s="4">
        <v>0</v>
      </c>
      <c r="E13" s="4">
        <v>0</v>
      </c>
      <c r="F13" s="47">
        <v>0</v>
      </c>
      <c r="G13" s="24">
        <v>0</v>
      </c>
      <c r="H13" s="24">
        <v>0</v>
      </c>
      <c r="I13" s="52">
        <v>0</v>
      </c>
      <c r="J13" s="52">
        <v>0</v>
      </c>
      <c r="K13" s="16">
        <v>0.25197220942050497</v>
      </c>
      <c r="L13" s="4">
        <v>3080674.3000000003</v>
      </c>
      <c r="M13" s="4">
        <v>126064244500</v>
      </c>
      <c r="N13" s="4">
        <v>29545752360</v>
      </c>
      <c r="O13" s="47">
        <v>0.23437059792160178</v>
      </c>
      <c r="P13" s="24">
        <v>40920.990738943088</v>
      </c>
      <c r="Q13" s="24">
        <v>9590.6770670304213</v>
      </c>
      <c r="R13" s="52">
        <v>3017406016750</v>
      </c>
      <c r="S13" s="52">
        <v>-2987860264390</v>
      </c>
      <c r="T13" s="10">
        <f t="shared" si="0"/>
        <v>3080674.3000000003</v>
      </c>
      <c r="U13" s="7">
        <f t="shared" si="1"/>
        <v>0</v>
      </c>
      <c r="V13" s="7">
        <f t="shared" si="2"/>
        <v>0</v>
      </c>
      <c r="W13" s="7">
        <f t="shared" si="3"/>
        <v>0</v>
      </c>
    </row>
    <row r="14" spans="1:23" x14ac:dyDescent="0.25">
      <c r="A14" s="20" t="s">
        <v>87</v>
      </c>
      <c r="B14" s="16">
        <v>0</v>
      </c>
      <c r="C14" s="4">
        <v>0</v>
      </c>
      <c r="D14" s="4">
        <v>0</v>
      </c>
      <c r="E14" s="4">
        <v>0</v>
      </c>
      <c r="F14" s="47">
        <v>0</v>
      </c>
      <c r="G14" s="24">
        <v>0</v>
      </c>
      <c r="H14" s="24">
        <v>0</v>
      </c>
      <c r="I14" s="52">
        <v>0</v>
      </c>
      <c r="J14" s="52">
        <v>0</v>
      </c>
      <c r="K14" s="16">
        <v>5.3135244168743233E-3</v>
      </c>
      <c r="L14" s="4">
        <v>26028</v>
      </c>
      <c r="M14" s="4">
        <v>2658410000</v>
      </c>
      <c r="N14" s="4">
        <v>639987570</v>
      </c>
      <c r="O14" s="47">
        <v>0.24074073224220494</v>
      </c>
      <c r="P14" s="24">
        <v>102136.5452589519</v>
      </c>
      <c r="Q14" s="24">
        <v>24588.426694329184</v>
      </c>
      <c r="R14" s="52">
        <v>28953547200</v>
      </c>
      <c r="S14" s="52">
        <v>-28313559630</v>
      </c>
      <c r="T14" s="10">
        <f>L14-C14</f>
        <v>26028</v>
      </c>
      <c r="U14" s="7">
        <f t="shared" si="1"/>
        <v>0</v>
      </c>
      <c r="V14" s="7">
        <f t="shared" si="2"/>
        <v>0</v>
      </c>
      <c r="W14" s="7">
        <f t="shared" si="3"/>
        <v>0</v>
      </c>
    </row>
    <row r="15" spans="1:23" x14ac:dyDescent="0.25">
      <c r="A15" s="20" t="s">
        <v>88</v>
      </c>
      <c r="B15" s="16">
        <v>0</v>
      </c>
      <c r="C15" s="4">
        <v>0</v>
      </c>
      <c r="D15" s="4">
        <v>0</v>
      </c>
      <c r="E15" s="4">
        <v>0</v>
      </c>
      <c r="F15" s="47">
        <v>0</v>
      </c>
      <c r="G15" s="24">
        <v>0</v>
      </c>
      <c r="H15" s="24">
        <v>0</v>
      </c>
      <c r="I15" s="52">
        <v>0</v>
      </c>
      <c r="J15" s="52">
        <v>0</v>
      </c>
      <c r="K15" s="16">
        <v>3.1528445255538298E-3</v>
      </c>
      <c r="L15" s="4">
        <v>21599.1</v>
      </c>
      <c r="M15" s="4">
        <v>1577400000</v>
      </c>
      <c r="N15" s="4">
        <v>394350000</v>
      </c>
      <c r="O15" s="47">
        <v>0.25</v>
      </c>
      <c r="P15" s="24">
        <v>73030.820728641469</v>
      </c>
      <c r="Q15" s="24">
        <v>18257.705182160367</v>
      </c>
      <c r="R15" s="52">
        <v>23871325320</v>
      </c>
      <c r="S15" s="52">
        <v>-23476975320</v>
      </c>
      <c r="T15" s="10">
        <f t="shared" ref="T15:T78" si="4">L15-C15</f>
        <v>21599.1</v>
      </c>
      <c r="U15" s="7">
        <f t="shared" si="1"/>
        <v>0</v>
      </c>
      <c r="V15" s="7">
        <f t="shared" si="2"/>
        <v>0</v>
      </c>
      <c r="W15" s="7">
        <f t="shared" si="3"/>
        <v>0</v>
      </c>
    </row>
    <row r="16" spans="1:23" x14ac:dyDescent="0.25">
      <c r="A16" s="20" t="s">
        <v>89</v>
      </c>
      <c r="B16" s="16">
        <v>0</v>
      </c>
      <c r="C16" s="4">
        <v>0</v>
      </c>
      <c r="D16" s="4">
        <v>0</v>
      </c>
      <c r="E16" s="4">
        <v>0</v>
      </c>
      <c r="F16" s="47">
        <v>0</v>
      </c>
      <c r="G16" s="24">
        <v>0</v>
      </c>
      <c r="H16" s="24">
        <v>0</v>
      </c>
      <c r="I16" s="52">
        <v>0</v>
      </c>
      <c r="J16" s="52">
        <v>0</v>
      </c>
      <c r="K16" s="16">
        <v>2.3475439934467941E-3</v>
      </c>
      <c r="L16" s="4">
        <v>28506.400000000001</v>
      </c>
      <c r="M16" s="4">
        <v>1174500000</v>
      </c>
      <c r="N16" s="4">
        <v>277312360</v>
      </c>
      <c r="O16" s="47">
        <v>0.23611099191145168</v>
      </c>
      <c r="P16" s="24">
        <v>41201.27409985126</v>
      </c>
      <c r="Q16" s="24">
        <v>9728.0736957314839</v>
      </c>
      <c r="R16" s="52">
        <v>32749577640</v>
      </c>
      <c r="S16" s="52">
        <v>-32472265280</v>
      </c>
      <c r="T16" s="10">
        <f t="shared" si="4"/>
        <v>28506.400000000001</v>
      </c>
      <c r="U16" s="7">
        <f t="shared" si="1"/>
        <v>0</v>
      </c>
      <c r="V16" s="7">
        <f t="shared" si="2"/>
        <v>0</v>
      </c>
      <c r="W16" s="7">
        <f t="shared" si="3"/>
        <v>0</v>
      </c>
    </row>
    <row r="17" spans="1:23" x14ac:dyDescent="0.25">
      <c r="A17" s="20" t="s">
        <v>90</v>
      </c>
      <c r="B17" s="16">
        <v>0</v>
      </c>
      <c r="C17" s="4">
        <v>0</v>
      </c>
      <c r="D17" s="4">
        <v>0</v>
      </c>
      <c r="E17" s="4">
        <v>0</v>
      </c>
      <c r="F17" s="47">
        <v>0</v>
      </c>
      <c r="G17" s="24">
        <v>0</v>
      </c>
      <c r="H17" s="24">
        <v>0</v>
      </c>
      <c r="I17" s="52">
        <v>0</v>
      </c>
      <c r="J17" s="52">
        <v>0</v>
      </c>
      <c r="K17" s="16">
        <v>9.9345863166318566E-3</v>
      </c>
      <c r="L17" s="4">
        <v>131058.2</v>
      </c>
      <c r="M17" s="4">
        <v>4970374000</v>
      </c>
      <c r="N17" s="4">
        <v>1150549870</v>
      </c>
      <c r="O17" s="47">
        <v>0.23148154847100036</v>
      </c>
      <c r="P17" s="24">
        <v>37924.937165320443</v>
      </c>
      <c r="Q17" s="24">
        <v>8778.9231806937678</v>
      </c>
      <c r="R17" s="52">
        <v>144845522640</v>
      </c>
      <c r="S17" s="52">
        <v>-143694972770</v>
      </c>
      <c r="T17" s="10">
        <f t="shared" si="4"/>
        <v>131058.2</v>
      </c>
      <c r="U17" s="7">
        <f t="shared" si="1"/>
        <v>0</v>
      </c>
      <c r="V17" s="7">
        <f t="shared" si="2"/>
        <v>0</v>
      </c>
      <c r="W17" s="7">
        <f t="shared" si="3"/>
        <v>0</v>
      </c>
    </row>
    <row r="18" spans="1:23" x14ac:dyDescent="0.25">
      <c r="A18" s="20" t="s">
        <v>91</v>
      </c>
      <c r="B18" s="16">
        <v>0</v>
      </c>
      <c r="C18" s="4">
        <v>0</v>
      </c>
      <c r="D18" s="4">
        <v>0</v>
      </c>
      <c r="E18" s="4">
        <v>0</v>
      </c>
      <c r="F18" s="47">
        <v>0</v>
      </c>
      <c r="G18" s="24">
        <v>0</v>
      </c>
      <c r="H18" s="24">
        <v>0</v>
      </c>
      <c r="I18" s="52">
        <v>0</v>
      </c>
      <c r="J18" s="52">
        <v>0</v>
      </c>
      <c r="K18" s="16">
        <v>2.2733999794519805E-2</v>
      </c>
      <c r="L18" s="4">
        <v>174402.9</v>
      </c>
      <c r="M18" s="4">
        <v>11374050000</v>
      </c>
      <c r="N18" s="4">
        <v>2632882590</v>
      </c>
      <c r="O18" s="47">
        <v>0.23148153823835838</v>
      </c>
      <c r="P18" s="24">
        <v>65217.092146976916</v>
      </c>
      <c r="Q18" s="24">
        <v>15096.552809614977</v>
      </c>
      <c r="R18" s="52">
        <v>192750085080</v>
      </c>
      <c r="S18" s="52">
        <v>-190117202490</v>
      </c>
      <c r="T18" s="10">
        <f t="shared" si="4"/>
        <v>174402.9</v>
      </c>
      <c r="U18" s="7">
        <f t="shared" si="1"/>
        <v>0</v>
      </c>
      <c r="V18" s="7">
        <f t="shared" si="2"/>
        <v>0</v>
      </c>
      <c r="W18" s="7">
        <f t="shared" si="3"/>
        <v>0</v>
      </c>
    </row>
    <row r="19" spans="1:23" x14ac:dyDescent="0.25">
      <c r="A19" s="20" t="s">
        <v>92</v>
      </c>
      <c r="B19" s="16">
        <v>0</v>
      </c>
      <c r="C19" s="4">
        <v>0</v>
      </c>
      <c r="D19" s="4">
        <v>0</v>
      </c>
      <c r="E19" s="4">
        <v>0</v>
      </c>
      <c r="F19" s="47">
        <v>0</v>
      </c>
      <c r="G19" s="24">
        <v>0</v>
      </c>
      <c r="H19" s="24">
        <v>0</v>
      </c>
      <c r="I19" s="52">
        <v>0</v>
      </c>
      <c r="J19" s="52">
        <v>0</v>
      </c>
      <c r="K19" s="16">
        <v>1.9051883536769541E-2</v>
      </c>
      <c r="L19" s="4">
        <v>101703</v>
      </c>
      <c r="M19" s="4">
        <v>9531850000</v>
      </c>
      <c r="N19" s="4">
        <v>2382962500</v>
      </c>
      <c r="O19" s="47">
        <v>0.25</v>
      </c>
      <c r="P19" s="24">
        <v>93722.407401944874</v>
      </c>
      <c r="Q19" s="24">
        <v>23430.601850486219</v>
      </c>
      <c r="R19" s="52">
        <v>112402155600</v>
      </c>
      <c r="S19" s="52">
        <v>-110019193100</v>
      </c>
      <c r="T19" s="10">
        <f t="shared" si="4"/>
        <v>101703</v>
      </c>
      <c r="U19" s="7">
        <f t="shared" si="1"/>
        <v>0</v>
      </c>
      <c r="V19" s="7">
        <f t="shared" si="2"/>
        <v>0</v>
      </c>
      <c r="W19" s="7">
        <f t="shared" si="3"/>
        <v>0</v>
      </c>
    </row>
    <row r="20" spans="1:23" x14ac:dyDescent="0.25">
      <c r="A20" s="20" t="s">
        <v>93</v>
      </c>
      <c r="B20" s="16">
        <v>0</v>
      </c>
      <c r="C20" s="4">
        <v>0</v>
      </c>
      <c r="D20" s="4">
        <v>0</v>
      </c>
      <c r="E20" s="4">
        <v>0</v>
      </c>
      <c r="F20" s="47">
        <v>0</v>
      </c>
      <c r="G20" s="24">
        <v>0</v>
      </c>
      <c r="H20" s="24">
        <v>0</v>
      </c>
      <c r="I20" s="52">
        <v>0</v>
      </c>
      <c r="J20" s="52">
        <v>0</v>
      </c>
      <c r="K20" s="16">
        <v>0.12402687537416869</v>
      </c>
      <c r="L20" s="4">
        <v>2401326.5</v>
      </c>
      <c r="M20" s="4">
        <v>62051900000</v>
      </c>
      <c r="N20" s="4">
        <v>14363868070</v>
      </c>
      <c r="O20" s="47">
        <v>0.23148151901875688</v>
      </c>
      <c r="P20" s="24">
        <v>25840.675976382219</v>
      </c>
      <c r="Q20" s="24">
        <v>5981.6389274844551</v>
      </c>
      <c r="R20" s="52">
        <v>2266852216000</v>
      </c>
      <c r="S20" s="52">
        <v>-2252488347930</v>
      </c>
      <c r="T20" s="10">
        <f t="shared" si="4"/>
        <v>2401326.5</v>
      </c>
      <c r="U20" s="7">
        <f t="shared" si="1"/>
        <v>0</v>
      </c>
      <c r="V20" s="7">
        <f t="shared" si="2"/>
        <v>0</v>
      </c>
      <c r="W20" s="7">
        <f t="shared" si="3"/>
        <v>0</v>
      </c>
    </row>
    <row r="21" spans="1:23" x14ac:dyDescent="0.25">
      <c r="A21" s="20" t="s">
        <v>94</v>
      </c>
      <c r="B21" s="16">
        <v>0</v>
      </c>
      <c r="C21" s="4">
        <v>0</v>
      </c>
      <c r="D21" s="4">
        <v>0</v>
      </c>
      <c r="E21" s="4">
        <v>0</v>
      </c>
      <c r="F21" s="47">
        <v>0</v>
      </c>
      <c r="G21" s="24">
        <v>0</v>
      </c>
      <c r="H21" s="24">
        <v>0</v>
      </c>
      <c r="I21" s="52">
        <v>0</v>
      </c>
      <c r="J21" s="52">
        <v>0</v>
      </c>
      <c r="K21" s="16">
        <v>6.1647764486913136E-3</v>
      </c>
      <c r="L21" s="4">
        <v>28800</v>
      </c>
      <c r="M21" s="4">
        <v>3084300000</v>
      </c>
      <c r="N21" s="4">
        <v>771075000</v>
      </c>
      <c r="O21" s="47">
        <v>0.25</v>
      </c>
      <c r="P21" s="24">
        <v>107093.75</v>
      </c>
      <c r="Q21" s="24">
        <v>26773.4375</v>
      </c>
      <c r="R21" s="52">
        <v>32037120000</v>
      </c>
      <c r="S21" s="52">
        <v>-31266045000</v>
      </c>
      <c r="T21" s="10">
        <f t="shared" si="4"/>
        <v>28800</v>
      </c>
      <c r="U21" s="7">
        <f t="shared" si="1"/>
        <v>0</v>
      </c>
      <c r="V21" s="7">
        <f t="shared" si="2"/>
        <v>0</v>
      </c>
      <c r="W21" s="7">
        <f t="shared" si="3"/>
        <v>0</v>
      </c>
    </row>
    <row r="22" spans="1:23" x14ac:dyDescent="0.25">
      <c r="A22" s="20" t="s">
        <v>95</v>
      </c>
      <c r="B22" s="16">
        <v>0</v>
      </c>
      <c r="C22" s="4">
        <v>0</v>
      </c>
      <c r="D22" s="4">
        <v>0</v>
      </c>
      <c r="E22" s="4">
        <v>0</v>
      </c>
      <c r="F22" s="47">
        <v>0</v>
      </c>
      <c r="G22" s="24">
        <v>0</v>
      </c>
      <c r="H22" s="24">
        <v>0</v>
      </c>
      <c r="I22" s="52">
        <v>0</v>
      </c>
      <c r="J22" s="52">
        <v>0</v>
      </c>
      <c r="K22" s="16">
        <v>1.2003764959356352E-3</v>
      </c>
      <c r="L22" s="4">
        <v>8750.2000000000007</v>
      </c>
      <c r="M22" s="4">
        <v>600560500</v>
      </c>
      <c r="N22" s="4">
        <v>139018680</v>
      </c>
      <c r="O22" s="47">
        <v>0.23148155764490005</v>
      </c>
      <c r="P22" s="24">
        <v>68633.916939041388</v>
      </c>
      <c r="Q22" s="24">
        <v>15887.486000319992</v>
      </c>
      <c r="R22" s="52">
        <v>10052667270</v>
      </c>
      <c r="S22" s="52">
        <v>-9913648590</v>
      </c>
      <c r="T22" s="10">
        <f t="shared" si="4"/>
        <v>8750.2000000000007</v>
      </c>
      <c r="U22" s="7">
        <f t="shared" si="1"/>
        <v>0</v>
      </c>
      <c r="V22" s="7">
        <f t="shared" si="2"/>
        <v>0</v>
      </c>
      <c r="W22" s="7">
        <f t="shared" si="3"/>
        <v>0</v>
      </c>
    </row>
    <row r="23" spans="1:23" x14ac:dyDescent="0.25">
      <c r="A23" s="20" t="s">
        <v>96</v>
      </c>
      <c r="B23" s="16">
        <v>0</v>
      </c>
      <c r="C23" s="4">
        <v>0</v>
      </c>
      <c r="D23" s="4">
        <v>0</v>
      </c>
      <c r="E23" s="4">
        <v>0</v>
      </c>
      <c r="F23" s="47">
        <v>0</v>
      </c>
      <c r="G23" s="24">
        <v>0</v>
      </c>
      <c r="H23" s="24">
        <v>0</v>
      </c>
      <c r="I23" s="52">
        <v>0</v>
      </c>
      <c r="J23" s="52">
        <v>0</v>
      </c>
      <c r="K23" s="16">
        <v>3.078910381392402E-2</v>
      </c>
      <c r="L23" s="4">
        <v>111000</v>
      </c>
      <c r="M23" s="4">
        <v>15404100000</v>
      </c>
      <c r="N23" s="4">
        <v>3637078960</v>
      </c>
      <c r="O23" s="47">
        <v>0.23611109769476957</v>
      </c>
      <c r="P23" s="24">
        <v>138775.67567567568</v>
      </c>
      <c r="Q23" s="24">
        <v>32766.477117117116</v>
      </c>
      <c r="R23" s="52">
        <v>121078800000</v>
      </c>
      <c r="S23" s="52">
        <v>-117441721040</v>
      </c>
      <c r="T23" s="10">
        <f t="shared" si="4"/>
        <v>111000</v>
      </c>
      <c r="U23" s="7">
        <f t="shared" si="1"/>
        <v>0</v>
      </c>
      <c r="V23" s="7">
        <f t="shared" si="2"/>
        <v>0</v>
      </c>
      <c r="W23" s="7">
        <f t="shared" si="3"/>
        <v>0</v>
      </c>
    </row>
    <row r="24" spans="1:23" x14ac:dyDescent="0.25">
      <c r="A24" s="20" t="s">
        <v>97</v>
      </c>
      <c r="B24" s="16">
        <v>0</v>
      </c>
      <c r="C24" s="4">
        <v>0</v>
      </c>
      <c r="D24" s="4">
        <v>0</v>
      </c>
      <c r="E24" s="4">
        <v>0</v>
      </c>
      <c r="F24" s="47">
        <v>0</v>
      </c>
      <c r="G24" s="24">
        <v>0</v>
      </c>
      <c r="H24" s="24">
        <v>0</v>
      </c>
      <c r="I24" s="52">
        <v>0</v>
      </c>
      <c r="J24" s="52">
        <v>0</v>
      </c>
      <c r="K24" s="16">
        <v>2.7256694703989139E-2</v>
      </c>
      <c r="L24" s="4">
        <v>47500</v>
      </c>
      <c r="M24" s="4">
        <v>13636800000</v>
      </c>
      <c r="N24" s="4">
        <v>3156666760</v>
      </c>
      <c r="O24" s="47">
        <v>0.23148148832570692</v>
      </c>
      <c r="P24" s="24">
        <v>287090.5263157895</v>
      </c>
      <c r="Q24" s="24">
        <v>66456.142315789475</v>
      </c>
      <c r="R24" s="52">
        <v>51813000000</v>
      </c>
      <c r="S24" s="52">
        <v>-48656333240</v>
      </c>
      <c r="T24" s="10">
        <f t="shared" si="4"/>
        <v>47500</v>
      </c>
      <c r="U24" s="7">
        <f t="shared" si="1"/>
        <v>0</v>
      </c>
      <c r="V24" s="7">
        <f t="shared" si="2"/>
        <v>0</v>
      </c>
      <c r="W24" s="7">
        <f t="shared" si="3"/>
        <v>0</v>
      </c>
    </row>
    <row r="25" spans="1:23" x14ac:dyDescent="0.25">
      <c r="A25" s="12" t="s">
        <v>98</v>
      </c>
      <c r="B25" s="16">
        <v>0</v>
      </c>
      <c r="C25" s="4">
        <v>0</v>
      </c>
      <c r="D25" s="4">
        <v>0</v>
      </c>
      <c r="E25" s="4">
        <v>0</v>
      </c>
      <c r="F25" s="47">
        <v>0</v>
      </c>
      <c r="G25" s="24">
        <v>0</v>
      </c>
      <c r="H25" s="24">
        <v>0</v>
      </c>
      <c r="I25" s="52">
        <v>0</v>
      </c>
      <c r="J25" s="52">
        <v>0</v>
      </c>
      <c r="K25" s="16">
        <v>3.4185472299717592E-2</v>
      </c>
      <c r="L25" s="4">
        <v>63469.700000000004</v>
      </c>
      <c r="M25" s="4">
        <v>17103337500</v>
      </c>
      <c r="N25" s="4">
        <v>4200689350</v>
      </c>
      <c r="O25" s="47">
        <v>0.24560641161410748</v>
      </c>
      <c r="P25" s="24">
        <v>269472.48056946858</v>
      </c>
      <c r="Q25" s="24">
        <v>66184.168981419469</v>
      </c>
      <c r="R25" s="52">
        <v>70575093540</v>
      </c>
      <c r="S25" s="52">
        <v>-66374404190</v>
      </c>
      <c r="T25" s="10">
        <f t="shared" si="4"/>
        <v>63469.700000000004</v>
      </c>
      <c r="U25" s="7">
        <f t="shared" si="1"/>
        <v>0</v>
      </c>
      <c r="V25" s="7">
        <f t="shared" si="2"/>
        <v>0</v>
      </c>
      <c r="W25" s="7">
        <f t="shared" si="3"/>
        <v>0</v>
      </c>
    </row>
    <row r="26" spans="1:23" x14ac:dyDescent="0.25">
      <c r="A26" s="20" t="s">
        <v>99</v>
      </c>
      <c r="B26" s="16">
        <v>0</v>
      </c>
      <c r="C26" s="4">
        <v>0</v>
      </c>
      <c r="D26" s="4">
        <v>0</v>
      </c>
      <c r="E26" s="4">
        <v>0</v>
      </c>
      <c r="F26" s="47">
        <v>0</v>
      </c>
      <c r="G26" s="24">
        <v>0</v>
      </c>
      <c r="H26" s="24">
        <v>0</v>
      </c>
      <c r="I26" s="52">
        <v>0</v>
      </c>
      <c r="J26" s="52">
        <v>0</v>
      </c>
      <c r="K26" s="16">
        <v>6.5437913739849266E-3</v>
      </c>
      <c r="L26" s="4">
        <v>14675.6</v>
      </c>
      <c r="M26" s="4">
        <v>3273925000</v>
      </c>
      <c r="N26" s="4">
        <v>818481250</v>
      </c>
      <c r="O26" s="47">
        <v>0.25</v>
      </c>
      <c r="P26" s="24">
        <v>223086.27926626508</v>
      </c>
      <c r="Q26" s="24">
        <v>55771.569816566269</v>
      </c>
      <c r="R26" s="52">
        <v>16219473120</v>
      </c>
      <c r="S26" s="52">
        <v>-15400991870</v>
      </c>
      <c r="T26" s="10">
        <f t="shared" si="4"/>
        <v>14675.6</v>
      </c>
      <c r="U26" s="7">
        <f t="shared" si="1"/>
        <v>0</v>
      </c>
      <c r="V26" s="7">
        <f t="shared" si="2"/>
        <v>0</v>
      </c>
      <c r="W26" s="7">
        <f t="shared" si="3"/>
        <v>0</v>
      </c>
    </row>
    <row r="27" spans="1:23" x14ac:dyDescent="0.25">
      <c r="A27" s="20" t="s">
        <v>100</v>
      </c>
      <c r="B27" s="16">
        <v>0</v>
      </c>
      <c r="C27" s="4">
        <v>0</v>
      </c>
      <c r="D27" s="4">
        <v>0</v>
      </c>
      <c r="E27" s="4">
        <v>0</v>
      </c>
      <c r="F27" s="47">
        <v>0</v>
      </c>
      <c r="G27" s="24">
        <v>0</v>
      </c>
      <c r="H27" s="24">
        <v>0</v>
      </c>
      <c r="I27" s="52">
        <v>0</v>
      </c>
      <c r="J27" s="52">
        <v>0</v>
      </c>
      <c r="K27" s="16">
        <v>1.9967595588840817E-3</v>
      </c>
      <c r="L27" s="4">
        <v>3294.7</v>
      </c>
      <c r="M27" s="4">
        <v>998999000</v>
      </c>
      <c r="N27" s="4">
        <v>231249880</v>
      </c>
      <c r="O27" s="47">
        <v>0.23148159307466773</v>
      </c>
      <c r="P27" s="24">
        <v>303213.9496767536</v>
      </c>
      <c r="Q27" s="24">
        <v>70188.44811363706</v>
      </c>
      <c r="R27" s="52">
        <v>3785116095</v>
      </c>
      <c r="S27" s="52">
        <v>-3553866215</v>
      </c>
      <c r="T27" s="10">
        <f t="shared" si="4"/>
        <v>3294.7</v>
      </c>
      <c r="U27" s="7">
        <f t="shared" si="1"/>
        <v>0</v>
      </c>
      <c r="V27" s="7">
        <f t="shared" si="2"/>
        <v>0</v>
      </c>
      <c r="W27" s="7">
        <f t="shared" si="3"/>
        <v>0</v>
      </c>
    </row>
    <row r="28" spans="1:23" x14ac:dyDescent="0.25">
      <c r="A28" s="20" t="s">
        <v>101</v>
      </c>
      <c r="B28" s="16">
        <v>0</v>
      </c>
      <c r="C28" s="4">
        <v>0</v>
      </c>
      <c r="D28" s="4">
        <v>0</v>
      </c>
      <c r="E28" s="4">
        <v>0</v>
      </c>
      <c r="F28" s="47">
        <v>0</v>
      </c>
      <c r="G28" s="24">
        <v>0</v>
      </c>
      <c r="H28" s="24">
        <v>0</v>
      </c>
      <c r="I28" s="52">
        <v>0</v>
      </c>
      <c r="J28" s="52">
        <v>0</v>
      </c>
      <c r="K28" s="16">
        <v>6.1139069992190119E-3</v>
      </c>
      <c r="L28" s="4">
        <v>6519.3</v>
      </c>
      <c r="M28" s="4">
        <v>3058849500</v>
      </c>
      <c r="N28" s="4">
        <v>708067220</v>
      </c>
      <c r="O28" s="47">
        <v>0.23148154886338801</v>
      </c>
      <c r="P28" s="24">
        <v>469199.07045234914</v>
      </c>
      <c r="Q28" s="24">
        <v>108610.9275535717</v>
      </c>
      <c r="R28" s="52">
        <v>7489697805</v>
      </c>
      <c r="S28" s="52">
        <v>-6781630585</v>
      </c>
      <c r="T28" s="10">
        <f t="shared" si="4"/>
        <v>6519.3</v>
      </c>
      <c r="U28" s="7">
        <f t="shared" si="1"/>
        <v>0</v>
      </c>
      <c r="V28" s="7">
        <f t="shared" si="2"/>
        <v>0</v>
      </c>
      <c r="W28" s="7">
        <f t="shared" si="3"/>
        <v>0</v>
      </c>
    </row>
    <row r="29" spans="1:23" x14ac:dyDescent="0.25">
      <c r="A29" s="20" t="s">
        <v>102</v>
      </c>
      <c r="B29" s="16">
        <v>0</v>
      </c>
      <c r="C29" s="4">
        <v>0</v>
      </c>
      <c r="D29" s="4">
        <v>0</v>
      </c>
      <c r="E29" s="4">
        <v>0</v>
      </c>
      <c r="F29" s="47">
        <v>0</v>
      </c>
      <c r="G29" s="24">
        <v>0</v>
      </c>
      <c r="H29" s="24">
        <v>0</v>
      </c>
      <c r="I29" s="52">
        <v>0</v>
      </c>
      <c r="J29" s="52">
        <v>0</v>
      </c>
      <c r="K29" s="16">
        <v>8.0434112715441371E-4</v>
      </c>
      <c r="L29" s="4">
        <v>2587.4</v>
      </c>
      <c r="M29" s="4">
        <v>402420000</v>
      </c>
      <c r="N29" s="4">
        <v>100605000</v>
      </c>
      <c r="O29" s="47">
        <v>0.25</v>
      </c>
      <c r="P29" s="24">
        <v>155530.64852747932</v>
      </c>
      <c r="Q29" s="24">
        <v>38882.662131869831</v>
      </c>
      <c r="R29" s="52">
        <v>2859594480</v>
      </c>
      <c r="S29" s="52">
        <v>-2758989480</v>
      </c>
      <c r="T29" s="10">
        <f t="shared" si="4"/>
        <v>2587.4</v>
      </c>
      <c r="U29" s="7">
        <f t="shared" si="1"/>
        <v>0</v>
      </c>
      <c r="V29" s="7">
        <f t="shared" si="2"/>
        <v>0</v>
      </c>
      <c r="W29" s="7">
        <f t="shared" si="3"/>
        <v>0</v>
      </c>
    </row>
    <row r="30" spans="1:23" x14ac:dyDescent="0.25">
      <c r="A30" s="20" t="s">
        <v>103</v>
      </c>
      <c r="B30" s="16">
        <v>0</v>
      </c>
      <c r="C30" s="4">
        <v>0</v>
      </c>
      <c r="D30" s="4">
        <v>0</v>
      </c>
      <c r="E30" s="4">
        <v>0</v>
      </c>
      <c r="F30" s="47">
        <v>0</v>
      </c>
      <c r="G30" s="24">
        <v>0</v>
      </c>
      <c r="H30" s="24">
        <v>0</v>
      </c>
      <c r="I30" s="52">
        <v>0</v>
      </c>
      <c r="J30" s="52">
        <v>0</v>
      </c>
      <c r="K30" s="16">
        <v>7.5237335888739233E-4</v>
      </c>
      <c r="L30" s="4">
        <v>1522</v>
      </c>
      <c r="M30" s="4">
        <v>376420000</v>
      </c>
      <c r="N30" s="4">
        <v>94105000</v>
      </c>
      <c r="O30" s="47">
        <v>0.25</v>
      </c>
      <c r="P30" s="24">
        <v>247319.31668856766</v>
      </c>
      <c r="Q30" s="24">
        <v>61829.829172141915</v>
      </c>
      <c r="R30" s="52">
        <v>1682114400</v>
      </c>
      <c r="S30" s="52">
        <v>-1588009400</v>
      </c>
      <c r="T30" s="10">
        <f t="shared" si="4"/>
        <v>1522</v>
      </c>
      <c r="U30" s="7">
        <f t="shared" si="1"/>
        <v>0</v>
      </c>
      <c r="V30" s="7">
        <f t="shared" si="2"/>
        <v>0</v>
      </c>
      <c r="W30" s="7">
        <f t="shared" si="3"/>
        <v>0</v>
      </c>
    </row>
    <row r="31" spans="1:23" x14ac:dyDescent="0.25">
      <c r="A31" s="20" t="s">
        <v>104</v>
      </c>
      <c r="B31" s="16">
        <v>0</v>
      </c>
      <c r="C31" s="4">
        <v>0</v>
      </c>
      <c r="D31" s="4">
        <v>0</v>
      </c>
      <c r="E31" s="4">
        <v>0</v>
      </c>
      <c r="F31" s="47">
        <v>0</v>
      </c>
      <c r="G31" s="24">
        <v>0</v>
      </c>
      <c r="H31" s="24">
        <v>0</v>
      </c>
      <c r="I31" s="52">
        <v>0</v>
      </c>
      <c r="J31" s="52">
        <v>0</v>
      </c>
      <c r="K31" s="16">
        <v>5.3856596767495846E-4</v>
      </c>
      <c r="L31" s="4">
        <v>1522</v>
      </c>
      <c r="M31" s="4">
        <v>269450000</v>
      </c>
      <c r="N31" s="4">
        <v>67362500</v>
      </c>
      <c r="O31" s="47">
        <v>0.25</v>
      </c>
      <c r="P31" s="24">
        <v>177036.79369250985</v>
      </c>
      <c r="Q31" s="24">
        <v>44259.198423127462</v>
      </c>
      <c r="R31" s="52">
        <v>1682114400</v>
      </c>
      <c r="S31" s="52">
        <v>-1614751900</v>
      </c>
      <c r="T31" s="10">
        <f t="shared" si="4"/>
        <v>1522</v>
      </c>
      <c r="U31" s="7">
        <f t="shared" si="1"/>
        <v>0</v>
      </c>
      <c r="V31" s="7">
        <f t="shared" si="2"/>
        <v>0</v>
      </c>
      <c r="W31" s="7">
        <f t="shared" si="3"/>
        <v>0</v>
      </c>
    </row>
    <row r="32" spans="1:23" x14ac:dyDescent="0.25">
      <c r="A32" s="20" t="s">
        <v>105</v>
      </c>
      <c r="B32" s="16">
        <v>0</v>
      </c>
      <c r="C32" s="4">
        <v>0</v>
      </c>
      <c r="D32" s="4">
        <v>0</v>
      </c>
      <c r="E32" s="4">
        <v>0</v>
      </c>
      <c r="F32" s="47">
        <v>0</v>
      </c>
      <c r="G32" s="24">
        <v>0</v>
      </c>
      <c r="H32" s="24">
        <v>0</v>
      </c>
      <c r="I32" s="52">
        <v>0</v>
      </c>
      <c r="J32" s="52">
        <v>0</v>
      </c>
      <c r="K32" s="16">
        <v>1.362355032723146E-3</v>
      </c>
      <c r="L32" s="4">
        <v>3348.4</v>
      </c>
      <c r="M32" s="4">
        <v>681600000</v>
      </c>
      <c r="N32" s="4">
        <v>170400000</v>
      </c>
      <c r="O32" s="47">
        <v>0.25</v>
      </c>
      <c r="P32" s="24">
        <v>203559.90921036914</v>
      </c>
      <c r="Q32" s="24">
        <v>50889.977302592284</v>
      </c>
      <c r="R32" s="52">
        <v>3700651680</v>
      </c>
      <c r="S32" s="52">
        <v>-3530251680</v>
      </c>
      <c r="T32" s="10">
        <f t="shared" si="4"/>
        <v>3348.4</v>
      </c>
      <c r="U32" s="7">
        <f t="shared" si="1"/>
        <v>0</v>
      </c>
      <c r="V32" s="7">
        <f t="shared" si="2"/>
        <v>0</v>
      </c>
      <c r="W32" s="7">
        <f t="shared" si="3"/>
        <v>0</v>
      </c>
    </row>
    <row r="33" spans="1:23" x14ac:dyDescent="0.25">
      <c r="A33" s="20" t="s">
        <v>106</v>
      </c>
      <c r="B33" s="16">
        <v>0</v>
      </c>
      <c r="C33" s="4">
        <v>0</v>
      </c>
      <c r="D33" s="4">
        <v>0</v>
      </c>
      <c r="E33" s="4">
        <v>0</v>
      </c>
      <c r="F33" s="47">
        <v>0</v>
      </c>
      <c r="G33" s="24">
        <v>0</v>
      </c>
      <c r="H33" s="24">
        <v>0</v>
      </c>
      <c r="I33" s="52">
        <v>0</v>
      </c>
      <c r="J33" s="52">
        <v>0</v>
      </c>
      <c r="K33" s="16">
        <v>3.8248477320559555E-3</v>
      </c>
      <c r="L33" s="4">
        <v>5597.7</v>
      </c>
      <c r="M33" s="4">
        <v>1913610000</v>
      </c>
      <c r="N33" s="4">
        <v>478402500</v>
      </c>
      <c r="O33" s="47">
        <v>0.25</v>
      </c>
      <c r="P33" s="24">
        <v>341856.4767672437</v>
      </c>
      <c r="Q33" s="24">
        <v>85464.119191810925</v>
      </c>
      <c r="R33" s="52">
        <v>6186578040</v>
      </c>
      <c r="S33" s="52">
        <v>-5708175540</v>
      </c>
      <c r="T33" s="10">
        <f t="shared" si="4"/>
        <v>5597.7</v>
      </c>
      <c r="U33" s="7">
        <f t="shared" si="1"/>
        <v>0</v>
      </c>
      <c r="V33" s="7">
        <f t="shared" si="2"/>
        <v>0</v>
      </c>
      <c r="W33" s="7">
        <f t="shared" si="3"/>
        <v>0</v>
      </c>
    </row>
    <row r="34" spans="1:23" x14ac:dyDescent="0.25">
      <c r="A34" s="20" t="s">
        <v>107</v>
      </c>
      <c r="B34" s="16">
        <v>0</v>
      </c>
      <c r="C34" s="4">
        <v>0</v>
      </c>
      <c r="D34" s="4">
        <v>0</v>
      </c>
      <c r="E34" s="4">
        <v>0</v>
      </c>
      <c r="F34" s="47">
        <v>0</v>
      </c>
      <c r="G34" s="24">
        <v>0</v>
      </c>
      <c r="H34" s="24">
        <v>0</v>
      </c>
      <c r="I34" s="52">
        <v>0</v>
      </c>
      <c r="J34" s="52">
        <v>0</v>
      </c>
      <c r="K34" s="16">
        <v>7.4517782174272785E-3</v>
      </c>
      <c r="L34" s="4">
        <v>13444.2</v>
      </c>
      <c r="M34" s="4">
        <v>3728200000</v>
      </c>
      <c r="N34" s="4">
        <v>932050000</v>
      </c>
      <c r="O34" s="47">
        <v>0.25</v>
      </c>
      <c r="P34" s="24">
        <v>277309.1742163907</v>
      </c>
      <c r="Q34" s="24">
        <v>69327.293554097676</v>
      </c>
      <c r="R34" s="52">
        <v>14858529840</v>
      </c>
      <c r="S34" s="52">
        <v>-13926479840</v>
      </c>
      <c r="T34" s="10">
        <f t="shared" si="4"/>
        <v>13444.2</v>
      </c>
      <c r="U34" s="7">
        <f t="shared" si="1"/>
        <v>0</v>
      </c>
      <c r="V34" s="7">
        <f t="shared" si="2"/>
        <v>0</v>
      </c>
      <c r="W34" s="7">
        <f t="shared" si="3"/>
        <v>0</v>
      </c>
    </row>
    <row r="35" spans="1:23" x14ac:dyDescent="0.25">
      <c r="A35" s="20" t="s">
        <v>108</v>
      </c>
      <c r="B35" s="16">
        <v>0</v>
      </c>
      <c r="C35" s="4">
        <v>0</v>
      </c>
      <c r="D35" s="4">
        <v>0</v>
      </c>
      <c r="E35" s="4">
        <v>0</v>
      </c>
      <c r="F35" s="47">
        <v>0</v>
      </c>
      <c r="G35" s="24">
        <v>0</v>
      </c>
      <c r="H35" s="24">
        <v>0</v>
      </c>
      <c r="I35" s="52">
        <v>0</v>
      </c>
      <c r="J35" s="52">
        <v>0</v>
      </c>
      <c r="K35" s="16">
        <v>1.1836938429417624E-3</v>
      </c>
      <c r="L35" s="4">
        <v>3044</v>
      </c>
      <c r="M35" s="4">
        <v>592214000</v>
      </c>
      <c r="N35" s="4">
        <v>148053500</v>
      </c>
      <c r="O35" s="47">
        <v>0.25</v>
      </c>
      <c r="P35" s="24">
        <v>194551.24835742445</v>
      </c>
      <c r="Q35" s="24">
        <v>48637.812089356114</v>
      </c>
      <c r="R35" s="52">
        <v>3364228800</v>
      </c>
      <c r="S35" s="52">
        <v>-3216175300</v>
      </c>
      <c r="T35" s="10">
        <f t="shared" si="4"/>
        <v>3044</v>
      </c>
      <c r="U35" s="7">
        <f t="shared" si="1"/>
        <v>0</v>
      </c>
      <c r="V35" s="7">
        <f t="shared" si="2"/>
        <v>0</v>
      </c>
      <c r="W35" s="7">
        <f t="shared" si="3"/>
        <v>0</v>
      </c>
    </row>
    <row r="36" spans="1:23" x14ac:dyDescent="0.25">
      <c r="A36" s="20" t="s">
        <v>109</v>
      </c>
      <c r="B36" s="16">
        <v>0</v>
      </c>
      <c r="C36" s="4">
        <v>0</v>
      </c>
      <c r="D36" s="4">
        <v>0</v>
      </c>
      <c r="E36" s="4">
        <v>0</v>
      </c>
      <c r="F36" s="47">
        <v>0</v>
      </c>
      <c r="G36" s="24">
        <v>0</v>
      </c>
      <c r="H36" s="24">
        <v>0</v>
      </c>
      <c r="I36" s="52">
        <v>0</v>
      </c>
      <c r="J36" s="52">
        <v>0</v>
      </c>
      <c r="K36" s="16">
        <v>2.7247300530494714E-3</v>
      </c>
      <c r="L36" s="4">
        <v>5783.6</v>
      </c>
      <c r="M36" s="4">
        <v>1363210000</v>
      </c>
      <c r="N36" s="4">
        <v>340802500</v>
      </c>
      <c r="O36" s="47">
        <v>0.25</v>
      </c>
      <c r="P36" s="24">
        <v>235702.67653364685</v>
      </c>
      <c r="Q36" s="24">
        <v>58925.669133411713</v>
      </c>
      <c r="R36" s="52">
        <v>6392034720</v>
      </c>
      <c r="S36" s="52">
        <v>-6051232220</v>
      </c>
      <c r="T36" s="10">
        <f t="shared" si="4"/>
        <v>5783.6</v>
      </c>
      <c r="U36" s="7">
        <f t="shared" si="1"/>
        <v>0</v>
      </c>
      <c r="V36" s="7">
        <f t="shared" si="2"/>
        <v>0</v>
      </c>
      <c r="W36" s="7">
        <f t="shared" si="3"/>
        <v>0</v>
      </c>
    </row>
    <row r="37" spans="1:23" x14ac:dyDescent="0.25">
      <c r="A37" s="20" t="s">
        <v>110</v>
      </c>
      <c r="B37" s="16">
        <v>0</v>
      </c>
      <c r="C37" s="4">
        <v>0</v>
      </c>
      <c r="D37" s="4">
        <v>0</v>
      </c>
      <c r="E37" s="4">
        <v>0</v>
      </c>
      <c r="F37" s="47">
        <v>0</v>
      </c>
      <c r="G37" s="24">
        <v>0</v>
      </c>
      <c r="H37" s="24">
        <v>0</v>
      </c>
      <c r="I37" s="52">
        <v>0</v>
      </c>
      <c r="J37" s="52">
        <v>0</v>
      </c>
      <c r="K37" s="16">
        <v>8.8832903571519218E-4</v>
      </c>
      <c r="L37" s="4">
        <v>2130.8000000000002</v>
      </c>
      <c r="M37" s="4">
        <v>444440000</v>
      </c>
      <c r="N37" s="4">
        <v>111110000</v>
      </c>
      <c r="O37" s="47">
        <v>0.25</v>
      </c>
      <c r="P37" s="24">
        <v>208578.93748826729</v>
      </c>
      <c r="Q37" s="24">
        <v>52144.734372066821</v>
      </c>
      <c r="R37" s="52">
        <v>2354960160</v>
      </c>
      <c r="S37" s="52">
        <v>-2243850160</v>
      </c>
      <c r="T37" s="10">
        <f t="shared" si="4"/>
        <v>2130.8000000000002</v>
      </c>
      <c r="U37" s="7">
        <f t="shared" si="1"/>
        <v>0</v>
      </c>
      <c r="V37" s="7">
        <f t="shared" si="2"/>
        <v>0</v>
      </c>
      <c r="W37" s="7">
        <f t="shared" si="3"/>
        <v>0</v>
      </c>
    </row>
    <row r="38" spans="1:23" x14ac:dyDescent="0.25">
      <c r="A38" s="12" t="s">
        <v>111</v>
      </c>
      <c r="B38" s="16">
        <v>0</v>
      </c>
      <c r="C38" s="4">
        <v>0</v>
      </c>
      <c r="D38" s="4">
        <v>0</v>
      </c>
      <c r="E38" s="4">
        <v>0</v>
      </c>
      <c r="F38" s="47">
        <v>0</v>
      </c>
      <c r="G38" s="24">
        <v>0</v>
      </c>
      <c r="H38" s="24">
        <v>0</v>
      </c>
      <c r="I38" s="52">
        <v>0</v>
      </c>
      <c r="J38" s="52">
        <v>0</v>
      </c>
      <c r="K38" s="16">
        <v>3.5726053132262056E-2</v>
      </c>
      <c r="L38" s="4">
        <v>52157</v>
      </c>
      <c r="M38" s="4">
        <v>17874105670</v>
      </c>
      <c r="N38" s="4">
        <v>3255645000</v>
      </c>
      <c r="O38" s="47">
        <v>0.18214309907903772</v>
      </c>
      <c r="P38" s="24">
        <v>342698.11664781335</v>
      </c>
      <c r="Q38" s="24">
        <v>62420.097014782295</v>
      </c>
      <c r="R38" s="52">
        <v>58265710650</v>
      </c>
      <c r="S38" s="52">
        <v>-55010065650</v>
      </c>
      <c r="T38" s="10">
        <f t="shared" si="4"/>
        <v>52157</v>
      </c>
      <c r="U38" s="7">
        <f t="shared" si="1"/>
        <v>0</v>
      </c>
      <c r="V38" s="7">
        <f t="shared" si="2"/>
        <v>0</v>
      </c>
      <c r="W38" s="7">
        <f t="shared" si="3"/>
        <v>0</v>
      </c>
    </row>
    <row r="39" spans="1:23" x14ac:dyDescent="0.25">
      <c r="A39" s="20" t="s">
        <v>112</v>
      </c>
      <c r="B39" s="16">
        <v>0</v>
      </c>
      <c r="C39" s="4">
        <v>0</v>
      </c>
      <c r="D39" s="4">
        <v>0</v>
      </c>
      <c r="E39" s="4">
        <v>0</v>
      </c>
      <c r="F39" s="47">
        <v>0</v>
      </c>
      <c r="G39" s="24">
        <v>0</v>
      </c>
      <c r="H39" s="24">
        <v>0</v>
      </c>
      <c r="I39" s="52">
        <v>0</v>
      </c>
      <c r="J39" s="52">
        <v>0</v>
      </c>
      <c r="K39" s="16">
        <v>5.0893420604794419E-3</v>
      </c>
      <c r="L39" s="4">
        <v>14245</v>
      </c>
      <c r="M39" s="4">
        <v>2546249300</v>
      </c>
      <c r="N39" s="4">
        <v>542256910</v>
      </c>
      <c r="O39" s="47">
        <v>0.21296300798197568</v>
      </c>
      <c r="P39" s="24">
        <v>178746.87960687961</v>
      </c>
      <c r="Q39" s="24">
        <v>38066.473148473146</v>
      </c>
      <c r="R39" s="52">
        <v>16365368250</v>
      </c>
      <c r="S39" s="52">
        <v>-15823111340</v>
      </c>
      <c r="T39" s="10">
        <f t="shared" si="4"/>
        <v>14245</v>
      </c>
      <c r="U39" s="7">
        <f t="shared" si="1"/>
        <v>0</v>
      </c>
      <c r="V39" s="7">
        <f t="shared" si="2"/>
        <v>0</v>
      </c>
      <c r="W39" s="7">
        <f t="shared" si="3"/>
        <v>0</v>
      </c>
    </row>
    <row r="40" spans="1:23" x14ac:dyDescent="0.25">
      <c r="A40" s="20" t="s">
        <v>113</v>
      </c>
      <c r="B40" s="16">
        <v>0</v>
      </c>
      <c r="C40" s="4">
        <v>0</v>
      </c>
      <c r="D40" s="4">
        <v>0</v>
      </c>
      <c r="E40" s="4">
        <v>0</v>
      </c>
      <c r="F40" s="47">
        <v>0</v>
      </c>
      <c r="G40" s="24">
        <v>0</v>
      </c>
      <c r="H40" s="24">
        <v>0</v>
      </c>
      <c r="I40" s="52">
        <v>0</v>
      </c>
      <c r="J40" s="52">
        <v>0</v>
      </c>
      <c r="K40" s="16">
        <v>1.9594817535280563E-2</v>
      </c>
      <c r="L40" s="4">
        <v>32214</v>
      </c>
      <c r="M40" s="4">
        <v>9803485370</v>
      </c>
      <c r="N40" s="4">
        <v>1884732440</v>
      </c>
      <c r="O40" s="47">
        <v>0.19225126257315972</v>
      </c>
      <c r="P40" s="24">
        <v>304323.75271621032</v>
      </c>
      <c r="Q40" s="24">
        <v>58506.625690693487</v>
      </c>
      <c r="R40" s="52">
        <v>35602912800</v>
      </c>
      <c r="S40" s="52">
        <v>-33718180360</v>
      </c>
      <c r="T40" s="10">
        <f t="shared" si="4"/>
        <v>32214</v>
      </c>
      <c r="U40" s="7">
        <f t="shared" si="1"/>
        <v>0</v>
      </c>
      <c r="V40" s="7">
        <f t="shared" si="2"/>
        <v>0</v>
      </c>
      <c r="W40" s="7">
        <f t="shared" si="3"/>
        <v>0</v>
      </c>
    </row>
    <row r="41" spans="1:23" x14ac:dyDescent="0.25">
      <c r="A41" s="20" t="s">
        <v>114</v>
      </c>
      <c r="B41" s="16">
        <v>0</v>
      </c>
      <c r="C41" s="4">
        <v>0</v>
      </c>
      <c r="D41" s="4">
        <v>0</v>
      </c>
      <c r="E41" s="4">
        <v>0</v>
      </c>
      <c r="F41" s="47">
        <v>0</v>
      </c>
      <c r="G41" s="24">
        <v>0</v>
      </c>
      <c r="H41" s="24">
        <v>0</v>
      </c>
      <c r="I41" s="52">
        <v>0</v>
      </c>
      <c r="J41" s="52">
        <v>0</v>
      </c>
      <c r="K41" s="16">
        <v>1.1041893536502052E-2</v>
      </c>
      <c r="L41" s="4">
        <v>5698</v>
      </c>
      <c r="M41" s="4">
        <v>5524371000</v>
      </c>
      <c r="N41" s="4">
        <v>828655650</v>
      </c>
      <c r="O41" s="47">
        <v>0.15</v>
      </c>
      <c r="P41" s="24">
        <v>969528.08002808003</v>
      </c>
      <c r="Q41" s="24">
        <v>145429.21200421199</v>
      </c>
      <c r="R41" s="52">
        <v>6297429600</v>
      </c>
      <c r="S41" s="52">
        <v>-5468773950</v>
      </c>
      <c r="T41" s="10">
        <f t="shared" si="4"/>
        <v>5698</v>
      </c>
      <c r="U41" s="7">
        <f t="shared" si="1"/>
        <v>0</v>
      </c>
      <c r="V41" s="7">
        <f t="shared" si="2"/>
        <v>0</v>
      </c>
      <c r="W41" s="7">
        <f t="shared" si="3"/>
        <v>0</v>
      </c>
    </row>
    <row r="42" spans="1:23" x14ac:dyDescent="0.25">
      <c r="A42" s="12" t="s">
        <v>115</v>
      </c>
      <c r="B42" s="16">
        <v>0</v>
      </c>
      <c r="C42" s="4">
        <v>0</v>
      </c>
      <c r="D42" s="4">
        <v>0</v>
      </c>
      <c r="E42" s="4">
        <v>0</v>
      </c>
      <c r="F42" s="47">
        <v>0</v>
      </c>
      <c r="G42" s="24">
        <v>0</v>
      </c>
      <c r="H42" s="24">
        <v>0</v>
      </c>
      <c r="I42" s="52">
        <v>0</v>
      </c>
      <c r="J42" s="52">
        <v>0</v>
      </c>
      <c r="K42" s="16">
        <v>1.1006981190028204E-2</v>
      </c>
      <c r="L42" s="4">
        <v>29237.299999999996</v>
      </c>
      <c r="M42" s="4">
        <v>5506904000</v>
      </c>
      <c r="N42" s="4">
        <v>1362709960</v>
      </c>
      <c r="O42" s="47">
        <v>0.24745482398095192</v>
      </c>
      <c r="P42" s="24">
        <v>188352.00240788312</v>
      </c>
      <c r="Q42" s="24">
        <v>46608.611602302546</v>
      </c>
      <c r="R42" s="52">
        <v>32387732325</v>
      </c>
      <c r="S42" s="52">
        <v>-31025022365</v>
      </c>
      <c r="T42" s="10">
        <f t="shared" si="4"/>
        <v>29237.299999999996</v>
      </c>
      <c r="U42" s="7">
        <f t="shared" si="1"/>
        <v>0</v>
      </c>
      <c r="V42" s="7">
        <f t="shared" si="2"/>
        <v>0</v>
      </c>
      <c r="W42" s="7">
        <f t="shared" si="3"/>
        <v>0</v>
      </c>
    </row>
    <row r="43" spans="1:23" x14ac:dyDescent="0.25">
      <c r="A43" s="20" t="s">
        <v>87</v>
      </c>
      <c r="B43" s="16">
        <v>0</v>
      </c>
      <c r="C43" s="4">
        <v>0</v>
      </c>
      <c r="D43" s="4">
        <v>0</v>
      </c>
      <c r="E43" s="4">
        <v>0</v>
      </c>
      <c r="F43" s="47">
        <v>0</v>
      </c>
      <c r="G43" s="24">
        <v>0</v>
      </c>
      <c r="H43" s="24">
        <v>0</v>
      </c>
      <c r="I43" s="52">
        <v>0</v>
      </c>
      <c r="J43" s="52">
        <v>0</v>
      </c>
      <c r="K43" s="16">
        <v>3.9905249748118559E-4</v>
      </c>
      <c r="L43" s="4">
        <v>1446</v>
      </c>
      <c r="M43" s="4">
        <v>199650000</v>
      </c>
      <c r="N43" s="4">
        <v>46215280</v>
      </c>
      <c r="O43" s="47">
        <v>0.23148149261207113</v>
      </c>
      <c r="P43" s="24">
        <v>138070.53941908714</v>
      </c>
      <c r="Q43" s="24">
        <v>31960.774550484093</v>
      </c>
      <c r="R43" s="52">
        <v>1608530400</v>
      </c>
      <c r="S43" s="52">
        <v>-1562315120</v>
      </c>
      <c r="T43" s="10">
        <f t="shared" si="4"/>
        <v>1446</v>
      </c>
      <c r="U43" s="7">
        <f t="shared" si="1"/>
        <v>0</v>
      </c>
      <c r="V43" s="7">
        <f t="shared" si="2"/>
        <v>0</v>
      </c>
      <c r="W43" s="7">
        <f t="shared" si="3"/>
        <v>0</v>
      </c>
    </row>
    <row r="44" spans="1:23" x14ac:dyDescent="0.25">
      <c r="A44" s="20" t="s">
        <v>88</v>
      </c>
      <c r="B44" s="16">
        <v>0</v>
      </c>
      <c r="C44" s="4">
        <v>0</v>
      </c>
      <c r="D44" s="4">
        <v>0</v>
      </c>
      <c r="E44" s="4">
        <v>0</v>
      </c>
      <c r="F44" s="47">
        <v>0</v>
      </c>
      <c r="G44" s="24">
        <v>0</v>
      </c>
      <c r="H44" s="24">
        <v>0</v>
      </c>
      <c r="I44" s="52">
        <v>0</v>
      </c>
      <c r="J44" s="52">
        <v>0</v>
      </c>
      <c r="K44" s="16">
        <v>2.7348837554647203E-3</v>
      </c>
      <c r="L44" s="4">
        <v>18453.599999999999</v>
      </c>
      <c r="M44" s="4">
        <v>1368290000</v>
      </c>
      <c r="N44" s="4">
        <v>342072500</v>
      </c>
      <c r="O44" s="47">
        <v>0.25</v>
      </c>
      <c r="P44" s="24">
        <v>74147.591797806395</v>
      </c>
      <c r="Q44" s="24">
        <v>18536.897949451599</v>
      </c>
      <c r="R44" s="52">
        <v>20394918720</v>
      </c>
      <c r="S44" s="52">
        <v>-20052846220</v>
      </c>
      <c r="T44" s="10">
        <f t="shared" si="4"/>
        <v>18453.599999999999</v>
      </c>
      <c r="U44" s="7">
        <f t="shared" si="1"/>
        <v>0</v>
      </c>
      <c r="V44" s="7">
        <f t="shared" si="2"/>
        <v>0</v>
      </c>
      <c r="W44" s="7">
        <f t="shared" si="3"/>
        <v>0</v>
      </c>
    </row>
    <row r="45" spans="1:23" x14ac:dyDescent="0.25">
      <c r="A45" s="20" t="s">
        <v>92</v>
      </c>
      <c r="B45" s="16">
        <v>0</v>
      </c>
      <c r="C45" s="4">
        <v>0</v>
      </c>
      <c r="D45" s="4">
        <v>0</v>
      </c>
      <c r="E45" s="4">
        <v>0</v>
      </c>
      <c r="F45" s="47">
        <v>0</v>
      </c>
      <c r="G45" s="24">
        <v>0</v>
      </c>
      <c r="H45" s="24">
        <v>0</v>
      </c>
      <c r="I45" s="52">
        <v>0</v>
      </c>
      <c r="J45" s="52">
        <v>0</v>
      </c>
      <c r="K45" s="16">
        <v>6.1785678948852538E-3</v>
      </c>
      <c r="L45" s="4">
        <v>5887</v>
      </c>
      <c r="M45" s="4">
        <v>3091200000</v>
      </c>
      <c r="N45" s="4">
        <v>772800000</v>
      </c>
      <c r="O45" s="47">
        <v>0.25</v>
      </c>
      <c r="P45" s="24">
        <v>525089.17954815691</v>
      </c>
      <c r="Q45" s="24">
        <v>131272.29488703923</v>
      </c>
      <c r="R45" s="52">
        <v>6506312400</v>
      </c>
      <c r="S45" s="52">
        <v>-5733512400</v>
      </c>
      <c r="T45" s="10">
        <f t="shared" si="4"/>
        <v>5887</v>
      </c>
      <c r="U45" s="7">
        <f t="shared" si="1"/>
        <v>0</v>
      </c>
      <c r="V45" s="7">
        <f t="shared" si="2"/>
        <v>0</v>
      </c>
      <c r="W45" s="7">
        <f t="shared" si="3"/>
        <v>0</v>
      </c>
    </row>
    <row r="46" spans="1:23" x14ac:dyDescent="0.25">
      <c r="A46" s="20" t="s">
        <v>116</v>
      </c>
      <c r="B46" s="16">
        <v>0</v>
      </c>
      <c r="C46" s="4">
        <v>0</v>
      </c>
      <c r="D46" s="4">
        <v>0</v>
      </c>
      <c r="E46" s="4">
        <v>0</v>
      </c>
      <c r="F46" s="47">
        <v>0</v>
      </c>
      <c r="G46" s="24">
        <v>0</v>
      </c>
      <c r="H46" s="24">
        <v>0</v>
      </c>
      <c r="I46" s="52">
        <v>0</v>
      </c>
      <c r="J46" s="52">
        <v>0</v>
      </c>
      <c r="K46" s="16">
        <v>5.8073181534269247E-4</v>
      </c>
      <c r="L46" s="4">
        <v>1978.6</v>
      </c>
      <c r="M46" s="4">
        <v>290546000</v>
      </c>
      <c r="N46" s="4">
        <v>72636500</v>
      </c>
      <c r="O46" s="47">
        <v>0.25</v>
      </c>
      <c r="P46" s="24">
        <v>146844.2332962701</v>
      </c>
      <c r="Q46" s="24">
        <v>36711.058324067526</v>
      </c>
      <c r="R46" s="52">
        <v>2186748720</v>
      </c>
      <c r="S46" s="52">
        <v>-2114112220</v>
      </c>
      <c r="T46" s="10">
        <f t="shared" si="4"/>
        <v>1978.6</v>
      </c>
      <c r="U46" s="7">
        <f t="shared" si="1"/>
        <v>0</v>
      </c>
      <c r="V46" s="7">
        <f t="shared" si="2"/>
        <v>0</v>
      </c>
      <c r="W46" s="7">
        <f t="shared" si="3"/>
        <v>0</v>
      </c>
    </row>
    <row r="47" spans="1:23" x14ac:dyDescent="0.25">
      <c r="A47" s="20" t="s">
        <v>117</v>
      </c>
      <c r="B47" s="16">
        <v>0</v>
      </c>
      <c r="C47" s="4">
        <v>0</v>
      </c>
      <c r="D47" s="4">
        <v>0</v>
      </c>
      <c r="E47" s="4">
        <v>0</v>
      </c>
      <c r="F47" s="47">
        <v>0</v>
      </c>
      <c r="G47" s="24">
        <v>0</v>
      </c>
      <c r="H47" s="24">
        <v>0</v>
      </c>
      <c r="I47" s="52">
        <v>0</v>
      </c>
      <c r="J47" s="52">
        <v>0</v>
      </c>
      <c r="K47" s="16">
        <v>1.1137452268543515E-3</v>
      </c>
      <c r="L47" s="4">
        <v>1472.1</v>
      </c>
      <c r="M47" s="4">
        <v>557218000</v>
      </c>
      <c r="N47" s="4">
        <v>128985680</v>
      </c>
      <c r="O47" s="47">
        <v>0.23148153864376242</v>
      </c>
      <c r="P47" s="24">
        <v>378519.12234223221</v>
      </c>
      <c r="Q47" s="24">
        <v>87620.188845866462</v>
      </c>
      <c r="R47" s="52">
        <v>1691222085</v>
      </c>
      <c r="S47" s="52">
        <v>-1562236405</v>
      </c>
      <c r="T47" s="10">
        <f t="shared" si="4"/>
        <v>1472.1</v>
      </c>
      <c r="U47" s="7">
        <f t="shared" si="1"/>
        <v>0</v>
      </c>
      <c r="V47" s="7">
        <f t="shared" si="2"/>
        <v>0</v>
      </c>
      <c r="W47" s="7">
        <f t="shared" si="3"/>
        <v>0</v>
      </c>
    </row>
    <row r="48" spans="1:23" x14ac:dyDescent="0.25">
      <c r="A48" s="12" t="s">
        <v>118</v>
      </c>
      <c r="B48" s="16">
        <v>0</v>
      </c>
      <c r="C48" s="4">
        <v>0</v>
      </c>
      <c r="D48" s="4">
        <v>0</v>
      </c>
      <c r="E48" s="4">
        <v>0</v>
      </c>
      <c r="F48" s="47">
        <v>0</v>
      </c>
      <c r="G48" s="24">
        <v>0</v>
      </c>
      <c r="H48" s="24">
        <v>0</v>
      </c>
      <c r="I48" s="52">
        <v>0</v>
      </c>
      <c r="J48" s="52">
        <v>0</v>
      </c>
      <c r="K48" s="16">
        <v>4.4512392281021801E-4</v>
      </c>
      <c r="L48" s="4">
        <v>3352.6000000000004</v>
      </c>
      <c r="M48" s="4">
        <v>222700000</v>
      </c>
      <c r="N48" s="4">
        <v>53084270</v>
      </c>
      <c r="O48" s="47">
        <v>0.23836672653794341</v>
      </c>
      <c r="P48" s="24">
        <v>66426.057388295638</v>
      </c>
      <c r="Q48" s="24">
        <v>15833.761856469604</v>
      </c>
      <c r="R48" s="52">
        <v>3683693520</v>
      </c>
      <c r="S48" s="52">
        <v>-3630609250</v>
      </c>
      <c r="T48" s="10">
        <f t="shared" si="4"/>
        <v>3352.6000000000004</v>
      </c>
      <c r="U48" s="7">
        <f t="shared" si="1"/>
        <v>0</v>
      </c>
      <c r="V48" s="7">
        <f t="shared" si="2"/>
        <v>0</v>
      </c>
      <c r="W48" s="7">
        <f t="shared" si="3"/>
        <v>0</v>
      </c>
    </row>
    <row r="49" spans="1:23" x14ac:dyDescent="0.25">
      <c r="A49" s="20" t="s">
        <v>88</v>
      </c>
      <c r="B49" s="16">
        <v>0</v>
      </c>
      <c r="C49" s="4">
        <v>0</v>
      </c>
      <c r="D49" s="4">
        <v>0</v>
      </c>
      <c r="E49" s="4">
        <v>0</v>
      </c>
      <c r="F49" s="47">
        <v>0</v>
      </c>
      <c r="G49" s="24">
        <v>0</v>
      </c>
      <c r="H49" s="24">
        <v>0</v>
      </c>
      <c r="I49" s="52">
        <v>0</v>
      </c>
      <c r="J49" s="52">
        <v>0</v>
      </c>
      <c r="K49" s="16">
        <v>3.8975826200266058E-5</v>
      </c>
      <c r="L49" s="4">
        <v>209.7</v>
      </c>
      <c r="M49" s="4">
        <v>19500000</v>
      </c>
      <c r="N49" s="4">
        <v>4875000</v>
      </c>
      <c r="O49" s="47">
        <v>0.25</v>
      </c>
      <c r="P49" s="24">
        <v>92989.985693848357</v>
      </c>
      <c r="Q49" s="24">
        <v>23247.496423462089</v>
      </c>
      <c r="R49" s="52">
        <v>231760440</v>
      </c>
      <c r="S49" s="52">
        <v>-226885440</v>
      </c>
      <c r="T49" s="10">
        <f t="shared" si="4"/>
        <v>209.7</v>
      </c>
      <c r="U49" s="7">
        <f t="shared" si="1"/>
        <v>0</v>
      </c>
      <c r="V49" s="7">
        <f t="shared" si="2"/>
        <v>0</v>
      </c>
      <c r="W49" s="7">
        <f t="shared" si="3"/>
        <v>0</v>
      </c>
    </row>
    <row r="50" spans="1:23" x14ac:dyDescent="0.25">
      <c r="A50" s="20" t="s">
        <v>91</v>
      </c>
      <c r="B50" s="16">
        <v>0</v>
      </c>
      <c r="C50" s="4">
        <v>0</v>
      </c>
      <c r="D50" s="4">
        <v>0</v>
      </c>
      <c r="E50" s="4">
        <v>0</v>
      </c>
      <c r="F50" s="47">
        <v>0</v>
      </c>
      <c r="G50" s="24">
        <v>0</v>
      </c>
      <c r="H50" s="24">
        <v>0</v>
      </c>
      <c r="I50" s="52">
        <v>0</v>
      </c>
      <c r="J50" s="52">
        <v>0</v>
      </c>
      <c r="K50" s="16">
        <v>1.0093739605709928E-4</v>
      </c>
      <c r="L50" s="4">
        <v>1236.9000000000001</v>
      </c>
      <c r="M50" s="4">
        <v>50500000</v>
      </c>
      <c r="N50" s="4">
        <v>11689830</v>
      </c>
      <c r="O50" s="47">
        <v>0.23148178217821783</v>
      </c>
      <c r="P50" s="24">
        <v>40827.876141967819</v>
      </c>
      <c r="Q50" s="24">
        <v>9450.9095318942509</v>
      </c>
      <c r="R50" s="52">
        <v>1367021880</v>
      </c>
      <c r="S50" s="52">
        <v>-1355332050</v>
      </c>
      <c r="T50" s="10">
        <f t="shared" si="4"/>
        <v>1236.9000000000001</v>
      </c>
      <c r="U50" s="7">
        <f t="shared" si="1"/>
        <v>0</v>
      </c>
      <c r="V50" s="7">
        <f t="shared" si="2"/>
        <v>0</v>
      </c>
      <c r="W50" s="7">
        <f t="shared" si="3"/>
        <v>0</v>
      </c>
    </row>
    <row r="51" spans="1:23" x14ac:dyDescent="0.25">
      <c r="A51" s="20" t="s">
        <v>92</v>
      </c>
      <c r="B51" s="16">
        <v>0</v>
      </c>
      <c r="C51" s="4">
        <v>0</v>
      </c>
      <c r="D51" s="4">
        <v>0</v>
      </c>
      <c r="E51" s="4">
        <v>0</v>
      </c>
      <c r="F51" s="47">
        <v>0</v>
      </c>
      <c r="G51" s="24">
        <v>0</v>
      </c>
      <c r="H51" s="24">
        <v>0</v>
      </c>
      <c r="I51" s="52">
        <v>0</v>
      </c>
      <c r="J51" s="52">
        <v>0</v>
      </c>
      <c r="K51" s="16">
        <v>6.6958470651739131E-5</v>
      </c>
      <c r="L51" s="4">
        <v>406</v>
      </c>
      <c r="M51" s="4">
        <v>33500000</v>
      </c>
      <c r="N51" s="4">
        <v>8375000</v>
      </c>
      <c r="O51" s="47">
        <v>0.25</v>
      </c>
      <c r="P51" s="24">
        <v>82512.315270935957</v>
      </c>
      <c r="Q51" s="24">
        <v>20628.078817733989</v>
      </c>
      <c r="R51" s="52">
        <v>448711200</v>
      </c>
      <c r="S51" s="52">
        <v>-440336200</v>
      </c>
      <c r="T51" s="10">
        <f t="shared" si="4"/>
        <v>406</v>
      </c>
      <c r="U51" s="7">
        <f t="shared" si="1"/>
        <v>0</v>
      </c>
      <c r="V51" s="7">
        <f t="shared" si="2"/>
        <v>0</v>
      </c>
      <c r="W51" s="7">
        <f t="shared" si="3"/>
        <v>0</v>
      </c>
    </row>
    <row r="52" spans="1:23" x14ac:dyDescent="0.25">
      <c r="A52" s="20" t="s">
        <v>96</v>
      </c>
      <c r="B52" s="16">
        <v>0</v>
      </c>
      <c r="C52" s="4">
        <v>0</v>
      </c>
      <c r="D52" s="4">
        <v>0</v>
      </c>
      <c r="E52" s="4">
        <v>0</v>
      </c>
      <c r="F52" s="47">
        <v>0</v>
      </c>
      <c r="G52" s="24">
        <v>0</v>
      </c>
      <c r="H52" s="24">
        <v>0</v>
      </c>
      <c r="I52" s="52">
        <v>0</v>
      </c>
      <c r="J52" s="52">
        <v>0</v>
      </c>
      <c r="K52" s="16">
        <v>2.3825222990111355E-4</v>
      </c>
      <c r="L52" s="4">
        <v>1500</v>
      </c>
      <c r="M52" s="4">
        <v>119200000</v>
      </c>
      <c r="N52" s="4">
        <v>28144440</v>
      </c>
      <c r="O52" s="47">
        <v>0.23611107382550336</v>
      </c>
      <c r="P52" s="24">
        <v>79466.666666666672</v>
      </c>
      <c r="Q52" s="24">
        <v>18762.96</v>
      </c>
      <c r="R52" s="52">
        <v>1636200000</v>
      </c>
      <c r="S52" s="52">
        <v>-1608055560</v>
      </c>
      <c r="T52" s="10">
        <f t="shared" si="4"/>
        <v>1500</v>
      </c>
      <c r="U52" s="7">
        <f t="shared" si="1"/>
        <v>0</v>
      </c>
      <c r="V52" s="7">
        <f t="shared" si="2"/>
        <v>0</v>
      </c>
      <c r="W52" s="7">
        <f t="shared" si="3"/>
        <v>0</v>
      </c>
    </row>
    <row r="53" spans="1:23" x14ac:dyDescent="0.25">
      <c r="A53" s="12" t="s">
        <v>119</v>
      </c>
      <c r="B53" s="16">
        <v>0</v>
      </c>
      <c r="C53" s="4">
        <v>0</v>
      </c>
      <c r="D53" s="4">
        <v>0</v>
      </c>
      <c r="E53" s="4">
        <v>0</v>
      </c>
      <c r="F53" s="47">
        <v>0</v>
      </c>
      <c r="G53" s="24">
        <v>0</v>
      </c>
      <c r="H53" s="24">
        <v>0</v>
      </c>
      <c r="I53" s="52">
        <v>0</v>
      </c>
      <c r="J53" s="52">
        <v>0</v>
      </c>
      <c r="K53" s="16">
        <v>1.1147086293276093E-4</v>
      </c>
      <c r="L53" s="4">
        <v>140.19999999999999</v>
      </c>
      <c r="M53" s="4">
        <v>55770000</v>
      </c>
      <c r="N53" s="4">
        <v>12909720</v>
      </c>
      <c r="O53" s="47">
        <v>0.23148144163528778</v>
      </c>
      <c r="P53" s="24">
        <v>397788.87303851644</v>
      </c>
      <c r="Q53" s="24">
        <v>92080.741797432245</v>
      </c>
      <c r="R53" s="52">
        <v>161068770</v>
      </c>
      <c r="S53" s="52">
        <v>-148159050</v>
      </c>
      <c r="T53" s="10">
        <f t="shared" si="4"/>
        <v>140.19999999999999</v>
      </c>
      <c r="U53" s="7">
        <f t="shared" si="1"/>
        <v>0</v>
      </c>
      <c r="V53" s="7">
        <f t="shared" si="2"/>
        <v>0</v>
      </c>
      <c r="W53" s="7">
        <f t="shared" si="3"/>
        <v>0</v>
      </c>
    </row>
    <row r="54" spans="1:23" x14ac:dyDescent="0.25">
      <c r="A54" s="20" t="s">
        <v>101</v>
      </c>
      <c r="B54" s="16">
        <v>0</v>
      </c>
      <c r="C54" s="4">
        <v>0</v>
      </c>
      <c r="D54" s="4">
        <v>0</v>
      </c>
      <c r="E54" s="4">
        <v>0</v>
      </c>
      <c r="F54" s="47">
        <v>0</v>
      </c>
      <c r="G54" s="24">
        <v>0</v>
      </c>
      <c r="H54" s="24">
        <v>0</v>
      </c>
      <c r="I54" s="52">
        <v>0</v>
      </c>
      <c r="J54" s="52">
        <v>0</v>
      </c>
      <c r="K54" s="16">
        <v>1.1147086293276093E-4</v>
      </c>
      <c r="L54" s="4">
        <v>140.19999999999999</v>
      </c>
      <c r="M54" s="4">
        <v>55770000</v>
      </c>
      <c r="N54" s="4">
        <v>12909720</v>
      </c>
      <c r="O54" s="47">
        <v>0.23148144163528778</v>
      </c>
      <c r="P54" s="24">
        <v>397788.87303851644</v>
      </c>
      <c r="Q54" s="24">
        <v>92080.741797432245</v>
      </c>
      <c r="R54" s="52">
        <v>161068770</v>
      </c>
      <c r="S54" s="52">
        <v>-148159050</v>
      </c>
      <c r="T54" s="10">
        <f t="shared" si="4"/>
        <v>140.19999999999999</v>
      </c>
      <c r="U54" s="7">
        <f t="shared" si="1"/>
        <v>0</v>
      </c>
      <c r="V54" s="7">
        <f t="shared" si="2"/>
        <v>0</v>
      </c>
      <c r="W54" s="7">
        <f t="shared" si="3"/>
        <v>0</v>
      </c>
    </row>
    <row r="55" spans="1:23" x14ac:dyDescent="0.25">
      <c r="A55" s="6" t="s">
        <v>121</v>
      </c>
      <c r="B55" s="16">
        <v>0</v>
      </c>
      <c r="C55" s="4">
        <v>0</v>
      </c>
      <c r="D55" s="4">
        <v>0</v>
      </c>
      <c r="E55" s="4">
        <v>0</v>
      </c>
      <c r="F55" s="47">
        <v>0</v>
      </c>
      <c r="G55" s="24">
        <v>0</v>
      </c>
      <c r="H55" s="24">
        <v>0</v>
      </c>
      <c r="I55" s="52">
        <v>0</v>
      </c>
      <c r="J55" s="52">
        <v>0</v>
      </c>
      <c r="K55" s="16">
        <v>7.175117765283473E-2</v>
      </c>
      <c r="L55" s="4">
        <v>806629.2</v>
      </c>
      <c r="M55" s="4">
        <v>35897839780</v>
      </c>
      <c r="N55" s="4">
        <v>7194673226</v>
      </c>
      <c r="O55" s="47">
        <v>0.20042078493002846</v>
      </c>
      <c r="P55" s="24">
        <v>44503.521295782499</v>
      </c>
      <c r="Q55" s="24">
        <v>8919.4306702509657</v>
      </c>
      <c r="R55" s="52">
        <v>588520325234</v>
      </c>
      <c r="S55" s="52">
        <v>-581325652008</v>
      </c>
      <c r="T55" s="10">
        <f t="shared" si="4"/>
        <v>806629.2</v>
      </c>
      <c r="U55" s="7">
        <f t="shared" si="1"/>
        <v>0</v>
      </c>
      <c r="V55" s="7">
        <f t="shared" si="2"/>
        <v>0</v>
      </c>
      <c r="W55" s="7">
        <f t="shared" si="3"/>
        <v>0</v>
      </c>
    </row>
    <row r="56" spans="1:23" x14ac:dyDescent="0.25">
      <c r="A56" s="12" t="s">
        <v>120</v>
      </c>
      <c r="B56" s="16">
        <v>0</v>
      </c>
      <c r="C56" s="4">
        <v>0</v>
      </c>
      <c r="D56" s="4">
        <v>0</v>
      </c>
      <c r="E56" s="4">
        <v>0</v>
      </c>
      <c r="F56" s="47">
        <v>0</v>
      </c>
      <c r="G56" s="24">
        <v>0</v>
      </c>
      <c r="H56" s="24">
        <v>0</v>
      </c>
      <c r="I56" s="52">
        <v>0</v>
      </c>
      <c r="J56" s="52">
        <v>0</v>
      </c>
      <c r="K56" s="16">
        <v>2.2657326549218641E-2</v>
      </c>
      <c r="L56" s="4">
        <v>270441.2</v>
      </c>
      <c r="M56" s="4">
        <v>11335689600</v>
      </c>
      <c r="N56" s="4">
        <v>2812900340</v>
      </c>
      <c r="O56" s="47">
        <v>0.24814549791483351</v>
      </c>
      <c r="P56" s="24">
        <v>41915.542454330185</v>
      </c>
      <c r="Q56" s="24">
        <v>10401.153152700106</v>
      </c>
      <c r="R56" s="52">
        <v>264711052064</v>
      </c>
      <c r="S56" s="52">
        <v>-261898151724</v>
      </c>
      <c r="T56" s="10">
        <f t="shared" si="4"/>
        <v>270441.2</v>
      </c>
      <c r="U56" s="7">
        <f t="shared" si="1"/>
        <v>0</v>
      </c>
      <c r="V56" s="7">
        <f t="shared" si="2"/>
        <v>0</v>
      </c>
      <c r="W56" s="7">
        <f t="shared" si="3"/>
        <v>0</v>
      </c>
    </row>
    <row r="57" spans="1:23" x14ac:dyDescent="0.25">
      <c r="A57" s="20" t="s">
        <v>122</v>
      </c>
      <c r="B57" s="16">
        <v>0</v>
      </c>
      <c r="C57" s="4">
        <v>0</v>
      </c>
      <c r="D57" s="4">
        <v>0</v>
      </c>
      <c r="E57" s="4">
        <v>0</v>
      </c>
      <c r="F57" s="47">
        <v>0</v>
      </c>
      <c r="G57" s="24">
        <v>0</v>
      </c>
      <c r="H57" s="24">
        <v>0</v>
      </c>
      <c r="I57" s="52">
        <v>0</v>
      </c>
      <c r="J57" s="52">
        <v>0</v>
      </c>
      <c r="K57" s="16">
        <v>1.4830501745233032E-3</v>
      </c>
      <c r="L57" s="4">
        <v>28884</v>
      </c>
      <c r="M57" s="4">
        <v>741985000</v>
      </c>
      <c r="N57" s="4">
        <v>188931370</v>
      </c>
      <c r="O57" s="47">
        <v>0.25462963536998728</v>
      </c>
      <c r="P57" s="24">
        <v>25688.443428887967</v>
      </c>
      <c r="Q57" s="24">
        <v>6541.0389835202877</v>
      </c>
      <c r="R57" s="52">
        <v>22121965600</v>
      </c>
      <c r="S57" s="52">
        <v>-21933034230</v>
      </c>
      <c r="T57" s="10">
        <f t="shared" si="4"/>
        <v>28884</v>
      </c>
      <c r="U57" s="7">
        <f t="shared" si="1"/>
        <v>0</v>
      </c>
      <c r="V57" s="7">
        <f t="shared" si="2"/>
        <v>0</v>
      </c>
      <c r="W57" s="7">
        <f t="shared" si="3"/>
        <v>0</v>
      </c>
    </row>
    <row r="58" spans="1:23" x14ac:dyDescent="0.25">
      <c r="A58" s="20" t="s">
        <v>123</v>
      </c>
      <c r="B58" s="16">
        <v>0</v>
      </c>
      <c r="C58" s="4">
        <v>0</v>
      </c>
      <c r="D58" s="4">
        <v>0</v>
      </c>
      <c r="E58" s="4">
        <v>0</v>
      </c>
      <c r="F58" s="47">
        <v>0</v>
      </c>
      <c r="G58" s="24">
        <v>0</v>
      </c>
      <c r="H58" s="24">
        <v>0</v>
      </c>
      <c r="I58" s="52">
        <v>0</v>
      </c>
      <c r="J58" s="52">
        <v>0</v>
      </c>
      <c r="K58" s="16">
        <v>5.9579047557822091E-4</v>
      </c>
      <c r="L58" s="4">
        <v>430</v>
      </c>
      <c r="M58" s="4">
        <v>298080000</v>
      </c>
      <c r="N58" s="4">
        <v>74520000</v>
      </c>
      <c r="O58" s="47">
        <v>0.25</v>
      </c>
      <c r="P58" s="24">
        <v>693209.30232558143</v>
      </c>
      <c r="Q58" s="24">
        <v>173302.32558139536</v>
      </c>
      <c r="R58" s="52">
        <v>880585866</v>
      </c>
      <c r="S58" s="52">
        <v>-806065866</v>
      </c>
      <c r="T58" s="10">
        <f t="shared" si="4"/>
        <v>430</v>
      </c>
      <c r="U58" s="7">
        <f t="shared" si="1"/>
        <v>0</v>
      </c>
      <c r="V58" s="7">
        <f t="shared" si="2"/>
        <v>0</v>
      </c>
      <c r="W58" s="7">
        <f t="shared" si="3"/>
        <v>0</v>
      </c>
    </row>
    <row r="59" spans="1:23" x14ac:dyDescent="0.25">
      <c r="A59" s="20" t="s">
        <v>124</v>
      </c>
      <c r="B59" s="16">
        <v>0</v>
      </c>
      <c r="C59" s="4">
        <v>0</v>
      </c>
      <c r="D59" s="4">
        <v>0</v>
      </c>
      <c r="E59" s="4">
        <v>0</v>
      </c>
      <c r="F59" s="47">
        <v>0</v>
      </c>
      <c r="G59" s="24">
        <v>0</v>
      </c>
      <c r="H59" s="24">
        <v>0</v>
      </c>
      <c r="I59" s="52">
        <v>0</v>
      </c>
      <c r="J59" s="52">
        <v>0</v>
      </c>
      <c r="K59" s="16">
        <v>3.4714469202370302E-3</v>
      </c>
      <c r="L59" s="4">
        <v>85656</v>
      </c>
      <c r="M59" s="4">
        <v>1736800000</v>
      </c>
      <c r="N59" s="4">
        <v>442240750</v>
      </c>
      <c r="O59" s="47">
        <v>0.25462963496084756</v>
      </c>
      <c r="P59" s="24">
        <v>20276.454655832633</v>
      </c>
      <c r="Q59" s="24">
        <v>5162.9862473148405</v>
      </c>
      <c r="R59" s="52">
        <v>65603070400</v>
      </c>
      <c r="S59" s="52">
        <v>-65160829650</v>
      </c>
      <c r="T59" s="10">
        <f t="shared" si="4"/>
        <v>85656</v>
      </c>
      <c r="U59" s="7">
        <f t="shared" si="1"/>
        <v>0</v>
      </c>
      <c r="V59" s="7">
        <f t="shared" si="2"/>
        <v>0</v>
      </c>
      <c r="W59" s="7">
        <f t="shared" si="3"/>
        <v>0</v>
      </c>
    </row>
    <row r="60" spans="1:23" x14ac:dyDescent="0.25">
      <c r="A60" s="20" t="s">
        <v>125</v>
      </c>
      <c r="B60" s="16">
        <v>0</v>
      </c>
      <c r="C60" s="4">
        <v>0</v>
      </c>
      <c r="D60" s="4">
        <v>0</v>
      </c>
      <c r="E60" s="4">
        <v>0</v>
      </c>
      <c r="F60" s="47">
        <v>0</v>
      </c>
      <c r="G60" s="24">
        <v>0</v>
      </c>
      <c r="H60" s="24">
        <v>0</v>
      </c>
      <c r="I60" s="52">
        <v>0</v>
      </c>
      <c r="J60" s="52">
        <v>0</v>
      </c>
      <c r="K60" s="16">
        <v>2.6988261193286792E-4</v>
      </c>
      <c r="L60" s="4">
        <v>4482</v>
      </c>
      <c r="M60" s="4">
        <v>135025000</v>
      </c>
      <c r="N60" s="4">
        <v>34381360</v>
      </c>
      <c r="O60" s="47">
        <v>0.25462958711349748</v>
      </c>
      <c r="P60" s="24">
        <v>30126.059794734494</v>
      </c>
      <c r="Q60" s="24">
        <v>7670.9861668897811</v>
      </c>
      <c r="R60" s="52">
        <v>3432718800</v>
      </c>
      <c r="S60" s="52">
        <v>-3398337440</v>
      </c>
      <c r="T60" s="10">
        <f t="shared" si="4"/>
        <v>4482</v>
      </c>
      <c r="U60" s="7">
        <f t="shared" si="1"/>
        <v>0</v>
      </c>
      <c r="V60" s="7">
        <f t="shared" si="2"/>
        <v>0</v>
      </c>
      <c r="W60" s="7">
        <f t="shared" si="3"/>
        <v>0</v>
      </c>
    </row>
    <row r="61" spans="1:23" x14ac:dyDescent="0.25">
      <c r="A61" s="20" t="s">
        <v>126</v>
      </c>
      <c r="B61" s="16">
        <v>0</v>
      </c>
      <c r="C61" s="4">
        <v>0</v>
      </c>
      <c r="D61" s="4">
        <v>0</v>
      </c>
      <c r="E61" s="4">
        <v>0</v>
      </c>
      <c r="F61" s="47">
        <v>0</v>
      </c>
      <c r="G61" s="24">
        <v>0</v>
      </c>
      <c r="H61" s="24">
        <v>0</v>
      </c>
      <c r="I61" s="52">
        <v>0</v>
      </c>
      <c r="J61" s="52">
        <v>0</v>
      </c>
      <c r="K61" s="16">
        <v>9.4362274115130304E-3</v>
      </c>
      <c r="L61" s="4">
        <v>44290</v>
      </c>
      <c r="M61" s="4">
        <v>4721040000</v>
      </c>
      <c r="N61" s="4">
        <v>1180260000</v>
      </c>
      <c r="O61" s="47">
        <v>0.25</v>
      </c>
      <c r="P61" s="24">
        <v>106593.81350191917</v>
      </c>
      <c r="Q61" s="24">
        <v>26648.453375479792</v>
      </c>
      <c r="R61" s="52">
        <v>90700344198</v>
      </c>
      <c r="S61" s="52">
        <v>-89520084198</v>
      </c>
      <c r="T61" s="10">
        <f t="shared" si="4"/>
        <v>44290</v>
      </c>
      <c r="U61" s="7">
        <f t="shared" si="1"/>
        <v>0</v>
      </c>
      <c r="V61" s="7">
        <f t="shared" si="2"/>
        <v>0</v>
      </c>
      <c r="W61" s="7">
        <f t="shared" si="3"/>
        <v>0</v>
      </c>
    </row>
    <row r="62" spans="1:23" x14ac:dyDescent="0.25">
      <c r="A62" s="20" t="s">
        <v>127</v>
      </c>
      <c r="B62" s="16">
        <v>0</v>
      </c>
      <c r="C62" s="4">
        <v>0</v>
      </c>
      <c r="D62" s="4">
        <v>0</v>
      </c>
      <c r="E62" s="4">
        <v>0</v>
      </c>
      <c r="F62" s="47">
        <v>0</v>
      </c>
      <c r="G62" s="24">
        <v>0</v>
      </c>
      <c r="H62" s="24">
        <v>0</v>
      </c>
      <c r="I62" s="52">
        <v>0</v>
      </c>
      <c r="J62" s="52">
        <v>0</v>
      </c>
      <c r="K62" s="16">
        <v>1.0707359023324372E-3</v>
      </c>
      <c r="L62" s="4">
        <v>3400</v>
      </c>
      <c r="M62" s="4">
        <v>535700000</v>
      </c>
      <c r="N62" s="4">
        <v>133925000</v>
      </c>
      <c r="O62" s="47">
        <v>0.25</v>
      </c>
      <c r="P62" s="24">
        <v>157558.82352941178</v>
      </c>
      <c r="Q62" s="24">
        <v>39389.705882352944</v>
      </c>
      <c r="R62" s="52">
        <v>2387055000</v>
      </c>
      <c r="S62" s="52">
        <v>-2253130000</v>
      </c>
      <c r="T62" s="10">
        <f t="shared" si="4"/>
        <v>3400</v>
      </c>
      <c r="U62" s="7">
        <f t="shared" si="1"/>
        <v>0</v>
      </c>
      <c r="V62" s="7">
        <f t="shared" si="2"/>
        <v>0</v>
      </c>
      <c r="W62" s="7">
        <f t="shared" si="3"/>
        <v>0</v>
      </c>
    </row>
    <row r="63" spans="1:23" x14ac:dyDescent="0.25">
      <c r="A63" s="20" t="s">
        <v>128</v>
      </c>
      <c r="B63" s="16">
        <v>0</v>
      </c>
      <c r="C63" s="4">
        <v>0</v>
      </c>
      <c r="D63" s="4">
        <v>0</v>
      </c>
      <c r="E63" s="4">
        <v>0</v>
      </c>
      <c r="F63" s="47">
        <v>0</v>
      </c>
      <c r="G63" s="24">
        <v>0</v>
      </c>
      <c r="H63" s="24">
        <v>0</v>
      </c>
      <c r="I63" s="52">
        <v>0</v>
      </c>
      <c r="J63" s="52">
        <v>0</v>
      </c>
      <c r="K63" s="16">
        <v>1.9499316027747006E-3</v>
      </c>
      <c r="L63" s="4">
        <v>57902</v>
      </c>
      <c r="M63" s="4">
        <v>975570500</v>
      </c>
      <c r="N63" s="4">
        <v>243892600</v>
      </c>
      <c r="O63" s="47">
        <v>0.24999997437396887</v>
      </c>
      <c r="P63" s="24">
        <v>16848.649442160891</v>
      </c>
      <c r="Q63" s="24">
        <v>4212.1619287762078</v>
      </c>
      <c r="R63" s="52">
        <v>40651546650</v>
      </c>
      <c r="S63" s="52">
        <v>-40407654050</v>
      </c>
      <c r="T63" s="10">
        <f t="shared" si="4"/>
        <v>57902</v>
      </c>
      <c r="U63" s="7">
        <f t="shared" si="1"/>
        <v>0</v>
      </c>
      <c r="V63" s="7">
        <f t="shared" si="2"/>
        <v>0</v>
      </c>
      <c r="W63" s="7">
        <f t="shared" si="3"/>
        <v>0</v>
      </c>
    </row>
    <row r="64" spans="1:23" x14ac:dyDescent="0.25">
      <c r="A64" s="20" t="s">
        <v>129</v>
      </c>
      <c r="B64" s="16">
        <v>0</v>
      </c>
      <c r="C64" s="4">
        <v>0</v>
      </c>
      <c r="D64" s="4">
        <v>0</v>
      </c>
      <c r="E64" s="4">
        <v>0</v>
      </c>
      <c r="F64" s="47">
        <v>0</v>
      </c>
      <c r="G64" s="24">
        <v>0</v>
      </c>
      <c r="H64" s="24">
        <v>0</v>
      </c>
      <c r="I64" s="52">
        <v>0</v>
      </c>
      <c r="J64" s="52">
        <v>0</v>
      </c>
      <c r="K64" s="16">
        <v>2.4818087190455981E-3</v>
      </c>
      <c r="L64" s="4">
        <v>27186</v>
      </c>
      <c r="M64" s="4">
        <v>1241674000</v>
      </c>
      <c r="N64" s="4">
        <v>310418500</v>
      </c>
      <c r="O64" s="47">
        <v>0.25</v>
      </c>
      <c r="P64" s="24">
        <v>45673.287721621426</v>
      </c>
      <c r="Q64" s="24">
        <v>11418.321930405356</v>
      </c>
      <c r="R64" s="52">
        <v>20821757400</v>
      </c>
      <c r="S64" s="52">
        <v>-20511338900</v>
      </c>
      <c r="T64" s="10">
        <f t="shared" si="4"/>
        <v>27186</v>
      </c>
      <c r="U64" s="7">
        <f t="shared" si="1"/>
        <v>0</v>
      </c>
      <c r="V64" s="7">
        <f t="shared" si="2"/>
        <v>0</v>
      </c>
      <c r="W64" s="7">
        <f t="shared" si="3"/>
        <v>0</v>
      </c>
    </row>
    <row r="65" spans="1:23" x14ac:dyDescent="0.25">
      <c r="A65" s="20" t="s">
        <v>130</v>
      </c>
      <c r="B65" s="16">
        <v>0</v>
      </c>
      <c r="C65" s="4">
        <v>0</v>
      </c>
      <c r="D65" s="4">
        <v>0</v>
      </c>
      <c r="E65" s="4">
        <v>0</v>
      </c>
      <c r="F65" s="47">
        <v>0</v>
      </c>
      <c r="G65" s="24">
        <v>0</v>
      </c>
      <c r="H65" s="24">
        <v>0</v>
      </c>
      <c r="I65" s="52">
        <v>0</v>
      </c>
      <c r="J65" s="52">
        <v>0</v>
      </c>
      <c r="K65" s="16">
        <v>3.3851884199550468E-4</v>
      </c>
      <c r="L65" s="4">
        <v>2329.6</v>
      </c>
      <c r="M65" s="4">
        <v>169364400</v>
      </c>
      <c r="N65" s="4">
        <v>32932040</v>
      </c>
      <c r="O65" s="47">
        <v>0.19444487743587199</v>
      </c>
      <c r="P65" s="24">
        <v>72701.064560439569</v>
      </c>
      <c r="Q65" s="24">
        <v>14136.349587912089</v>
      </c>
      <c r="R65" s="52">
        <v>3286948700</v>
      </c>
      <c r="S65" s="52">
        <v>-3254016660</v>
      </c>
      <c r="T65" s="10">
        <f t="shared" si="4"/>
        <v>2329.6</v>
      </c>
      <c r="U65" s="7">
        <f t="shared" si="1"/>
        <v>0</v>
      </c>
      <c r="V65" s="7">
        <f t="shared" si="2"/>
        <v>0</v>
      </c>
      <c r="W65" s="7">
        <f t="shared" si="3"/>
        <v>0</v>
      </c>
    </row>
    <row r="66" spans="1:23" x14ac:dyDescent="0.25">
      <c r="A66" s="20" t="s">
        <v>131</v>
      </c>
      <c r="B66" s="16">
        <v>0</v>
      </c>
      <c r="C66" s="4">
        <v>0</v>
      </c>
      <c r="D66" s="4">
        <v>0</v>
      </c>
      <c r="E66" s="4">
        <v>0</v>
      </c>
      <c r="F66" s="47">
        <v>0</v>
      </c>
      <c r="G66" s="24">
        <v>0</v>
      </c>
      <c r="H66" s="24">
        <v>0</v>
      </c>
      <c r="I66" s="52">
        <v>0</v>
      </c>
      <c r="J66" s="52">
        <v>0</v>
      </c>
      <c r="K66" s="16">
        <v>2.7582892387880596E-5</v>
      </c>
      <c r="L66" s="4">
        <v>996</v>
      </c>
      <c r="M66" s="4">
        <v>13800000</v>
      </c>
      <c r="N66" s="4">
        <v>3513880</v>
      </c>
      <c r="O66" s="47">
        <v>0.25462898550724639</v>
      </c>
      <c r="P66" s="24">
        <v>13855.421686746988</v>
      </c>
      <c r="Q66" s="24">
        <v>3527.9919678714859</v>
      </c>
      <c r="R66" s="52">
        <v>762826400</v>
      </c>
      <c r="S66" s="52">
        <v>-759312520</v>
      </c>
      <c r="T66" s="10">
        <f t="shared" si="4"/>
        <v>996</v>
      </c>
      <c r="U66" s="7">
        <f t="shared" si="1"/>
        <v>0</v>
      </c>
      <c r="V66" s="7">
        <f t="shared" si="2"/>
        <v>0</v>
      </c>
      <c r="W66" s="7">
        <f t="shared" si="3"/>
        <v>0</v>
      </c>
    </row>
    <row r="67" spans="1:23" x14ac:dyDescent="0.25">
      <c r="A67" s="20" t="s">
        <v>132</v>
      </c>
      <c r="B67" s="16">
        <v>0</v>
      </c>
      <c r="C67" s="4">
        <v>0</v>
      </c>
      <c r="D67" s="4">
        <v>0</v>
      </c>
      <c r="E67" s="4">
        <v>0</v>
      </c>
      <c r="F67" s="47">
        <v>0</v>
      </c>
      <c r="G67" s="24">
        <v>0</v>
      </c>
      <c r="H67" s="24">
        <v>0</v>
      </c>
      <c r="I67" s="52">
        <v>0</v>
      </c>
      <c r="J67" s="52">
        <v>0</v>
      </c>
      <c r="K67" s="16">
        <v>1.4496009206022031E-4</v>
      </c>
      <c r="L67" s="4">
        <v>2988</v>
      </c>
      <c r="M67" s="4">
        <v>72525000</v>
      </c>
      <c r="N67" s="4">
        <v>18467030</v>
      </c>
      <c r="O67" s="47">
        <v>0.25462985177524994</v>
      </c>
      <c r="P67" s="24">
        <v>24272.088353413656</v>
      </c>
      <c r="Q67" s="24">
        <v>6180.3982597054883</v>
      </c>
      <c r="R67" s="52">
        <v>2288479200</v>
      </c>
      <c r="S67" s="52">
        <v>-2270012170</v>
      </c>
      <c r="T67" s="10">
        <f t="shared" si="4"/>
        <v>2988</v>
      </c>
      <c r="U67" s="7">
        <f t="shared" si="1"/>
        <v>0</v>
      </c>
      <c r="V67" s="7">
        <f t="shared" si="2"/>
        <v>0</v>
      </c>
      <c r="W67" s="7">
        <f t="shared" si="3"/>
        <v>0</v>
      </c>
    </row>
    <row r="68" spans="1:23" x14ac:dyDescent="0.25">
      <c r="A68" s="20" t="s">
        <v>133</v>
      </c>
      <c r="B68" s="16">
        <v>0</v>
      </c>
      <c r="C68" s="4">
        <v>0</v>
      </c>
      <c r="D68" s="4">
        <v>0</v>
      </c>
      <c r="E68" s="4">
        <v>0</v>
      </c>
      <c r="F68" s="47">
        <v>0</v>
      </c>
      <c r="G68" s="24">
        <v>0</v>
      </c>
      <c r="H68" s="24">
        <v>0</v>
      </c>
      <c r="I68" s="52">
        <v>0</v>
      </c>
      <c r="J68" s="52">
        <v>0</v>
      </c>
      <c r="K68" s="16">
        <v>8.6755232196203706E-4</v>
      </c>
      <c r="L68" s="4">
        <v>4825.6000000000004</v>
      </c>
      <c r="M68" s="4">
        <v>434045200</v>
      </c>
      <c r="N68" s="4">
        <v>84397680</v>
      </c>
      <c r="O68" s="47">
        <v>0.19444444956423892</v>
      </c>
      <c r="P68" s="24">
        <v>89946.369363395221</v>
      </c>
      <c r="Q68" s="24">
        <v>17489.572281167108</v>
      </c>
      <c r="R68" s="52">
        <v>6808679450</v>
      </c>
      <c r="S68" s="52">
        <v>-6724281770</v>
      </c>
      <c r="T68" s="10">
        <f t="shared" si="4"/>
        <v>4825.6000000000004</v>
      </c>
      <c r="U68" s="7">
        <f t="shared" si="1"/>
        <v>0</v>
      </c>
      <c r="V68" s="7">
        <f t="shared" si="2"/>
        <v>0</v>
      </c>
      <c r="W68" s="7">
        <f t="shared" si="3"/>
        <v>0</v>
      </c>
    </row>
    <row r="69" spans="1:23" x14ac:dyDescent="0.25">
      <c r="A69" s="20" t="s">
        <v>134</v>
      </c>
      <c r="B69" s="16">
        <v>0</v>
      </c>
      <c r="C69" s="4">
        <v>0</v>
      </c>
      <c r="D69" s="4">
        <v>0</v>
      </c>
      <c r="E69" s="4">
        <v>0</v>
      </c>
      <c r="F69" s="47">
        <v>0</v>
      </c>
      <c r="G69" s="24">
        <v>0</v>
      </c>
      <c r="H69" s="24">
        <v>0</v>
      </c>
      <c r="I69" s="52">
        <v>0</v>
      </c>
      <c r="J69" s="52">
        <v>0</v>
      </c>
      <c r="K69" s="16">
        <v>5.1983858287581012E-4</v>
      </c>
      <c r="L69" s="4">
        <v>7072</v>
      </c>
      <c r="M69" s="4">
        <v>260080500</v>
      </c>
      <c r="N69" s="4">
        <v>65020130</v>
      </c>
      <c r="O69" s="47">
        <v>0.25000001922481691</v>
      </c>
      <c r="P69" s="24">
        <v>36776.088800904974</v>
      </c>
      <c r="Q69" s="24">
        <v>9194.0229072398197</v>
      </c>
      <c r="R69" s="52">
        <v>4965074400</v>
      </c>
      <c r="S69" s="52">
        <v>-4900054270</v>
      </c>
      <c r="T69" s="10">
        <f t="shared" si="4"/>
        <v>7072</v>
      </c>
      <c r="U69" s="7">
        <f t="shared" si="1"/>
        <v>0</v>
      </c>
      <c r="V69" s="7">
        <f t="shared" si="2"/>
        <v>0</v>
      </c>
      <c r="W69" s="7">
        <f t="shared" si="3"/>
        <v>0</v>
      </c>
    </row>
    <row r="70" spans="1:23" x14ac:dyDescent="0.25">
      <c r="A70" s="12" t="s">
        <v>135</v>
      </c>
      <c r="B70" s="16">
        <v>0</v>
      </c>
      <c r="C70" s="4">
        <v>0</v>
      </c>
      <c r="D70" s="4">
        <v>0</v>
      </c>
      <c r="E70" s="4">
        <v>0</v>
      </c>
      <c r="F70" s="47">
        <v>0</v>
      </c>
      <c r="G70" s="24">
        <v>0</v>
      </c>
      <c r="H70" s="24">
        <v>0</v>
      </c>
      <c r="I70" s="52">
        <v>0</v>
      </c>
      <c r="J70" s="52">
        <v>0</v>
      </c>
      <c r="K70" s="16">
        <v>4.9093851103616089E-2</v>
      </c>
      <c r="L70" s="4">
        <v>536188</v>
      </c>
      <c r="M70" s="4">
        <v>24562150180</v>
      </c>
      <c r="N70" s="4">
        <v>4381772886</v>
      </c>
      <c r="O70" s="47">
        <v>0.17839532996455279</v>
      </c>
      <c r="P70" s="24">
        <v>45808.839772617066</v>
      </c>
      <c r="Q70" s="24">
        <v>8172.0830865293519</v>
      </c>
      <c r="R70" s="52">
        <v>323809273170</v>
      </c>
      <c r="S70" s="52">
        <v>-319427500284</v>
      </c>
      <c r="T70" s="10">
        <f t="shared" si="4"/>
        <v>536188</v>
      </c>
      <c r="U70" s="7">
        <f t="shared" si="1"/>
        <v>0</v>
      </c>
      <c r="V70" s="7">
        <f t="shared" si="2"/>
        <v>0</v>
      </c>
      <c r="W70" s="7">
        <f t="shared" si="3"/>
        <v>0</v>
      </c>
    </row>
    <row r="71" spans="1:23" x14ac:dyDescent="0.25">
      <c r="A71" s="20" t="s">
        <v>136</v>
      </c>
      <c r="B71" s="16">
        <v>0</v>
      </c>
      <c r="C71" s="4">
        <v>0</v>
      </c>
      <c r="D71" s="4">
        <v>0</v>
      </c>
      <c r="E71" s="4">
        <v>0</v>
      </c>
      <c r="F71" s="47">
        <v>0</v>
      </c>
      <c r="G71" s="24">
        <v>0</v>
      </c>
      <c r="H71" s="24">
        <v>0</v>
      </c>
      <c r="I71" s="52">
        <v>0</v>
      </c>
      <c r="J71" s="52">
        <v>0</v>
      </c>
      <c r="K71" s="16">
        <v>1.1865440751551767E-3</v>
      </c>
      <c r="L71" s="4">
        <v>6544</v>
      </c>
      <c r="M71" s="4">
        <v>593640000</v>
      </c>
      <c r="N71" s="4">
        <v>99053316</v>
      </c>
      <c r="O71" s="47">
        <v>0.16685755003032141</v>
      </c>
      <c r="P71" s="24">
        <v>90715.158924205374</v>
      </c>
      <c r="Q71" s="24">
        <v>15136.509168704157</v>
      </c>
      <c r="R71" s="52">
        <v>3584993280</v>
      </c>
      <c r="S71" s="52">
        <v>-3485939964</v>
      </c>
      <c r="T71" s="10">
        <f t="shared" si="4"/>
        <v>6544</v>
      </c>
      <c r="U71" s="7">
        <f t="shared" si="1"/>
        <v>0</v>
      </c>
      <c r="V71" s="7">
        <f t="shared" si="2"/>
        <v>0</v>
      </c>
      <c r="W71" s="7">
        <f t="shared" si="3"/>
        <v>0</v>
      </c>
    </row>
    <row r="72" spans="1:23" x14ac:dyDescent="0.25">
      <c r="A72" s="20" t="s">
        <v>137</v>
      </c>
      <c r="B72" s="16">
        <v>0</v>
      </c>
      <c r="C72" s="4">
        <v>0</v>
      </c>
      <c r="D72" s="4">
        <v>0</v>
      </c>
      <c r="E72" s="4">
        <v>0</v>
      </c>
      <c r="F72" s="47">
        <v>0</v>
      </c>
      <c r="G72" s="24">
        <v>0</v>
      </c>
      <c r="H72" s="24">
        <v>0</v>
      </c>
      <c r="I72" s="52">
        <v>0</v>
      </c>
      <c r="J72" s="52">
        <v>0</v>
      </c>
      <c r="K72" s="16">
        <v>2.7562365279315947E-2</v>
      </c>
      <c r="L72" s="4">
        <v>420042</v>
      </c>
      <c r="M72" s="4">
        <v>13789730080</v>
      </c>
      <c r="N72" s="4">
        <v>2234447020</v>
      </c>
      <c r="O72" s="47">
        <v>0.16203703821880755</v>
      </c>
      <c r="P72" s="24">
        <v>32829.407725894074</v>
      </c>
      <c r="Q72" s="24">
        <v>5319.5799943815146</v>
      </c>
      <c r="R72" s="52">
        <v>241282625850</v>
      </c>
      <c r="S72" s="52">
        <v>-239048178830</v>
      </c>
      <c r="T72" s="10">
        <f t="shared" si="4"/>
        <v>420042</v>
      </c>
      <c r="U72" s="7">
        <f t="shared" si="1"/>
        <v>0</v>
      </c>
      <c r="V72" s="7">
        <f t="shared" si="2"/>
        <v>0</v>
      </c>
      <c r="W72" s="7">
        <f t="shared" si="3"/>
        <v>0</v>
      </c>
    </row>
    <row r="73" spans="1:23" x14ac:dyDescent="0.25">
      <c r="A73" s="20" t="s">
        <v>138</v>
      </c>
      <c r="B73" s="16">
        <v>0</v>
      </c>
      <c r="C73" s="4">
        <v>0</v>
      </c>
      <c r="D73" s="4">
        <v>0</v>
      </c>
      <c r="E73" s="4">
        <v>0</v>
      </c>
      <c r="F73" s="47">
        <v>0</v>
      </c>
      <c r="G73" s="24">
        <v>0</v>
      </c>
      <c r="H73" s="24">
        <v>0</v>
      </c>
      <c r="I73" s="52">
        <v>0</v>
      </c>
      <c r="J73" s="52">
        <v>0</v>
      </c>
      <c r="K73" s="16">
        <v>5.4279866244989466E-3</v>
      </c>
      <c r="L73" s="4">
        <v>19271</v>
      </c>
      <c r="M73" s="4">
        <v>2715676600</v>
      </c>
      <c r="N73" s="4">
        <v>452612770</v>
      </c>
      <c r="O73" s="47">
        <v>0.16666666789410786</v>
      </c>
      <c r="P73" s="24">
        <v>140920.37776970578</v>
      </c>
      <c r="Q73" s="24">
        <v>23486.729801255773</v>
      </c>
      <c r="R73" s="52">
        <v>14759658900</v>
      </c>
      <c r="S73" s="52">
        <v>-14307046130</v>
      </c>
      <c r="T73" s="10">
        <f t="shared" si="4"/>
        <v>19271</v>
      </c>
      <c r="U73" s="7">
        <f t="shared" si="1"/>
        <v>0</v>
      </c>
      <c r="V73" s="7">
        <f t="shared" si="2"/>
        <v>0</v>
      </c>
      <c r="W73" s="7">
        <f t="shared" si="3"/>
        <v>0</v>
      </c>
    </row>
    <row r="74" spans="1:23" x14ac:dyDescent="0.25">
      <c r="A74" s="20" t="s">
        <v>139</v>
      </c>
      <c r="B74" s="16">
        <v>0</v>
      </c>
      <c r="C74" s="4">
        <v>0</v>
      </c>
      <c r="D74" s="4">
        <v>0</v>
      </c>
      <c r="E74" s="4">
        <v>0</v>
      </c>
      <c r="F74" s="47">
        <v>0</v>
      </c>
      <c r="G74" s="24">
        <v>0</v>
      </c>
      <c r="H74" s="24">
        <v>0</v>
      </c>
      <c r="I74" s="52">
        <v>0</v>
      </c>
      <c r="J74" s="52">
        <v>0</v>
      </c>
      <c r="K74" s="16">
        <v>7.4053949854886439E-3</v>
      </c>
      <c r="L74" s="4">
        <v>54557</v>
      </c>
      <c r="M74" s="4">
        <v>3704994000</v>
      </c>
      <c r="N74" s="4">
        <v>926248500</v>
      </c>
      <c r="O74" s="47">
        <v>0.25</v>
      </c>
      <c r="P74" s="24">
        <v>67910.515607529742</v>
      </c>
      <c r="Q74" s="24">
        <v>16977.628901882435</v>
      </c>
      <c r="R74" s="52">
        <v>40459471200</v>
      </c>
      <c r="S74" s="52">
        <v>-39533222700</v>
      </c>
      <c r="T74" s="10">
        <f t="shared" si="4"/>
        <v>54557</v>
      </c>
      <c r="U74" s="7">
        <f t="shared" ref="U74:U137" si="5">IFERROR((L74/C74-1),0)</f>
        <v>0</v>
      </c>
      <c r="V74" s="7">
        <f t="shared" ref="V74:V137" si="6">IFERROR((M74/D74-1),0)</f>
        <v>0</v>
      </c>
      <c r="W74" s="7">
        <f t="shared" ref="W74:W137" si="7">IFERROR((N74/E74-1),0)</f>
        <v>0</v>
      </c>
    </row>
    <row r="75" spans="1:23" x14ac:dyDescent="0.25">
      <c r="A75" s="20" t="s">
        <v>140</v>
      </c>
      <c r="B75" s="16">
        <v>0</v>
      </c>
      <c r="C75" s="4">
        <v>0</v>
      </c>
      <c r="D75" s="4">
        <v>0</v>
      </c>
      <c r="E75" s="4">
        <v>0</v>
      </c>
      <c r="F75" s="47">
        <v>0</v>
      </c>
      <c r="G75" s="24">
        <v>0</v>
      </c>
      <c r="H75" s="24">
        <v>0</v>
      </c>
      <c r="I75" s="52">
        <v>0</v>
      </c>
      <c r="J75" s="52">
        <v>0</v>
      </c>
      <c r="K75" s="16">
        <v>2.8120279086967957E-3</v>
      </c>
      <c r="L75" s="4">
        <v>18278</v>
      </c>
      <c r="M75" s="4">
        <v>1406886000</v>
      </c>
      <c r="N75" s="4">
        <v>234480980</v>
      </c>
      <c r="O75" s="47">
        <v>0.16666665245087378</v>
      </c>
      <c r="P75" s="24">
        <v>76971.550497866294</v>
      </c>
      <c r="Q75" s="24">
        <v>12828.590655432761</v>
      </c>
      <c r="R75" s="52">
        <v>10764751140</v>
      </c>
      <c r="S75" s="52">
        <v>-10530270160</v>
      </c>
      <c r="T75" s="10">
        <f t="shared" si="4"/>
        <v>18278</v>
      </c>
      <c r="U75" s="7">
        <f t="shared" si="5"/>
        <v>0</v>
      </c>
      <c r="V75" s="7">
        <f t="shared" si="6"/>
        <v>0</v>
      </c>
      <c r="W75" s="7">
        <f t="shared" si="7"/>
        <v>0</v>
      </c>
    </row>
    <row r="76" spans="1:23" x14ac:dyDescent="0.25">
      <c r="A76" s="20" t="s">
        <v>141</v>
      </c>
      <c r="B76" s="16">
        <v>0</v>
      </c>
      <c r="C76" s="4">
        <v>0</v>
      </c>
      <c r="D76" s="4">
        <v>0</v>
      </c>
      <c r="E76" s="4">
        <v>0</v>
      </c>
      <c r="F76" s="47">
        <v>0</v>
      </c>
      <c r="G76" s="24">
        <v>0</v>
      </c>
      <c r="H76" s="24">
        <v>0</v>
      </c>
      <c r="I76" s="52">
        <v>0</v>
      </c>
      <c r="J76" s="52">
        <v>0</v>
      </c>
      <c r="K76" s="16">
        <v>3.167662335171044E-3</v>
      </c>
      <c r="L76" s="4">
        <v>13900</v>
      </c>
      <c r="M76" s="4">
        <v>1584813500</v>
      </c>
      <c r="N76" s="4">
        <v>278809760</v>
      </c>
      <c r="O76" s="47">
        <v>0.17592591178709671</v>
      </c>
      <c r="P76" s="24">
        <v>114015.35971223022</v>
      </c>
      <c r="Q76" s="24">
        <v>20058.256115107914</v>
      </c>
      <c r="R76" s="52">
        <v>10308240000</v>
      </c>
      <c r="S76" s="52">
        <v>-10029430240</v>
      </c>
      <c r="T76" s="10">
        <f t="shared" si="4"/>
        <v>13900</v>
      </c>
      <c r="U76" s="7">
        <f t="shared" si="5"/>
        <v>0</v>
      </c>
      <c r="V76" s="7">
        <f t="shared" si="6"/>
        <v>0</v>
      </c>
      <c r="W76" s="7">
        <f t="shared" si="7"/>
        <v>0</v>
      </c>
    </row>
    <row r="77" spans="1:23" x14ac:dyDescent="0.25">
      <c r="A77" s="20" t="s">
        <v>142</v>
      </c>
      <c r="B77" s="16">
        <v>0</v>
      </c>
      <c r="C77" s="4">
        <v>0</v>
      </c>
      <c r="D77" s="4">
        <v>0</v>
      </c>
      <c r="E77" s="4">
        <v>0</v>
      </c>
      <c r="F77" s="47">
        <v>0</v>
      </c>
      <c r="G77" s="24">
        <v>0</v>
      </c>
      <c r="H77" s="24">
        <v>0</v>
      </c>
      <c r="I77" s="52">
        <v>0</v>
      </c>
      <c r="J77" s="52">
        <v>0</v>
      </c>
      <c r="K77" s="16">
        <v>1.5318698952895339E-3</v>
      </c>
      <c r="L77" s="4">
        <v>3596</v>
      </c>
      <c r="M77" s="4">
        <v>766410000</v>
      </c>
      <c r="N77" s="4">
        <v>156120540</v>
      </c>
      <c r="O77" s="47">
        <v>0.20370368340705367</v>
      </c>
      <c r="P77" s="24">
        <v>213128.47608453839</v>
      </c>
      <c r="Q77" s="24">
        <v>43415.055617352613</v>
      </c>
      <c r="R77" s="52">
        <v>2649532800</v>
      </c>
      <c r="S77" s="52">
        <v>-2493412260</v>
      </c>
      <c r="T77" s="10">
        <f t="shared" si="4"/>
        <v>3596</v>
      </c>
      <c r="U77" s="7">
        <f t="shared" si="5"/>
        <v>0</v>
      </c>
      <c r="V77" s="7">
        <f t="shared" si="6"/>
        <v>0</v>
      </c>
      <c r="W77" s="7">
        <f t="shared" si="7"/>
        <v>0</v>
      </c>
    </row>
    <row r="78" spans="1:23" x14ac:dyDescent="0.25">
      <c r="A78" s="5" t="s">
        <v>143</v>
      </c>
      <c r="B78" s="16">
        <v>0</v>
      </c>
      <c r="C78" s="4">
        <v>0</v>
      </c>
      <c r="D78" s="4">
        <v>0</v>
      </c>
      <c r="E78" s="4">
        <v>0</v>
      </c>
      <c r="F78" s="47">
        <v>0</v>
      </c>
      <c r="G78" s="24">
        <v>0</v>
      </c>
      <c r="H78" s="24">
        <v>0</v>
      </c>
      <c r="I78" s="52">
        <v>0</v>
      </c>
      <c r="J78" s="52">
        <v>0</v>
      </c>
      <c r="K78" s="16">
        <v>0.3209039430243219</v>
      </c>
      <c r="L78" s="4">
        <v>14538091.279999999</v>
      </c>
      <c r="M78" s="4">
        <v>160551487910</v>
      </c>
      <c r="N78" s="4">
        <v>35802040742</v>
      </c>
      <c r="O78" s="47">
        <v>0.22299413856612449</v>
      </c>
      <c r="P78" s="24">
        <v>11043.505286754535</v>
      </c>
      <c r="Q78" s="24">
        <v>2462.6369481702691</v>
      </c>
      <c r="R78" s="52">
        <v>13405224773683</v>
      </c>
      <c r="S78" s="52">
        <v>-13369422732941</v>
      </c>
      <c r="T78" s="10">
        <f t="shared" si="4"/>
        <v>14538091.279999999</v>
      </c>
      <c r="U78" s="7">
        <f t="shared" si="5"/>
        <v>0</v>
      </c>
      <c r="V78" s="7">
        <f t="shared" si="6"/>
        <v>0</v>
      </c>
      <c r="W78" s="7">
        <f t="shared" si="7"/>
        <v>0</v>
      </c>
    </row>
    <row r="79" spans="1:23" x14ac:dyDescent="0.25">
      <c r="A79" s="6" t="s">
        <v>145</v>
      </c>
      <c r="B79" s="16">
        <v>0</v>
      </c>
      <c r="C79" s="4">
        <v>0</v>
      </c>
      <c r="D79" s="4">
        <v>0</v>
      </c>
      <c r="E79" s="4">
        <v>0</v>
      </c>
      <c r="F79" s="47">
        <v>0</v>
      </c>
      <c r="G79" s="24">
        <v>0</v>
      </c>
      <c r="H79" s="24">
        <v>0</v>
      </c>
      <c r="I79" s="52">
        <v>0</v>
      </c>
      <c r="J79" s="52">
        <v>0</v>
      </c>
      <c r="K79" s="16">
        <v>4.051292885006802E-2</v>
      </c>
      <c r="L79" s="4">
        <v>526651.69999999995</v>
      </c>
      <c r="M79" s="4">
        <v>20269028000</v>
      </c>
      <c r="N79" s="4">
        <v>4592483820</v>
      </c>
      <c r="O79" s="47">
        <v>0.22657642093148225</v>
      </c>
      <c r="P79" s="24">
        <v>38486.589903725748</v>
      </c>
      <c r="Q79" s="24">
        <v>8720.1537942439008</v>
      </c>
      <c r="R79" s="52">
        <v>385810890348</v>
      </c>
      <c r="S79" s="52">
        <v>-381218406528</v>
      </c>
      <c r="T79" s="10">
        <f t="shared" ref="T79:T142" si="8">L79-C79</f>
        <v>526651.69999999995</v>
      </c>
      <c r="U79" s="7">
        <f t="shared" si="5"/>
        <v>0</v>
      </c>
      <c r="V79" s="7">
        <f t="shared" si="6"/>
        <v>0</v>
      </c>
      <c r="W79" s="7">
        <f t="shared" si="7"/>
        <v>0</v>
      </c>
    </row>
    <row r="80" spans="1:23" x14ac:dyDescent="0.25">
      <c r="A80" s="12" t="s">
        <v>144</v>
      </c>
      <c r="B80" s="16">
        <v>0</v>
      </c>
      <c r="C80" s="4">
        <v>0</v>
      </c>
      <c r="D80" s="4">
        <v>0</v>
      </c>
      <c r="E80" s="4">
        <v>0</v>
      </c>
      <c r="F80" s="47">
        <v>0</v>
      </c>
      <c r="G80" s="24">
        <v>0</v>
      </c>
      <c r="H80" s="24">
        <v>0</v>
      </c>
      <c r="I80" s="52">
        <v>0</v>
      </c>
      <c r="J80" s="52">
        <v>0</v>
      </c>
      <c r="K80" s="16">
        <v>9.9705240271488211E-3</v>
      </c>
      <c r="L80" s="4">
        <v>49211.399999999994</v>
      </c>
      <c r="M80" s="4">
        <v>4988354000</v>
      </c>
      <c r="N80" s="4">
        <v>1230430220</v>
      </c>
      <c r="O80" s="47">
        <v>0.24666056578983769</v>
      </c>
      <c r="P80" s="24">
        <v>101365.82174049104</v>
      </c>
      <c r="Q80" s="24">
        <v>25002.950942261348</v>
      </c>
      <c r="R80" s="52">
        <v>45035452000</v>
      </c>
      <c r="S80" s="52">
        <v>-43805021780</v>
      </c>
      <c r="T80" s="10">
        <f t="shared" si="8"/>
        <v>49211.399999999994</v>
      </c>
      <c r="U80" s="7">
        <f t="shared" si="5"/>
        <v>0</v>
      </c>
      <c r="V80" s="7">
        <f t="shared" si="6"/>
        <v>0</v>
      </c>
      <c r="W80" s="7">
        <f t="shared" si="7"/>
        <v>0</v>
      </c>
    </row>
    <row r="81" spans="1:23" x14ac:dyDescent="0.25">
      <c r="A81" s="20" t="s">
        <v>146</v>
      </c>
      <c r="B81" s="16">
        <v>0</v>
      </c>
      <c r="C81" s="4">
        <v>0</v>
      </c>
      <c r="D81" s="4">
        <v>0</v>
      </c>
      <c r="E81" s="4">
        <v>0</v>
      </c>
      <c r="F81" s="47">
        <v>0</v>
      </c>
      <c r="G81" s="24">
        <v>0</v>
      </c>
      <c r="H81" s="24">
        <v>0</v>
      </c>
      <c r="I81" s="52">
        <v>0</v>
      </c>
      <c r="J81" s="52">
        <v>0</v>
      </c>
      <c r="K81" s="16">
        <v>4.449240467784218E-5</v>
      </c>
      <c r="L81" s="4">
        <v>2393</v>
      </c>
      <c r="M81" s="4">
        <v>22260000</v>
      </c>
      <c r="N81" s="4">
        <v>5668060</v>
      </c>
      <c r="O81" s="47">
        <v>0.25462982929020667</v>
      </c>
      <c r="P81" s="24">
        <v>9302.1312160468024</v>
      </c>
      <c r="Q81" s="24">
        <v>2368.6000835770997</v>
      </c>
      <c r="R81" s="52">
        <v>2750000000</v>
      </c>
      <c r="S81" s="52">
        <v>-2744331940</v>
      </c>
      <c r="T81" s="10">
        <f t="shared" si="8"/>
        <v>2393</v>
      </c>
      <c r="U81" s="7">
        <f t="shared" si="5"/>
        <v>0</v>
      </c>
      <c r="V81" s="7">
        <f t="shared" si="6"/>
        <v>0</v>
      </c>
      <c r="W81" s="7">
        <f t="shared" si="7"/>
        <v>0</v>
      </c>
    </row>
    <row r="82" spans="1:23" x14ac:dyDescent="0.25">
      <c r="A82" s="20" t="s">
        <v>147</v>
      </c>
      <c r="B82" s="16">
        <v>0</v>
      </c>
      <c r="C82" s="4">
        <v>0</v>
      </c>
      <c r="D82" s="4">
        <v>0</v>
      </c>
      <c r="E82" s="4">
        <v>0</v>
      </c>
      <c r="F82" s="47">
        <v>0</v>
      </c>
      <c r="G82" s="24">
        <v>0</v>
      </c>
      <c r="H82" s="24">
        <v>0</v>
      </c>
      <c r="I82" s="52">
        <v>0</v>
      </c>
      <c r="J82" s="52">
        <v>0</v>
      </c>
      <c r="K82" s="16">
        <v>9.4501387833260484E-5</v>
      </c>
      <c r="L82" s="4">
        <v>2393</v>
      </c>
      <c r="M82" s="4">
        <v>47280000</v>
      </c>
      <c r="N82" s="4">
        <v>12038880</v>
      </c>
      <c r="O82" s="47">
        <v>0.25462944162436546</v>
      </c>
      <c r="P82" s="24">
        <v>19757.626410363562</v>
      </c>
      <c r="Q82" s="24">
        <v>5030.8733806936898</v>
      </c>
      <c r="R82" s="52">
        <v>2750000000</v>
      </c>
      <c r="S82" s="52">
        <v>-2737961120</v>
      </c>
      <c r="T82" s="10">
        <f t="shared" si="8"/>
        <v>2393</v>
      </c>
      <c r="U82" s="7">
        <f t="shared" si="5"/>
        <v>0</v>
      </c>
      <c r="V82" s="7">
        <f t="shared" si="6"/>
        <v>0</v>
      </c>
      <c r="W82" s="7">
        <f t="shared" si="7"/>
        <v>0</v>
      </c>
    </row>
    <row r="83" spans="1:23" x14ac:dyDescent="0.25">
      <c r="A83" s="20" t="s">
        <v>148</v>
      </c>
      <c r="B83" s="16">
        <v>0</v>
      </c>
      <c r="C83" s="4">
        <v>0</v>
      </c>
      <c r="D83" s="4">
        <v>0</v>
      </c>
      <c r="E83" s="4">
        <v>0</v>
      </c>
      <c r="F83" s="47">
        <v>0</v>
      </c>
      <c r="G83" s="24">
        <v>0</v>
      </c>
      <c r="H83" s="24">
        <v>0</v>
      </c>
      <c r="I83" s="52">
        <v>0</v>
      </c>
      <c r="J83" s="52">
        <v>0</v>
      </c>
      <c r="K83" s="16">
        <v>1.6589710639087604E-5</v>
      </c>
      <c r="L83" s="4">
        <v>478.6</v>
      </c>
      <c r="M83" s="4">
        <v>8300000</v>
      </c>
      <c r="N83" s="4">
        <v>2113430</v>
      </c>
      <c r="O83" s="47">
        <v>0.25463012048192774</v>
      </c>
      <c r="P83" s="24">
        <v>17342.248223986626</v>
      </c>
      <c r="Q83" s="24">
        <v>4415.8587547012121</v>
      </c>
      <c r="R83" s="52">
        <v>550000000</v>
      </c>
      <c r="S83" s="52">
        <v>-547886570</v>
      </c>
      <c r="T83" s="10">
        <f t="shared" si="8"/>
        <v>478.6</v>
      </c>
      <c r="U83" s="7">
        <f t="shared" si="5"/>
        <v>0</v>
      </c>
      <c r="V83" s="7">
        <f t="shared" si="6"/>
        <v>0</v>
      </c>
      <c r="W83" s="7">
        <f t="shared" si="7"/>
        <v>0</v>
      </c>
    </row>
    <row r="84" spans="1:23" x14ac:dyDescent="0.25">
      <c r="A84" s="20" t="s">
        <v>149</v>
      </c>
      <c r="B84" s="16">
        <v>0</v>
      </c>
      <c r="C84" s="4">
        <v>0</v>
      </c>
      <c r="D84" s="4">
        <v>0</v>
      </c>
      <c r="E84" s="4">
        <v>0</v>
      </c>
      <c r="F84" s="47">
        <v>0</v>
      </c>
      <c r="G84" s="24">
        <v>0</v>
      </c>
      <c r="H84" s="24">
        <v>0</v>
      </c>
      <c r="I84" s="52">
        <v>0</v>
      </c>
      <c r="J84" s="52">
        <v>0</v>
      </c>
      <c r="K84" s="16">
        <v>3.0659384269288262E-4</v>
      </c>
      <c r="L84" s="4">
        <v>11486.4</v>
      </c>
      <c r="M84" s="4">
        <v>153392000</v>
      </c>
      <c r="N84" s="4">
        <v>39058150</v>
      </c>
      <c r="O84" s="47">
        <v>0.25462964170230523</v>
      </c>
      <c r="P84" s="24">
        <v>13354.227608301991</v>
      </c>
      <c r="Q84" s="24">
        <v>3400.3821911129685</v>
      </c>
      <c r="R84" s="52">
        <v>13200000000</v>
      </c>
      <c r="S84" s="52">
        <v>-13160941850</v>
      </c>
      <c r="T84" s="10">
        <f t="shared" si="8"/>
        <v>11486.4</v>
      </c>
      <c r="U84" s="7">
        <f t="shared" si="5"/>
        <v>0</v>
      </c>
      <c r="V84" s="7">
        <f t="shared" si="6"/>
        <v>0</v>
      </c>
      <c r="W84" s="7">
        <f t="shared" si="7"/>
        <v>0</v>
      </c>
    </row>
    <row r="85" spans="1:23" x14ac:dyDescent="0.25">
      <c r="A85" s="20" t="s">
        <v>150</v>
      </c>
      <c r="B85" s="16">
        <v>0</v>
      </c>
      <c r="C85" s="4">
        <v>0</v>
      </c>
      <c r="D85" s="4">
        <v>0</v>
      </c>
      <c r="E85" s="4">
        <v>0</v>
      </c>
      <c r="F85" s="47">
        <v>0</v>
      </c>
      <c r="G85" s="24">
        <v>0</v>
      </c>
      <c r="H85" s="24">
        <v>0</v>
      </c>
      <c r="I85" s="52">
        <v>0</v>
      </c>
      <c r="J85" s="52">
        <v>0</v>
      </c>
      <c r="K85" s="16">
        <v>9.1503247356316942E-6</v>
      </c>
      <c r="L85" s="4">
        <v>239.3</v>
      </c>
      <c r="M85" s="4">
        <v>4578000</v>
      </c>
      <c r="N85" s="4">
        <v>1165690</v>
      </c>
      <c r="O85" s="47">
        <v>0.25462865880297075</v>
      </c>
      <c r="P85" s="24">
        <v>19130.798161303803</v>
      </c>
      <c r="Q85" s="24">
        <v>4871.2494776431258</v>
      </c>
      <c r="R85" s="52">
        <v>275000000</v>
      </c>
      <c r="S85" s="52">
        <v>-273834310</v>
      </c>
      <c r="T85" s="10">
        <f t="shared" si="8"/>
        <v>239.3</v>
      </c>
      <c r="U85" s="7">
        <f t="shared" si="5"/>
        <v>0</v>
      </c>
      <c r="V85" s="7">
        <f t="shared" si="6"/>
        <v>0</v>
      </c>
      <c r="W85" s="7">
        <f t="shared" si="7"/>
        <v>0</v>
      </c>
    </row>
    <row r="86" spans="1:23" x14ac:dyDescent="0.25">
      <c r="A86" s="20" t="s">
        <v>151</v>
      </c>
      <c r="B86" s="16">
        <v>0</v>
      </c>
      <c r="C86" s="4">
        <v>0</v>
      </c>
      <c r="D86" s="4">
        <v>0</v>
      </c>
      <c r="E86" s="4">
        <v>0</v>
      </c>
      <c r="F86" s="47">
        <v>0</v>
      </c>
      <c r="G86" s="24">
        <v>0</v>
      </c>
      <c r="H86" s="24">
        <v>0</v>
      </c>
      <c r="I86" s="52">
        <v>0</v>
      </c>
      <c r="J86" s="52">
        <v>0</v>
      </c>
      <c r="K86" s="16">
        <v>1.2132475130031538E-4</v>
      </c>
      <c r="L86" s="4">
        <v>2520</v>
      </c>
      <c r="M86" s="4">
        <v>60700000</v>
      </c>
      <c r="N86" s="4">
        <v>14612980</v>
      </c>
      <c r="O86" s="47">
        <v>0.24074102141680395</v>
      </c>
      <c r="P86" s="24">
        <v>24087.301587301587</v>
      </c>
      <c r="Q86" s="24">
        <v>5798.8015873015875</v>
      </c>
      <c r="R86" s="52">
        <v>1769229000</v>
      </c>
      <c r="S86" s="52">
        <v>-1754616020</v>
      </c>
      <c r="T86" s="10">
        <f t="shared" si="8"/>
        <v>2520</v>
      </c>
      <c r="U86" s="7">
        <f t="shared" si="5"/>
        <v>0</v>
      </c>
      <c r="V86" s="7">
        <f t="shared" si="6"/>
        <v>0</v>
      </c>
      <c r="W86" s="7">
        <f t="shared" si="7"/>
        <v>0</v>
      </c>
    </row>
    <row r="87" spans="1:23" x14ac:dyDescent="0.25">
      <c r="A87" s="20" t="s">
        <v>152</v>
      </c>
      <c r="B87" s="16">
        <v>0</v>
      </c>
      <c r="C87" s="4">
        <v>0</v>
      </c>
      <c r="D87" s="4">
        <v>0</v>
      </c>
      <c r="E87" s="4">
        <v>0</v>
      </c>
      <c r="F87" s="47">
        <v>0</v>
      </c>
      <c r="G87" s="24">
        <v>0</v>
      </c>
      <c r="H87" s="24">
        <v>0</v>
      </c>
      <c r="I87" s="52">
        <v>0</v>
      </c>
      <c r="J87" s="52">
        <v>0</v>
      </c>
      <c r="K87" s="16">
        <v>9.1457555695448316E-3</v>
      </c>
      <c r="L87" s="4">
        <v>21280</v>
      </c>
      <c r="M87" s="4">
        <v>4575714000</v>
      </c>
      <c r="N87" s="4">
        <v>1126781670</v>
      </c>
      <c r="O87" s="47">
        <v>0.24625264384968115</v>
      </c>
      <c r="P87" s="24">
        <v>215024.15413533835</v>
      </c>
      <c r="Q87" s="24">
        <v>52950.26644736842</v>
      </c>
      <c r="R87" s="52">
        <v>14940156000</v>
      </c>
      <c r="S87" s="52">
        <v>-13813374330</v>
      </c>
      <c r="T87" s="10">
        <f t="shared" si="8"/>
        <v>21280</v>
      </c>
      <c r="U87" s="7">
        <f t="shared" si="5"/>
        <v>0</v>
      </c>
      <c r="V87" s="7">
        <f t="shared" si="6"/>
        <v>0</v>
      </c>
      <c r="W87" s="7">
        <f t="shared" si="7"/>
        <v>0</v>
      </c>
    </row>
    <row r="88" spans="1:23" x14ac:dyDescent="0.25">
      <c r="A88" s="20" t="s">
        <v>153</v>
      </c>
      <c r="B88" s="16">
        <v>0</v>
      </c>
      <c r="C88" s="4">
        <v>0</v>
      </c>
      <c r="D88" s="4">
        <v>0</v>
      </c>
      <c r="E88" s="4">
        <v>0</v>
      </c>
      <c r="F88" s="47">
        <v>0</v>
      </c>
      <c r="G88" s="24">
        <v>0</v>
      </c>
      <c r="H88" s="24">
        <v>0</v>
      </c>
      <c r="I88" s="52">
        <v>0</v>
      </c>
      <c r="J88" s="52">
        <v>0</v>
      </c>
      <c r="K88" s="16">
        <v>5.9762933507074628E-6</v>
      </c>
      <c r="L88" s="4">
        <v>140</v>
      </c>
      <c r="M88" s="4">
        <v>2990000</v>
      </c>
      <c r="N88" s="4">
        <v>719820</v>
      </c>
      <c r="O88" s="47">
        <v>0.24074247491638795</v>
      </c>
      <c r="P88" s="24">
        <v>21357.142857142859</v>
      </c>
      <c r="Q88" s="24">
        <v>5141.5714285714284</v>
      </c>
      <c r="R88" s="52">
        <v>98290500</v>
      </c>
      <c r="S88" s="52">
        <v>-97570680</v>
      </c>
      <c r="T88" s="10">
        <f t="shared" si="8"/>
        <v>140</v>
      </c>
      <c r="U88" s="7">
        <f t="shared" si="5"/>
        <v>0</v>
      </c>
      <c r="V88" s="7">
        <f t="shared" si="6"/>
        <v>0</v>
      </c>
      <c r="W88" s="7">
        <f t="shared" si="7"/>
        <v>0</v>
      </c>
    </row>
    <row r="89" spans="1:23" x14ac:dyDescent="0.25">
      <c r="A89" s="20" t="s">
        <v>154</v>
      </c>
      <c r="B89" s="16">
        <v>0</v>
      </c>
      <c r="C89" s="4">
        <v>0</v>
      </c>
      <c r="D89" s="4">
        <v>0</v>
      </c>
      <c r="E89" s="4">
        <v>0</v>
      </c>
      <c r="F89" s="47">
        <v>0</v>
      </c>
      <c r="G89" s="24">
        <v>0</v>
      </c>
      <c r="H89" s="24">
        <v>0</v>
      </c>
      <c r="I89" s="52">
        <v>0</v>
      </c>
      <c r="J89" s="52">
        <v>0</v>
      </c>
      <c r="K89" s="16">
        <v>2.6003871736690329E-5</v>
      </c>
      <c r="L89" s="4">
        <v>957.2</v>
      </c>
      <c r="M89" s="4">
        <v>13010000</v>
      </c>
      <c r="N89" s="4">
        <v>3312730</v>
      </c>
      <c r="O89" s="47">
        <v>0.2546295157571099</v>
      </c>
      <c r="P89" s="24">
        <v>13591.725867112411</v>
      </c>
      <c r="Q89" s="24">
        <v>3460.8545758462178</v>
      </c>
      <c r="R89" s="52">
        <v>1100000000</v>
      </c>
      <c r="S89" s="52">
        <v>-1096687270</v>
      </c>
      <c r="T89" s="10">
        <f t="shared" si="8"/>
        <v>957.2</v>
      </c>
      <c r="U89" s="7">
        <f t="shared" si="5"/>
        <v>0</v>
      </c>
      <c r="V89" s="7">
        <f t="shared" si="6"/>
        <v>0</v>
      </c>
      <c r="W89" s="7">
        <f t="shared" si="7"/>
        <v>0</v>
      </c>
    </row>
    <row r="90" spans="1:23" x14ac:dyDescent="0.25">
      <c r="A90" s="20" t="s">
        <v>155</v>
      </c>
      <c r="B90" s="16">
        <v>0</v>
      </c>
      <c r="C90" s="4">
        <v>0</v>
      </c>
      <c r="D90" s="4">
        <v>0</v>
      </c>
      <c r="E90" s="4">
        <v>0</v>
      </c>
      <c r="F90" s="47">
        <v>0</v>
      </c>
      <c r="G90" s="24">
        <v>0</v>
      </c>
      <c r="H90" s="24">
        <v>0</v>
      </c>
      <c r="I90" s="52">
        <v>0</v>
      </c>
      <c r="J90" s="52">
        <v>0</v>
      </c>
      <c r="K90" s="16">
        <v>2.7702818006958339E-5</v>
      </c>
      <c r="L90" s="4">
        <v>3350.2</v>
      </c>
      <c r="M90" s="4">
        <v>13860000</v>
      </c>
      <c r="N90" s="4">
        <v>3529120</v>
      </c>
      <c r="O90" s="47">
        <v>0.25462626262626264</v>
      </c>
      <c r="P90" s="24">
        <v>4137.0664437944006</v>
      </c>
      <c r="Q90" s="24">
        <v>1053.4057668198914</v>
      </c>
      <c r="R90" s="52">
        <v>3850000000</v>
      </c>
      <c r="S90" s="52">
        <v>-3846470880</v>
      </c>
      <c r="T90" s="10">
        <f t="shared" si="8"/>
        <v>3350.2</v>
      </c>
      <c r="U90" s="7">
        <f t="shared" si="5"/>
        <v>0</v>
      </c>
      <c r="V90" s="7">
        <f t="shared" si="6"/>
        <v>0</v>
      </c>
      <c r="W90" s="7">
        <f t="shared" si="7"/>
        <v>0</v>
      </c>
    </row>
    <row r="91" spans="1:23" x14ac:dyDescent="0.25">
      <c r="A91" s="20" t="s">
        <v>156</v>
      </c>
      <c r="B91" s="16">
        <v>0</v>
      </c>
      <c r="C91" s="4">
        <v>0</v>
      </c>
      <c r="D91" s="4">
        <v>0</v>
      </c>
      <c r="E91" s="4">
        <v>0</v>
      </c>
      <c r="F91" s="47">
        <v>0</v>
      </c>
      <c r="G91" s="24">
        <v>0</v>
      </c>
      <c r="H91" s="24">
        <v>0</v>
      </c>
      <c r="I91" s="52">
        <v>0</v>
      </c>
      <c r="J91" s="52">
        <v>0</v>
      </c>
      <c r="K91" s="16">
        <v>7.7312049098784169E-5</v>
      </c>
      <c r="L91" s="4">
        <v>1820</v>
      </c>
      <c r="M91" s="4">
        <v>38680000</v>
      </c>
      <c r="N91" s="4">
        <v>9311850</v>
      </c>
      <c r="O91" s="47">
        <v>0.24074069286452948</v>
      </c>
      <c r="P91" s="24">
        <v>21252.747252747253</v>
      </c>
      <c r="Q91" s="24">
        <v>5116.4010989010985</v>
      </c>
      <c r="R91" s="52">
        <v>1277776500</v>
      </c>
      <c r="S91" s="52">
        <v>-1268464650</v>
      </c>
      <c r="T91" s="10">
        <f t="shared" si="8"/>
        <v>1820</v>
      </c>
      <c r="U91" s="7">
        <f t="shared" si="5"/>
        <v>0</v>
      </c>
      <c r="V91" s="7">
        <f t="shared" si="6"/>
        <v>0</v>
      </c>
      <c r="W91" s="7">
        <f t="shared" si="7"/>
        <v>0</v>
      </c>
    </row>
    <row r="92" spans="1:23" x14ac:dyDescent="0.25">
      <c r="A92" s="20" t="s">
        <v>157</v>
      </c>
      <c r="B92" s="16">
        <v>0</v>
      </c>
      <c r="C92" s="4">
        <v>0</v>
      </c>
      <c r="D92" s="4">
        <v>0</v>
      </c>
      <c r="E92" s="4">
        <v>0</v>
      </c>
      <c r="F92" s="47">
        <v>0</v>
      </c>
      <c r="G92" s="24">
        <v>0</v>
      </c>
      <c r="H92" s="24">
        <v>0</v>
      </c>
      <c r="I92" s="52">
        <v>0</v>
      </c>
      <c r="J92" s="52">
        <v>0</v>
      </c>
      <c r="K92" s="16">
        <v>9.5121003531828814E-5</v>
      </c>
      <c r="L92" s="4">
        <v>2153.6999999999998</v>
      </c>
      <c r="M92" s="4">
        <v>47590000</v>
      </c>
      <c r="N92" s="4">
        <v>12117840</v>
      </c>
      <c r="O92" s="47">
        <v>0.25462996427820972</v>
      </c>
      <c r="P92" s="24">
        <v>22096.856572410274</v>
      </c>
      <c r="Q92" s="24">
        <v>5626.5217996935507</v>
      </c>
      <c r="R92" s="52">
        <v>2475000000</v>
      </c>
      <c r="S92" s="52">
        <v>-2462882160</v>
      </c>
      <c r="T92" s="10">
        <f t="shared" si="8"/>
        <v>2153.6999999999998</v>
      </c>
      <c r="U92" s="7">
        <f t="shared" si="5"/>
        <v>0</v>
      </c>
      <c r="V92" s="7">
        <f t="shared" si="6"/>
        <v>0</v>
      </c>
      <c r="W92" s="7">
        <f t="shared" si="7"/>
        <v>0</v>
      </c>
    </row>
    <row r="93" spans="1:23" x14ac:dyDescent="0.25">
      <c r="A93" s="12" t="s">
        <v>158</v>
      </c>
      <c r="B93" s="16">
        <v>0</v>
      </c>
      <c r="C93" s="4">
        <v>0</v>
      </c>
      <c r="D93" s="4">
        <v>0</v>
      </c>
      <c r="E93" s="4">
        <v>0</v>
      </c>
      <c r="F93" s="47">
        <v>0</v>
      </c>
      <c r="G93" s="24">
        <v>0</v>
      </c>
      <c r="H93" s="24">
        <v>0</v>
      </c>
      <c r="I93" s="52">
        <v>0</v>
      </c>
      <c r="J93" s="52">
        <v>0</v>
      </c>
      <c r="K93" s="16">
        <v>9.9303099689315773E-3</v>
      </c>
      <c r="L93" s="4">
        <v>301346</v>
      </c>
      <c r="M93" s="4">
        <v>4968234500</v>
      </c>
      <c r="N93" s="4">
        <v>1226572490</v>
      </c>
      <c r="O93" s="47">
        <v>0.24688297019796468</v>
      </c>
      <c r="P93" s="24">
        <v>16486.810842022129</v>
      </c>
      <c r="Q93" s="24">
        <v>4070.3128297704302</v>
      </c>
      <c r="R93" s="52">
        <v>211567492950</v>
      </c>
      <c r="S93" s="52">
        <v>-210340920460</v>
      </c>
      <c r="T93" s="10">
        <f t="shared" si="8"/>
        <v>301346</v>
      </c>
      <c r="U93" s="7">
        <f t="shared" si="5"/>
        <v>0</v>
      </c>
      <c r="V93" s="7">
        <f t="shared" si="6"/>
        <v>0</v>
      </c>
      <c r="W93" s="7">
        <f t="shared" si="7"/>
        <v>0</v>
      </c>
    </row>
    <row r="94" spans="1:23" x14ac:dyDescent="0.25">
      <c r="A94" s="20" t="s">
        <v>159</v>
      </c>
      <c r="B94" s="16">
        <v>0</v>
      </c>
      <c r="C94" s="4">
        <v>0</v>
      </c>
      <c r="D94" s="4">
        <v>0</v>
      </c>
      <c r="E94" s="4">
        <v>0</v>
      </c>
      <c r="F94" s="47">
        <v>0</v>
      </c>
      <c r="G94" s="24">
        <v>0</v>
      </c>
      <c r="H94" s="24">
        <v>0</v>
      </c>
      <c r="I94" s="52">
        <v>0</v>
      </c>
      <c r="J94" s="52">
        <v>0</v>
      </c>
      <c r="K94" s="16">
        <v>2.9609385505254687E-3</v>
      </c>
      <c r="L94" s="4">
        <v>111612</v>
      </c>
      <c r="M94" s="4">
        <v>1481387500</v>
      </c>
      <c r="N94" s="4">
        <v>370346920</v>
      </c>
      <c r="O94" s="47">
        <v>0.25000003037692703</v>
      </c>
      <c r="P94" s="24">
        <v>13272.65437408164</v>
      </c>
      <c r="Q94" s="24">
        <v>3318.1639967028636</v>
      </c>
      <c r="R94" s="52">
        <v>78359994900</v>
      </c>
      <c r="S94" s="52">
        <v>-77989647980</v>
      </c>
      <c r="T94" s="10">
        <f t="shared" si="8"/>
        <v>111612</v>
      </c>
      <c r="U94" s="7">
        <f t="shared" si="5"/>
        <v>0</v>
      </c>
      <c r="V94" s="7">
        <f t="shared" si="6"/>
        <v>0</v>
      </c>
      <c r="W94" s="7">
        <f t="shared" si="7"/>
        <v>0</v>
      </c>
    </row>
    <row r="95" spans="1:23" x14ac:dyDescent="0.25">
      <c r="A95" s="20" t="s">
        <v>160</v>
      </c>
      <c r="B95" s="16">
        <v>0</v>
      </c>
      <c r="C95" s="4">
        <v>0</v>
      </c>
      <c r="D95" s="4">
        <v>0</v>
      </c>
      <c r="E95" s="4">
        <v>0</v>
      </c>
      <c r="F95" s="47">
        <v>0</v>
      </c>
      <c r="G95" s="24">
        <v>0</v>
      </c>
      <c r="H95" s="24">
        <v>0</v>
      </c>
      <c r="I95" s="52">
        <v>0</v>
      </c>
      <c r="J95" s="52">
        <v>0</v>
      </c>
      <c r="K95" s="16">
        <v>5.1561160455538329E-3</v>
      </c>
      <c r="L95" s="4">
        <v>154851.20000000001</v>
      </c>
      <c r="M95" s="4">
        <v>2579657000</v>
      </c>
      <c r="N95" s="4">
        <v>621028130</v>
      </c>
      <c r="O95" s="47">
        <v>0.24074058295347017</v>
      </c>
      <c r="P95" s="24">
        <v>16658.940970428383</v>
      </c>
      <c r="Q95" s="24">
        <v>4010.4831606083771</v>
      </c>
      <c r="R95" s="52">
        <v>108717156240</v>
      </c>
      <c r="S95" s="52">
        <v>-108096128110</v>
      </c>
      <c r="T95" s="10">
        <f t="shared" si="8"/>
        <v>154851.20000000001</v>
      </c>
      <c r="U95" s="7">
        <f t="shared" si="5"/>
        <v>0</v>
      </c>
      <c r="V95" s="7">
        <f t="shared" si="6"/>
        <v>0</v>
      </c>
      <c r="W95" s="7">
        <f t="shared" si="7"/>
        <v>0</v>
      </c>
    </row>
    <row r="96" spans="1:23" x14ac:dyDescent="0.25">
      <c r="A96" s="20" t="s">
        <v>161</v>
      </c>
      <c r="B96" s="16">
        <v>0</v>
      </c>
      <c r="C96" s="4">
        <v>0</v>
      </c>
      <c r="D96" s="4">
        <v>0</v>
      </c>
      <c r="E96" s="4">
        <v>0</v>
      </c>
      <c r="F96" s="47">
        <v>0</v>
      </c>
      <c r="G96" s="24">
        <v>0</v>
      </c>
      <c r="H96" s="24">
        <v>0</v>
      </c>
      <c r="I96" s="52">
        <v>0</v>
      </c>
      <c r="J96" s="52">
        <v>0</v>
      </c>
      <c r="K96" s="16">
        <v>1.8132553728522753E-3</v>
      </c>
      <c r="L96" s="4">
        <v>34882.800000000003</v>
      </c>
      <c r="M96" s="4">
        <v>907190000</v>
      </c>
      <c r="N96" s="4">
        <v>235197440</v>
      </c>
      <c r="O96" s="47">
        <v>0.25925929518623442</v>
      </c>
      <c r="P96" s="24">
        <v>26006.799912851031</v>
      </c>
      <c r="Q96" s="24">
        <v>6742.504615455181</v>
      </c>
      <c r="R96" s="52">
        <v>24490341810</v>
      </c>
      <c r="S96" s="52">
        <v>-24255144370</v>
      </c>
      <c r="T96" s="10">
        <f t="shared" si="8"/>
        <v>34882.800000000003</v>
      </c>
      <c r="U96" s="7">
        <f t="shared" si="5"/>
        <v>0</v>
      </c>
      <c r="V96" s="7">
        <f t="shared" si="6"/>
        <v>0</v>
      </c>
      <c r="W96" s="7">
        <f t="shared" si="7"/>
        <v>0</v>
      </c>
    </row>
    <row r="97" spans="1:23" x14ac:dyDescent="0.25">
      <c r="A97" s="12" t="s">
        <v>162</v>
      </c>
      <c r="B97" s="16">
        <v>0</v>
      </c>
      <c r="C97" s="4">
        <v>0</v>
      </c>
      <c r="D97" s="4">
        <v>0</v>
      </c>
      <c r="E97" s="4">
        <v>0</v>
      </c>
      <c r="F97" s="47">
        <v>0</v>
      </c>
      <c r="G97" s="24">
        <v>0</v>
      </c>
      <c r="H97" s="24">
        <v>0</v>
      </c>
      <c r="I97" s="52">
        <v>0</v>
      </c>
      <c r="J97" s="52">
        <v>0</v>
      </c>
      <c r="K97" s="16">
        <v>2.0612094853987621E-2</v>
      </c>
      <c r="L97" s="4">
        <v>176094.30000000002</v>
      </c>
      <c r="M97" s="4">
        <v>10312439500</v>
      </c>
      <c r="N97" s="4">
        <v>2135481110</v>
      </c>
      <c r="O97" s="47">
        <v>0.20707817097981521</v>
      </c>
      <c r="P97" s="24">
        <v>58562.028981062984</v>
      </c>
      <c r="Q97" s="24">
        <v>12126.917850265454</v>
      </c>
      <c r="R97" s="52">
        <v>129207945398</v>
      </c>
      <c r="S97" s="52">
        <v>-127072464288</v>
      </c>
      <c r="T97" s="10">
        <f t="shared" si="8"/>
        <v>176094.30000000002</v>
      </c>
      <c r="U97" s="7">
        <f t="shared" si="5"/>
        <v>0</v>
      </c>
      <c r="V97" s="7">
        <f t="shared" si="6"/>
        <v>0</v>
      </c>
      <c r="W97" s="7">
        <f t="shared" si="7"/>
        <v>0</v>
      </c>
    </row>
    <row r="98" spans="1:23" x14ac:dyDescent="0.25">
      <c r="A98" s="20" t="s">
        <v>163</v>
      </c>
      <c r="B98" s="16">
        <v>0</v>
      </c>
      <c r="C98" s="4">
        <v>0</v>
      </c>
      <c r="D98" s="4">
        <v>0</v>
      </c>
      <c r="E98" s="4">
        <v>0</v>
      </c>
      <c r="F98" s="47">
        <v>0</v>
      </c>
      <c r="G98" s="24">
        <v>0</v>
      </c>
      <c r="H98" s="24">
        <v>0</v>
      </c>
      <c r="I98" s="52">
        <v>0</v>
      </c>
      <c r="J98" s="52">
        <v>0</v>
      </c>
      <c r="K98" s="16">
        <v>5.0201963464117563E-3</v>
      </c>
      <c r="L98" s="4">
        <v>25421.7</v>
      </c>
      <c r="M98" s="4">
        <v>2511655000</v>
      </c>
      <c r="N98" s="4">
        <v>546626450</v>
      </c>
      <c r="O98" s="47">
        <v>0.21763596114912279</v>
      </c>
      <c r="P98" s="24">
        <v>98799.647545207437</v>
      </c>
      <c r="Q98" s="24">
        <v>21502.356254695791</v>
      </c>
      <c r="R98" s="52">
        <v>17847940280</v>
      </c>
      <c r="S98" s="52">
        <v>-17301313830</v>
      </c>
      <c r="T98" s="10">
        <f t="shared" si="8"/>
        <v>25421.7</v>
      </c>
      <c r="U98" s="7">
        <f t="shared" si="5"/>
        <v>0</v>
      </c>
      <c r="V98" s="7">
        <f t="shared" si="6"/>
        <v>0</v>
      </c>
      <c r="W98" s="7">
        <f t="shared" si="7"/>
        <v>0</v>
      </c>
    </row>
    <row r="99" spans="1:23" x14ac:dyDescent="0.25">
      <c r="A99" s="20" t="s">
        <v>164</v>
      </c>
      <c r="B99" s="16">
        <v>0</v>
      </c>
      <c r="C99" s="4">
        <v>0</v>
      </c>
      <c r="D99" s="4">
        <v>0</v>
      </c>
      <c r="E99" s="4">
        <v>0</v>
      </c>
      <c r="F99" s="47">
        <v>0</v>
      </c>
      <c r="G99" s="24">
        <v>0</v>
      </c>
      <c r="H99" s="24">
        <v>0</v>
      </c>
      <c r="I99" s="52">
        <v>0</v>
      </c>
      <c r="J99" s="52">
        <v>0</v>
      </c>
      <c r="K99" s="16">
        <v>6.5465596570253044E-3</v>
      </c>
      <c r="L99" s="4">
        <v>109740</v>
      </c>
      <c r="M99" s="4">
        <v>3275310000</v>
      </c>
      <c r="N99" s="4">
        <v>535072180</v>
      </c>
      <c r="O99" s="47">
        <v>0.16336535472978131</v>
      </c>
      <c r="P99" s="24">
        <v>29846.090759978131</v>
      </c>
      <c r="Q99" s="24">
        <v>4875.8172043010754</v>
      </c>
      <c r="R99" s="52">
        <v>77045710500</v>
      </c>
      <c r="S99" s="52">
        <v>-76510638320</v>
      </c>
      <c r="T99" s="10">
        <f t="shared" si="8"/>
        <v>109740</v>
      </c>
      <c r="U99" s="7">
        <f t="shared" si="5"/>
        <v>0</v>
      </c>
      <c r="V99" s="7">
        <f t="shared" si="6"/>
        <v>0</v>
      </c>
      <c r="W99" s="7">
        <f t="shared" si="7"/>
        <v>0</v>
      </c>
    </row>
    <row r="100" spans="1:23" x14ac:dyDescent="0.25">
      <c r="A100" s="20" t="s">
        <v>165</v>
      </c>
      <c r="B100" s="16">
        <v>0</v>
      </c>
      <c r="C100" s="4">
        <v>0</v>
      </c>
      <c r="D100" s="4">
        <v>0</v>
      </c>
      <c r="E100" s="4">
        <v>0</v>
      </c>
      <c r="F100" s="47">
        <v>0</v>
      </c>
      <c r="G100" s="24">
        <v>0</v>
      </c>
      <c r="H100" s="24">
        <v>0</v>
      </c>
      <c r="I100" s="52">
        <v>0</v>
      </c>
      <c r="J100" s="52">
        <v>0</v>
      </c>
      <c r="K100" s="16">
        <v>1.1176607983172397E-3</v>
      </c>
      <c r="L100" s="4">
        <v>1363.6</v>
      </c>
      <c r="M100" s="4">
        <v>559177000</v>
      </c>
      <c r="N100" s="4">
        <v>135727600</v>
      </c>
      <c r="O100" s="47">
        <v>0.2427274369296305</v>
      </c>
      <c r="P100" s="24">
        <v>410074.06864183047</v>
      </c>
      <c r="Q100" s="24">
        <v>99536.227632736875</v>
      </c>
      <c r="R100" s="52">
        <v>1821362296</v>
      </c>
      <c r="S100" s="52">
        <v>-1685634696</v>
      </c>
      <c r="T100" s="10">
        <f t="shared" si="8"/>
        <v>1363.6</v>
      </c>
      <c r="U100" s="7">
        <f t="shared" si="5"/>
        <v>0</v>
      </c>
      <c r="V100" s="7">
        <f t="shared" si="6"/>
        <v>0</v>
      </c>
      <c r="W100" s="7">
        <f t="shared" si="7"/>
        <v>0</v>
      </c>
    </row>
    <row r="101" spans="1:23" x14ac:dyDescent="0.25">
      <c r="A101" s="20" t="s">
        <v>166</v>
      </c>
      <c r="B101" s="16">
        <v>0</v>
      </c>
      <c r="C101" s="4">
        <v>0</v>
      </c>
      <c r="D101" s="4">
        <v>0</v>
      </c>
      <c r="E101" s="4">
        <v>0</v>
      </c>
      <c r="F101" s="47">
        <v>0</v>
      </c>
      <c r="G101" s="24">
        <v>0</v>
      </c>
      <c r="H101" s="24">
        <v>0</v>
      </c>
      <c r="I101" s="52">
        <v>0</v>
      </c>
      <c r="J101" s="52">
        <v>0</v>
      </c>
      <c r="K101" s="16">
        <v>2.4337289393490768E-3</v>
      </c>
      <c r="L101" s="4">
        <v>9696.5</v>
      </c>
      <c r="M101" s="4">
        <v>1217619200</v>
      </c>
      <c r="N101" s="4">
        <v>293360220</v>
      </c>
      <c r="O101" s="47">
        <v>0.24092936445154611</v>
      </c>
      <c r="P101" s="24">
        <v>125573.06244521218</v>
      </c>
      <c r="Q101" s="24">
        <v>30254.238127159286</v>
      </c>
      <c r="R101" s="52">
        <v>12083398968</v>
      </c>
      <c r="S101" s="52">
        <v>-11790038748</v>
      </c>
      <c r="T101" s="10">
        <f t="shared" si="8"/>
        <v>9696.5</v>
      </c>
      <c r="U101" s="7">
        <f t="shared" si="5"/>
        <v>0</v>
      </c>
      <c r="V101" s="7">
        <f t="shared" si="6"/>
        <v>0</v>
      </c>
      <c r="W101" s="7">
        <f t="shared" si="7"/>
        <v>0</v>
      </c>
    </row>
    <row r="102" spans="1:23" x14ac:dyDescent="0.25">
      <c r="A102" s="20" t="s">
        <v>167</v>
      </c>
      <c r="B102" s="16">
        <v>0</v>
      </c>
      <c r="C102" s="4">
        <v>0</v>
      </c>
      <c r="D102" s="4">
        <v>0</v>
      </c>
      <c r="E102" s="4">
        <v>0</v>
      </c>
      <c r="F102" s="47">
        <v>0</v>
      </c>
      <c r="G102" s="24">
        <v>0</v>
      </c>
      <c r="H102" s="24">
        <v>0</v>
      </c>
      <c r="I102" s="52">
        <v>0</v>
      </c>
      <c r="J102" s="52">
        <v>0</v>
      </c>
      <c r="K102" s="16">
        <v>1.8504858815428966E-3</v>
      </c>
      <c r="L102" s="4">
        <v>3749.9</v>
      </c>
      <c r="M102" s="4">
        <v>925816800</v>
      </c>
      <c r="N102" s="4">
        <v>211175100</v>
      </c>
      <c r="O102" s="47">
        <v>0.22809599048105414</v>
      </c>
      <c r="P102" s="24">
        <v>246891.06376170029</v>
      </c>
      <c r="Q102" s="24">
        <v>56314.861729646123</v>
      </c>
      <c r="R102" s="52">
        <v>5008746314</v>
      </c>
      <c r="S102" s="52">
        <v>-4797571214</v>
      </c>
      <c r="T102" s="10">
        <f t="shared" si="8"/>
        <v>3749.9</v>
      </c>
      <c r="U102" s="7">
        <f t="shared" si="5"/>
        <v>0</v>
      </c>
      <c r="V102" s="7">
        <f t="shared" si="6"/>
        <v>0</v>
      </c>
      <c r="W102" s="7">
        <f t="shared" si="7"/>
        <v>0</v>
      </c>
    </row>
    <row r="103" spans="1:23" x14ac:dyDescent="0.25">
      <c r="A103" s="20" t="s">
        <v>168</v>
      </c>
      <c r="B103" s="16">
        <v>0</v>
      </c>
      <c r="C103" s="4">
        <v>0</v>
      </c>
      <c r="D103" s="4">
        <v>0</v>
      </c>
      <c r="E103" s="4">
        <v>0</v>
      </c>
      <c r="F103" s="47">
        <v>0</v>
      </c>
      <c r="G103" s="24">
        <v>0</v>
      </c>
      <c r="H103" s="24">
        <v>0</v>
      </c>
      <c r="I103" s="52">
        <v>0</v>
      </c>
      <c r="J103" s="52">
        <v>0</v>
      </c>
      <c r="K103" s="16">
        <v>3.6434632313413484E-3</v>
      </c>
      <c r="L103" s="4">
        <v>26122.6</v>
      </c>
      <c r="M103" s="4">
        <v>1822861500</v>
      </c>
      <c r="N103" s="4">
        <v>413519560</v>
      </c>
      <c r="O103" s="47">
        <v>0.22685188095749459</v>
      </c>
      <c r="P103" s="24">
        <v>69781.013375391427</v>
      </c>
      <c r="Q103" s="24">
        <v>15829.954139327632</v>
      </c>
      <c r="R103" s="52">
        <v>15400787040</v>
      </c>
      <c r="S103" s="52">
        <v>-14987267480</v>
      </c>
      <c r="T103" s="10">
        <f t="shared" si="8"/>
        <v>26122.6</v>
      </c>
      <c r="U103" s="7">
        <f t="shared" si="5"/>
        <v>0</v>
      </c>
      <c r="V103" s="7">
        <f t="shared" si="6"/>
        <v>0</v>
      </c>
      <c r="W103" s="7">
        <f t="shared" si="7"/>
        <v>0</v>
      </c>
    </row>
    <row r="104" spans="1:23" x14ac:dyDescent="0.25">
      <c r="A104" s="6" t="s">
        <v>170</v>
      </c>
      <c r="B104" s="16">
        <v>0</v>
      </c>
      <c r="C104" s="4">
        <v>0</v>
      </c>
      <c r="D104" s="4">
        <v>0</v>
      </c>
      <c r="E104" s="4">
        <v>0</v>
      </c>
      <c r="F104" s="47">
        <v>0</v>
      </c>
      <c r="G104" s="24">
        <v>0</v>
      </c>
      <c r="H104" s="24">
        <v>0</v>
      </c>
      <c r="I104" s="52">
        <v>0</v>
      </c>
      <c r="J104" s="52">
        <v>0</v>
      </c>
      <c r="K104" s="16">
        <v>1.23562003699417E-2</v>
      </c>
      <c r="L104" s="4">
        <v>40971.399999999994</v>
      </c>
      <c r="M104" s="4">
        <v>6181932000</v>
      </c>
      <c r="N104" s="4">
        <v>1275494380</v>
      </c>
      <c r="O104" s="47">
        <v>0.20632617440631829</v>
      </c>
      <c r="P104" s="24">
        <v>150884.08011442129</v>
      </c>
      <c r="Q104" s="24">
        <v>31131.335028824989</v>
      </c>
      <c r="R104" s="52">
        <v>46943500000</v>
      </c>
      <c r="S104" s="52">
        <v>-45668005620</v>
      </c>
      <c r="T104" s="10">
        <f t="shared" si="8"/>
        <v>40971.399999999994</v>
      </c>
      <c r="U104" s="7">
        <f t="shared" si="5"/>
        <v>0</v>
      </c>
      <c r="V104" s="7">
        <f t="shared" si="6"/>
        <v>0</v>
      </c>
      <c r="W104" s="7">
        <f t="shared" si="7"/>
        <v>0</v>
      </c>
    </row>
    <row r="105" spans="1:23" x14ac:dyDescent="0.25">
      <c r="A105" s="12" t="s">
        <v>169</v>
      </c>
      <c r="B105" s="16">
        <v>0</v>
      </c>
      <c r="C105" s="4">
        <v>0</v>
      </c>
      <c r="D105" s="4">
        <v>0</v>
      </c>
      <c r="E105" s="4">
        <v>0</v>
      </c>
      <c r="F105" s="47">
        <v>0</v>
      </c>
      <c r="G105" s="24">
        <v>0</v>
      </c>
      <c r="H105" s="24">
        <v>0</v>
      </c>
      <c r="I105" s="52">
        <v>0</v>
      </c>
      <c r="J105" s="52">
        <v>0</v>
      </c>
      <c r="K105" s="16">
        <v>1.23562003699417E-2</v>
      </c>
      <c r="L105" s="4">
        <v>40971.399999999994</v>
      </c>
      <c r="M105" s="4">
        <v>6181932000</v>
      </c>
      <c r="N105" s="4">
        <v>1275494380</v>
      </c>
      <c r="O105" s="47">
        <v>0.20632617440631829</v>
      </c>
      <c r="P105" s="24">
        <v>150884.08011442129</v>
      </c>
      <c r="Q105" s="24">
        <v>31131.335028824989</v>
      </c>
      <c r="R105" s="52">
        <v>46943500000</v>
      </c>
      <c r="S105" s="52">
        <v>-45668005620</v>
      </c>
      <c r="T105" s="10">
        <f t="shared" si="8"/>
        <v>40971.399999999994</v>
      </c>
      <c r="U105" s="7">
        <f t="shared" si="5"/>
        <v>0</v>
      </c>
      <c r="V105" s="7">
        <f t="shared" si="6"/>
        <v>0</v>
      </c>
      <c r="W105" s="7">
        <f t="shared" si="7"/>
        <v>0</v>
      </c>
    </row>
    <row r="106" spans="1:23" x14ac:dyDescent="0.25">
      <c r="A106" s="20" t="s">
        <v>171</v>
      </c>
      <c r="B106" s="16">
        <v>0</v>
      </c>
      <c r="C106" s="4">
        <v>0</v>
      </c>
      <c r="D106" s="4">
        <v>0</v>
      </c>
      <c r="E106" s="4">
        <v>0</v>
      </c>
      <c r="F106" s="47">
        <v>0</v>
      </c>
      <c r="G106" s="24">
        <v>0</v>
      </c>
      <c r="H106" s="24">
        <v>0</v>
      </c>
      <c r="I106" s="52">
        <v>0</v>
      </c>
      <c r="J106" s="52">
        <v>0</v>
      </c>
      <c r="K106" s="16">
        <v>6.2795392698677581E-3</v>
      </c>
      <c r="L106" s="4">
        <v>29437.200000000001</v>
      </c>
      <c r="M106" s="4">
        <v>3141717000</v>
      </c>
      <c r="N106" s="4">
        <v>618028090</v>
      </c>
      <c r="O106" s="47">
        <v>0.19671666480462754</v>
      </c>
      <c r="P106" s="24">
        <v>106726.08128490481</v>
      </c>
      <c r="Q106" s="24">
        <v>20994.798758034052</v>
      </c>
      <c r="R106" s="52">
        <v>33660000000</v>
      </c>
      <c r="S106" s="52">
        <v>-33041971910</v>
      </c>
      <c r="T106" s="10">
        <f t="shared" si="8"/>
        <v>29437.200000000001</v>
      </c>
      <c r="U106" s="7">
        <f t="shared" si="5"/>
        <v>0</v>
      </c>
      <c r="V106" s="7">
        <f t="shared" si="6"/>
        <v>0</v>
      </c>
      <c r="W106" s="7">
        <f t="shared" si="7"/>
        <v>0</v>
      </c>
    </row>
    <row r="107" spans="1:23" x14ac:dyDescent="0.25">
      <c r="A107" s="20" t="s">
        <v>172</v>
      </c>
      <c r="B107" s="16">
        <v>0</v>
      </c>
      <c r="C107" s="4">
        <v>0</v>
      </c>
      <c r="D107" s="4">
        <v>0</v>
      </c>
      <c r="E107" s="4">
        <v>0</v>
      </c>
      <c r="F107" s="47">
        <v>0</v>
      </c>
      <c r="G107" s="24">
        <v>0</v>
      </c>
      <c r="H107" s="24">
        <v>0</v>
      </c>
      <c r="I107" s="52">
        <v>0</v>
      </c>
      <c r="J107" s="52">
        <v>0</v>
      </c>
      <c r="K107" s="16">
        <v>3.2035430810189451E-3</v>
      </c>
      <c r="L107" s="4">
        <v>4050</v>
      </c>
      <c r="M107" s="4">
        <v>1602765000</v>
      </c>
      <c r="N107" s="4">
        <v>356170000</v>
      </c>
      <c r="O107" s="47">
        <v>0.22222222222222221</v>
      </c>
      <c r="P107" s="24">
        <v>395744.44444444444</v>
      </c>
      <c r="Q107" s="24">
        <v>87943.209876543217</v>
      </c>
      <c r="R107" s="52">
        <v>5400000000</v>
      </c>
      <c r="S107" s="52">
        <v>-5043830000</v>
      </c>
      <c r="T107" s="10">
        <f t="shared" si="8"/>
        <v>4050</v>
      </c>
      <c r="U107" s="7">
        <f t="shared" si="5"/>
        <v>0</v>
      </c>
      <c r="V107" s="7">
        <f t="shared" si="6"/>
        <v>0</v>
      </c>
      <c r="W107" s="7">
        <f t="shared" si="7"/>
        <v>0</v>
      </c>
    </row>
    <row r="108" spans="1:23" x14ac:dyDescent="0.25">
      <c r="A108" s="20" t="s">
        <v>173</v>
      </c>
      <c r="B108" s="16">
        <v>0</v>
      </c>
      <c r="C108" s="4">
        <v>0</v>
      </c>
      <c r="D108" s="4">
        <v>0</v>
      </c>
      <c r="E108" s="4">
        <v>0</v>
      </c>
      <c r="F108" s="47">
        <v>0</v>
      </c>
      <c r="G108" s="24">
        <v>0</v>
      </c>
      <c r="H108" s="24">
        <v>0</v>
      </c>
      <c r="I108" s="52">
        <v>0</v>
      </c>
      <c r="J108" s="52">
        <v>0</v>
      </c>
      <c r="K108" s="16">
        <v>6.6818557429481761E-4</v>
      </c>
      <c r="L108" s="4">
        <v>2314.1999999999998</v>
      </c>
      <c r="M108" s="4">
        <v>334300000</v>
      </c>
      <c r="N108" s="4">
        <v>65002760</v>
      </c>
      <c r="O108" s="47">
        <v>0.19444439126533053</v>
      </c>
      <c r="P108" s="24">
        <v>144455.96750496933</v>
      </c>
      <c r="Q108" s="24">
        <v>28088.652666148129</v>
      </c>
      <c r="R108" s="52">
        <v>1984500000</v>
      </c>
      <c r="S108" s="52">
        <v>-1919497240</v>
      </c>
      <c r="T108" s="10">
        <f t="shared" si="8"/>
        <v>2314.1999999999998</v>
      </c>
      <c r="U108" s="7">
        <f t="shared" si="5"/>
        <v>0</v>
      </c>
      <c r="V108" s="7">
        <f t="shared" si="6"/>
        <v>0</v>
      </c>
      <c r="W108" s="7">
        <f t="shared" si="7"/>
        <v>0</v>
      </c>
    </row>
    <row r="109" spans="1:23" x14ac:dyDescent="0.25">
      <c r="A109" s="20" t="s">
        <v>174</v>
      </c>
      <c r="B109" s="16">
        <v>0</v>
      </c>
      <c r="C109" s="4">
        <v>0</v>
      </c>
      <c r="D109" s="4">
        <v>0</v>
      </c>
      <c r="E109" s="4">
        <v>0</v>
      </c>
      <c r="F109" s="47">
        <v>0</v>
      </c>
      <c r="G109" s="24">
        <v>0</v>
      </c>
      <c r="H109" s="24">
        <v>0</v>
      </c>
      <c r="I109" s="52">
        <v>0</v>
      </c>
      <c r="J109" s="52">
        <v>0</v>
      </c>
      <c r="K109" s="16">
        <v>1.2496249507900688E-3</v>
      </c>
      <c r="L109" s="4">
        <v>2700</v>
      </c>
      <c r="M109" s="4">
        <v>625200000</v>
      </c>
      <c r="N109" s="4">
        <v>138933350</v>
      </c>
      <c r="O109" s="47">
        <v>0.2222222488803583</v>
      </c>
      <c r="P109" s="24">
        <v>231555.55555555556</v>
      </c>
      <c r="Q109" s="24">
        <v>51456.796296296299</v>
      </c>
      <c r="R109" s="52">
        <v>3600000000</v>
      </c>
      <c r="S109" s="52">
        <v>-3461066650</v>
      </c>
      <c r="T109" s="10">
        <f t="shared" si="8"/>
        <v>2700</v>
      </c>
      <c r="U109" s="7">
        <f t="shared" si="5"/>
        <v>0</v>
      </c>
      <c r="V109" s="7">
        <f t="shared" si="6"/>
        <v>0</v>
      </c>
      <c r="W109" s="7">
        <f t="shared" si="7"/>
        <v>0</v>
      </c>
    </row>
    <row r="110" spans="1:23" x14ac:dyDescent="0.25">
      <c r="A110" s="20" t="s">
        <v>175</v>
      </c>
      <c r="B110" s="16">
        <v>0</v>
      </c>
      <c r="C110" s="4">
        <v>0</v>
      </c>
      <c r="D110" s="4">
        <v>0</v>
      </c>
      <c r="E110" s="4">
        <v>0</v>
      </c>
      <c r="F110" s="47">
        <v>0</v>
      </c>
      <c r="G110" s="24">
        <v>0</v>
      </c>
      <c r="H110" s="24">
        <v>0</v>
      </c>
      <c r="I110" s="52">
        <v>0</v>
      </c>
      <c r="J110" s="52">
        <v>0</v>
      </c>
      <c r="K110" s="16">
        <v>9.5530749397011098E-4</v>
      </c>
      <c r="L110" s="4">
        <v>2470</v>
      </c>
      <c r="M110" s="4">
        <v>477950000</v>
      </c>
      <c r="N110" s="4">
        <v>97360180</v>
      </c>
      <c r="O110" s="47">
        <v>0.20370369285490114</v>
      </c>
      <c r="P110" s="24">
        <v>193502.02429149798</v>
      </c>
      <c r="Q110" s="24">
        <v>39417.076923076922</v>
      </c>
      <c r="R110" s="52">
        <v>2299000000</v>
      </c>
      <c r="S110" s="52">
        <v>-2201639820</v>
      </c>
      <c r="T110" s="10">
        <f t="shared" si="8"/>
        <v>2470</v>
      </c>
      <c r="U110" s="7">
        <f t="shared" si="5"/>
        <v>0</v>
      </c>
      <c r="V110" s="7">
        <f t="shared" si="6"/>
        <v>0</v>
      </c>
      <c r="W110" s="7">
        <f t="shared" si="7"/>
        <v>0</v>
      </c>
    </row>
    <row r="111" spans="1:23" x14ac:dyDescent="0.25">
      <c r="A111" s="6" t="s">
        <v>177</v>
      </c>
      <c r="B111" s="16">
        <v>0</v>
      </c>
      <c r="C111" s="4">
        <v>0</v>
      </c>
      <c r="D111" s="4">
        <v>0</v>
      </c>
      <c r="E111" s="4">
        <v>0</v>
      </c>
      <c r="F111" s="47">
        <v>0</v>
      </c>
      <c r="G111" s="24">
        <v>0</v>
      </c>
      <c r="H111" s="24">
        <v>0</v>
      </c>
      <c r="I111" s="52">
        <v>0</v>
      </c>
      <c r="J111" s="52">
        <v>0</v>
      </c>
      <c r="K111" s="16">
        <v>9.8162322108615516E-2</v>
      </c>
      <c r="L111" s="4">
        <v>1378771.9000000004</v>
      </c>
      <c r="M111" s="4">
        <v>49111602440</v>
      </c>
      <c r="N111" s="4">
        <v>10698565274</v>
      </c>
      <c r="O111" s="47">
        <v>0.21784190990449792</v>
      </c>
      <c r="P111" s="24">
        <v>35619.816765920448</v>
      </c>
      <c r="Q111" s="24">
        <v>7759.4889147363656</v>
      </c>
      <c r="R111" s="52">
        <v>1105934733335</v>
      </c>
      <c r="S111" s="52">
        <v>-1095236168061</v>
      </c>
      <c r="T111" s="10">
        <f t="shared" si="8"/>
        <v>1378771.9000000004</v>
      </c>
      <c r="U111" s="7">
        <f t="shared" si="5"/>
        <v>0</v>
      </c>
      <c r="V111" s="7">
        <f t="shared" si="6"/>
        <v>0</v>
      </c>
      <c r="W111" s="7">
        <f t="shared" si="7"/>
        <v>0</v>
      </c>
    </row>
    <row r="112" spans="1:23" x14ac:dyDescent="0.25">
      <c r="A112" s="12" t="s">
        <v>176</v>
      </c>
      <c r="B112" s="16">
        <v>0</v>
      </c>
      <c r="C112" s="4">
        <v>0</v>
      </c>
      <c r="D112" s="4">
        <v>0</v>
      </c>
      <c r="E112" s="4">
        <v>0</v>
      </c>
      <c r="F112" s="47">
        <v>0</v>
      </c>
      <c r="G112" s="24">
        <v>0</v>
      </c>
      <c r="H112" s="24">
        <v>0</v>
      </c>
      <c r="I112" s="52">
        <v>0</v>
      </c>
      <c r="J112" s="52">
        <v>0</v>
      </c>
      <c r="K112" s="16">
        <v>3.2624008499321462E-2</v>
      </c>
      <c r="L112" s="4">
        <v>470164.50000000006</v>
      </c>
      <c r="M112" s="4">
        <v>16322121370</v>
      </c>
      <c r="N112" s="4">
        <v>3555980914</v>
      </c>
      <c r="O112" s="47">
        <v>0.21786266830094034</v>
      </c>
      <c r="P112" s="24">
        <v>34715.767289959149</v>
      </c>
      <c r="Q112" s="24">
        <v>7563.2696939050047</v>
      </c>
      <c r="R112" s="52">
        <v>341244900000</v>
      </c>
      <c r="S112" s="52">
        <v>-337688919086</v>
      </c>
      <c r="T112" s="10">
        <f t="shared" si="8"/>
        <v>470164.50000000006</v>
      </c>
      <c r="U112" s="7">
        <f t="shared" si="5"/>
        <v>0</v>
      </c>
      <c r="V112" s="7">
        <f t="shared" si="6"/>
        <v>0</v>
      </c>
      <c r="W112" s="7">
        <f t="shared" si="7"/>
        <v>0</v>
      </c>
    </row>
    <row r="113" spans="1:23" x14ac:dyDescent="0.25">
      <c r="A113" s="20" t="s">
        <v>178</v>
      </c>
      <c r="B113" s="16">
        <v>0</v>
      </c>
      <c r="C113" s="4">
        <v>0</v>
      </c>
      <c r="D113" s="4">
        <v>0</v>
      </c>
      <c r="E113" s="4">
        <v>0</v>
      </c>
      <c r="F113" s="47">
        <v>0</v>
      </c>
      <c r="G113" s="24">
        <v>0</v>
      </c>
      <c r="H113" s="24">
        <v>0</v>
      </c>
      <c r="I113" s="52">
        <v>0</v>
      </c>
      <c r="J113" s="52">
        <v>0</v>
      </c>
      <c r="K113" s="16">
        <v>7.1155867319460091E-4</v>
      </c>
      <c r="L113" s="4">
        <v>340.8</v>
      </c>
      <c r="M113" s="4">
        <v>356000000</v>
      </c>
      <c r="N113" s="4">
        <v>84055560</v>
      </c>
      <c r="O113" s="47">
        <v>0.23611112359550562</v>
      </c>
      <c r="P113" s="24">
        <v>1044600.9389671361</v>
      </c>
      <c r="Q113" s="24">
        <v>246641.90140845071</v>
      </c>
      <c r="R113" s="52">
        <v>306000000</v>
      </c>
      <c r="S113" s="52">
        <v>-221944440</v>
      </c>
      <c r="T113" s="10">
        <f t="shared" si="8"/>
        <v>340.8</v>
      </c>
      <c r="U113" s="7">
        <f t="shared" si="5"/>
        <v>0</v>
      </c>
      <c r="V113" s="7">
        <f t="shared" si="6"/>
        <v>0</v>
      </c>
      <c r="W113" s="7">
        <f t="shared" si="7"/>
        <v>0</v>
      </c>
    </row>
    <row r="114" spans="1:23" x14ac:dyDescent="0.25">
      <c r="A114" s="20" t="s">
        <v>179</v>
      </c>
      <c r="B114" s="16">
        <v>0</v>
      </c>
      <c r="C114" s="4">
        <v>0</v>
      </c>
      <c r="D114" s="4">
        <v>0</v>
      </c>
      <c r="E114" s="4">
        <v>0</v>
      </c>
      <c r="F114" s="47">
        <v>0</v>
      </c>
      <c r="G114" s="24">
        <v>0</v>
      </c>
      <c r="H114" s="24">
        <v>0</v>
      </c>
      <c r="I114" s="52">
        <v>0</v>
      </c>
      <c r="J114" s="52">
        <v>0</v>
      </c>
      <c r="K114" s="16">
        <v>5.0634948835566384E-3</v>
      </c>
      <c r="L114" s="4">
        <v>30893.52</v>
      </c>
      <c r="M114" s="4">
        <v>2533317696</v>
      </c>
      <c r="N114" s="4">
        <v>598144152</v>
      </c>
      <c r="O114" s="47">
        <v>0.2361109911103704</v>
      </c>
      <c r="P114" s="24">
        <v>82001.587905813256</v>
      </c>
      <c r="Q114" s="24">
        <v>19361.47619306573</v>
      </c>
      <c r="R114" s="52">
        <v>37658400000</v>
      </c>
      <c r="S114" s="52">
        <v>-37060255848</v>
      </c>
      <c r="T114" s="10">
        <f t="shared" si="8"/>
        <v>30893.52</v>
      </c>
      <c r="U114" s="7">
        <f t="shared" si="5"/>
        <v>0</v>
      </c>
      <c r="V114" s="7">
        <f t="shared" si="6"/>
        <v>0</v>
      </c>
      <c r="W114" s="7">
        <f t="shared" si="7"/>
        <v>0</v>
      </c>
    </row>
    <row r="115" spans="1:23" x14ac:dyDescent="0.25">
      <c r="A115" s="20" t="s">
        <v>180</v>
      </c>
      <c r="B115" s="16">
        <v>0</v>
      </c>
      <c r="C115" s="4">
        <v>0</v>
      </c>
      <c r="D115" s="4">
        <v>0</v>
      </c>
      <c r="E115" s="4">
        <v>0</v>
      </c>
      <c r="F115" s="47">
        <v>0</v>
      </c>
      <c r="G115" s="24">
        <v>0</v>
      </c>
      <c r="H115" s="24">
        <v>0</v>
      </c>
      <c r="I115" s="52">
        <v>0</v>
      </c>
      <c r="J115" s="52">
        <v>0</v>
      </c>
      <c r="K115" s="16">
        <v>5.1261677482503046E-3</v>
      </c>
      <c r="L115" s="4">
        <v>84241.08</v>
      </c>
      <c r="M115" s="4">
        <v>2564673564</v>
      </c>
      <c r="N115" s="4">
        <v>485932632</v>
      </c>
      <c r="O115" s="47">
        <v>0.18947153307187908</v>
      </c>
      <c r="P115" s="24">
        <v>30444.452563998468</v>
      </c>
      <c r="Q115" s="24">
        <v>5768.357100834889</v>
      </c>
      <c r="R115" s="52">
        <v>56628000000</v>
      </c>
      <c r="S115" s="52">
        <v>-56142067368</v>
      </c>
      <c r="T115" s="10">
        <f t="shared" si="8"/>
        <v>84241.08</v>
      </c>
      <c r="U115" s="7">
        <f t="shared" si="5"/>
        <v>0</v>
      </c>
      <c r="V115" s="7">
        <f t="shared" si="6"/>
        <v>0</v>
      </c>
      <c r="W115" s="7">
        <f t="shared" si="7"/>
        <v>0</v>
      </c>
    </row>
    <row r="116" spans="1:23" x14ac:dyDescent="0.25">
      <c r="A116" s="20" t="s">
        <v>181</v>
      </c>
      <c r="B116" s="16">
        <v>0</v>
      </c>
      <c r="C116" s="4">
        <v>0</v>
      </c>
      <c r="D116" s="4">
        <v>0</v>
      </c>
      <c r="E116" s="4">
        <v>0</v>
      </c>
      <c r="F116" s="47">
        <v>0</v>
      </c>
      <c r="G116" s="24">
        <v>0</v>
      </c>
      <c r="H116" s="24">
        <v>0</v>
      </c>
      <c r="I116" s="52">
        <v>0</v>
      </c>
      <c r="J116" s="52">
        <v>0</v>
      </c>
      <c r="K116" s="16">
        <v>4.1179459450819567E-3</v>
      </c>
      <c r="L116" s="4">
        <v>21578.3</v>
      </c>
      <c r="M116" s="4">
        <v>2060250000</v>
      </c>
      <c r="N116" s="4">
        <v>476909780</v>
      </c>
      <c r="O116" s="47">
        <v>0.23148150952554303</v>
      </c>
      <c r="P116" s="24">
        <v>95477.864335930077</v>
      </c>
      <c r="Q116" s="24">
        <v>22101.360162756104</v>
      </c>
      <c r="R116" s="52">
        <v>30750000000</v>
      </c>
      <c r="S116" s="52">
        <v>-30273090220</v>
      </c>
      <c r="T116" s="10">
        <f t="shared" si="8"/>
        <v>21578.3</v>
      </c>
      <c r="U116" s="7">
        <f t="shared" si="5"/>
        <v>0</v>
      </c>
      <c r="V116" s="7">
        <f t="shared" si="6"/>
        <v>0</v>
      </c>
      <c r="W116" s="7">
        <f t="shared" si="7"/>
        <v>0</v>
      </c>
    </row>
    <row r="117" spans="1:23" x14ac:dyDescent="0.25">
      <c r="A117" s="20" t="s">
        <v>182</v>
      </c>
      <c r="B117" s="16">
        <v>0</v>
      </c>
      <c r="C117" s="4">
        <v>0</v>
      </c>
      <c r="D117" s="4">
        <v>0</v>
      </c>
      <c r="E117" s="4">
        <v>0</v>
      </c>
      <c r="F117" s="47">
        <v>0</v>
      </c>
      <c r="G117" s="24">
        <v>0</v>
      </c>
      <c r="H117" s="24">
        <v>0</v>
      </c>
      <c r="I117" s="52">
        <v>0</v>
      </c>
      <c r="J117" s="52">
        <v>0</v>
      </c>
      <c r="K117" s="16">
        <v>2.4709874306841498E-3</v>
      </c>
      <c r="L117" s="4">
        <v>51306.6</v>
      </c>
      <c r="M117" s="4">
        <v>1236260000</v>
      </c>
      <c r="N117" s="4">
        <v>291894850</v>
      </c>
      <c r="O117" s="47">
        <v>0.23611121446944816</v>
      </c>
      <c r="P117" s="24">
        <v>24095.535467171867</v>
      </c>
      <c r="Q117" s="24">
        <v>5689.226142445611</v>
      </c>
      <c r="R117" s="52">
        <v>44561250000</v>
      </c>
      <c r="S117" s="52">
        <v>-44269355150</v>
      </c>
      <c r="T117" s="10">
        <f t="shared" si="8"/>
        <v>51306.6</v>
      </c>
      <c r="U117" s="7">
        <f t="shared" si="5"/>
        <v>0</v>
      </c>
      <c r="V117" s="7">
        <f t="shared" si="6"/>
        <v>0</v>
      </c>
      <c r="W117" s="7">
        <f t="shared" si="7"/>
        <v>0</v>
      </c>
    </row>
    <row r="118" spans="1:23" x14ac:dyDescent="0.25">
      <c r="A118" s="20" t="s">
        <v>183</v>
      </c>
      <c r="B118" s="16">
        <v>0</v>
      </c>
      <c r="C118" s="4">
        <v>0</v>
      </c>
      <c r="D118" s="4">
        <v>0</v>
      </c>
      <c r="E118" s="4">
        <v>0</v>
      </c>
      <c r="F118" s="47">
        <v>0</v>
      </c>
      <c r="G118" s="24">
        <v>0</v>
      </c>
      <c r="H118" s="24">
        <v>0</v>
      </c>
      <c r="I118" s="52">
        <v>0</v>
      </c>
      <c r="J118" s="52">
        <v>0</v>
      </c>
      <c r="K118" s="16">
        <v>5.425683253108526E-3</v>
      </c>
      <c r="L118" s="4">
        <v>43831</v>
      </c>
      <c r="M118" s="4">
        <v>2714524200</v>
      </c>
      <c r="N118" s="4">
        <v>614692650</v>
      </c>
      <c r="O118" s="47">
        <v>0.22644581691332868</v>
      </c>
      <c r="P118" s="24">
        <v>61931.60548470261</v>
      </c>
      <c r="Q118" s="24">
        <v>14024.152996737468</v>
      </c>
      <c r="R118" s="52">
        <v>19477500000</v>
      </c>
      <c r="S118" s="52">
        <v>-18862807350</v>
      </c>
      <c r="T118" s="10">
        <f t="shared" si="8"/>
        <v>43831</v>
      </c>
      <c r="U118" s="7">
        <f t="shared" si="5"/>
        <v>0</v>
      </c>
      <c r="V118" s="7">
        <f t="shared" si="6"/>
        <v>0</v>
      </c>
      <c r="W118" s="7">
        <f t="shared" si="7"/>
        <v>0</v>
      </c>
    </row>
    <row r="119" spans="1:23" x14ac:dyDescent="0.25">
      <c r="A119" s="20" t="s">
        <v>184</v>
      </c>
      <c r="B119" s="16">
        <v>0</v>
      </c>
      <c r="C119" s="4">
        <v>0</v>
      </c>
      <c r="D119" s="4">
        <v>0</v>
      </c>
      <c r="E119" s="4">
        <v>0</v>
      </c>
      <c r="F119" s="47">
        <v>0</v>
      </c>
      <c r="G119" s="24">
        <v>0</v>
      </c>
      <c r="H119" s="24">
        <v>0</v>
      </c>
      <c r="I119" s="52">
        <v>0</v>
      </c>
      <c r="J119" s="52">
        <v>0</v>
      </c>
      <c r="K119" s="16">
        <v>2.5198889207349883E-3</v>
      </c>
      <c r="L119" s="4">
        <v>43286.400000000001</v>
      </c>
      <c r="M119" s="4">
        <v>1260725910</v>
      </c>
      <c r="N119" s="4">
        <v>245141190</v>
      </c>
      <c r="O119" s="47">
        <v>0.19444447683319208</v>
      </c>
      <c r="P119" s="24">
        <v>29125.21969948991</v>
      </c>
      <c r="Q119" s="24">
        <v>5663.2381071190948</v>
      </c>
      <c r="R119" s="52">
        <v>22680000000</v>
      </c>
      <c r="S119" s="52">
        <v>-22434858810</v>
      </c>
      <c r="T119" s="10">
        <f t="shared" si="8"/>
        <v>43286.400000000001</v>
      </c>
      <c r="U119" s="7">
        <f t="shared" si="5"/>
        <v>0</v>
      </c>
      <c r="V119" s="7">
        <f t="shared" si="6"/>
        <v>0</v>
      </c>
      <c r="W119" s="7">
        <f t="shared" si="7"/>
        <v>0</v>
      </c>
    </row>
    <row r="120" spans="1:23" x14ac:dyDescent="0.25">
      <c r="A120" s="20" t="s">
        <v>185</v>
      </c>
      <c r="B120" s="16">
        <v>0</v>
      </c>
      <c r="C120" s="4">
        <v>0</v>
      </c>
      <c r="D120" s="4">
        <v>0</v>
      </c>
      <c r="E120" s="4">
        <v>0</v>
      </c>
      <c r="F120" s="47">
        <v>0</v>
      </c>
      <c r="G120" s="24">
        <v>0</v>
      </c>
      <c r="H120" s="24">
        <v>0</v>
      </c>
      <c r="I120" s="52">
        <v>0</v>
      </c>
      <c r="J120" s="52">
        <v>0</v>
      </c>
      <c r="K120" s="16">
        <v>6.3729873110134529E-3</v>
      </c>
      <c r="L120" s="4">
        <v>192534.1</v>
      </c>
      <c r="M120" s="4">
        <v>3188470000</v>
      </c>
      <c r="N120" s="4">
        <v>666289260</v>
      </c>
      <c r="O120" s="47">
        <v>0.20896833277402641</v>
      </c>
      <c r="P120" s="24">
        <v>16560.546936880273</v>
      </c>
      <c r="Q120" s="24">
        <v>3460.6298832258803</v>
      </c>
      <c r="R120" s="52">
        <v>128188500000</v>
      </c>
      <c r="S120" s="52">
        <v>-127522210740</v>
      </c>
      <c r="T120" s="10">
        <f t="shared" si="8"/>
        <v>192534.1</v>
      </c>
      <c r="U120" s="7">
        <f t="shared" si="5"/>
        <v>0</v>
      </c>
      <c r="V120" s="7">
        <f t="shared" si="6"/>
        <v>0</v>
      </c>
      <c r="W120" s="7">
        <f t="shared" si="7"/>
        <v>0</v>
      </c>
    </row>
    <row r="121" spans="1:23" x14ac:dyDescent="0.25">
      <c r="A121" s="20" t="s">
        <v>186</v>
      </c>
      <c r="B121" s="16">
        <v>0</v>
      </c>
      <c r="C121" s="4">
        <v>0</v>
      </c>
      <c r="D121" s="4">
        <v>0</v>
      </c>
      <c r="E121" s="4">
        <v>0</v>
      </c>
      <c r="F121" s="47">
        <v>0</v>
      </c>
      <c r="G121" s="24">
        <v>0</v>
      </c>
      <c r="H121" s="24">
        <v>0</v>
      </c>
      <c r="I121" s="52">
        <v>0</v>
      </c>
      <c r="J121" s="52">
        <v>0</v>
      </c>
      <c r="K121" s="16">
        <v>8.3748057322622965E-5</v>
      </c>
      <c r="L121" s="4">
        <v>85.2</v>
      </c>
      <c r="M121" s="4">
        <v>41900000</v>
      </c>
      <c r="N121" s="4">
        <v>9893060</v>
      </c>
      <c r="O121" s="47">
        <v>0.23611121718377087</v>
      </c>
      <c r="P121" s="24">
        <v>491784.03755868541</v>
      </c>
      <c r="Q121" s="24">
        <v>116115.72769953051</v>
      </c>
      <c r="R121" s="52">
        <v>76500000</v>
      </c>
      <c r="S121" s="52">
        <v>-66606940</v>
      </c>
      <c r="T121" s="10">
        <f t="shared" si="8"/>
        <v>85.2</v>
      </c>
      <c r="U121" s="7">
        <f t="shared" si="5"/>
        <v>0</v>
      </c>
      <c r="V121" s="7">
        <f t="shared" si="6"/>
        <v>0</v>
      </c>
      <c r="W121" s="7">
        <f t="shared" si="7"/>
        <v>0</v>
      </c>
    </row>
    <row r="122" spans="1:23" x14ac:dyDescent="0.25">
      <c r="A122" s="20" t="s">
        <v>187</v>
      </c>
      <c r="B122" s="16">
        <v>0</v>
      </c>
      <c r="C122" s="4">
        <v>0</v>
      </c>
      <c r="D122" s="4">
        <v>0</v>
      </c>
      <c r="E122" s="4">
        <v>0</v>
      </c>
      <c r="F122" s="47">
        <v>0</v>
      </c>
      <c r="G122" s="24">
        <v>0</v>
      </c>
      <c r="H122" s="24">
        <v>0</v>
      </c>
      <c r="I122" s="52">
        <v>0</v>
      </c>
      <c r="J122" s="52">
        <v>0</v>
      </c>
      <c r="K122" s="16">
        <v>2.798264445147307E-5</v>
      </c>
      <c r="L122" s="4">
        <v>413.5</v>
      </c>
      <c r="M122" s="4">
        <v>14000000</v>
      </c>
      <c r="N122" s="4">
        <v>3175930</v>
      </c>
      <c r="O122" s="47">
        <v>0.22685214285714286</v>
      </c>
      <c r="P122" s="24">
        <v>33857.315598548972</v>
      </c>
      <c r="Q122" s="24">
        <v>7680.6045949214031</v>
      </c>
      <c r="R122" s="52">
        <v>183750000</v>
      </c>
      <c r="S122" s="52">
        <v>-180574070</v>
      </c>
      <c r="T122" s="10">
        <f t="shared" si="8"/>
        <v>413.5</v>
      </c>
      <c r="U122" s="7">
        <f t="shared" si="5"/>
        <v>0</v>
      </c>
      <c r="V122" s="7">
        <f t="shared" si="6"/>
        <v>0</v>
      </c>
      <c r="W122" s="7">
        <f t="shared" si="7"/>
        <v>0</v>
      </c>
    </row>
    <row r="123" spans="1:23" x14ac:dyDescent="0.25">
      <c r="A123" s="20" t="s">
        <v>188</v>
      </c>
      <c r="B123" s="16">
        <v>0</v>
      </c>
      <c r="C123" s="4">
        <v>0</v>
      </c>
      <c r="D123" s="4">
        <v>0</v>
      </c>
      <c r="E123" s="4">
        <v>0</v>
      </c>
      <c r="F123" s="47">
        <v>0</v>
      </c>
      <c r="G123" s="24">
        <v>0</v>
      </c>
      <c r="H123" s="24">
        <v>0</v>
      </c>
      <c r="I123" s="52">
        <v>0</v>
      </c>
      <c r="J123" s="52">
        <v>0</v>
      </c>
      <c r="K123" s="16">
        <v>7.0356363192275147E-4</v>
      </c>
      <c r="L123" s="4">
        <v>1654</v>
      </c>
      <c r="M123" s="4">
        <v>352000000</v>
      </c>
      <c r="N123" s="4">
        <v>79851850</v>
      </c>
      <c r="O123" s="47">
        <v>0.2268518465909091</v>
      </c>
      <c r="P123" s="24">
        <v>212817.4123337364</v>
      </c>
      <c r="Q123" s="24">
        <v>48278.022974607011</v>
      </c>
      <c r="R123" s="52">
        <v>735000000</v>
      </c>
      <c r="S123" s="52">
        <v>-655148150</v>
      </c>
      <c r="T123" s="10">
        <f t="shared" si="8"/>
        <v>1654</v>
      </c>
      <c r="U123" s="7">
        <f t="shared" si="5"/>
        <v>0</v>
      </c>
      <c r="V123" s="7">
        <f t="shared" si="6"/>
        <v>0</v>
      </c>
      <c r="W123" s="7">
        <f t="shared" si="7"/>
        <v>0</v>
      </c>
    </row>
    <row r="124" spans="1:23" x14ac:dyDescent="0.25">
      <c r="A124" s="12" t="s">
        <v>189</v>
      </c>
      <c r="B124" s="16">
        <v>0</v>
      </c>
      <c r="C124" s="4">
        <v>0</v>
      </c>
      <c r="D124" s="4">
        <v>0</v>
      </c>
      <c r="E124" s="4">
        <v>0</v>
      </c>
      <c r="F124" s="47">
        <v>0</v>
      </c>
      <c r="G124" s="24">
        <v>0</v>
      </c>
      <c r="H124" s="24">
        <v>0</v>
      </c>
      <c r="I124" s="52">
        <v>0</v>
      </c>
      <c r="J124" s="52">
        <v>0</v>
      </c>
      <c r="K124" s="16">
        <v>2.6454764081778187E-2</v>
      </c>
      <c r="L124" s="4">
        <v>316266.3</v>
      </c>
      <c r="M124" s="4">
        <v>13235586000</v>
      </c>
      <c r="N124" s="4">
        <v>2777975340</v>
      </c>
      <c r="O124" s="47">
        <v>0.20988684142885702</v>
      </c>
      <c r="P124" s="24">
        <v>41849.498349966467</v>
      </c>
      <c r="Q124" s="24">
        <v>8783.6590240566256</v>
      </c>
      <c r="R124" s="52">
        <v>326107500000</v>
      </c>
      <c r="S124" s="52">
        <v>-323329524660</v>
      </c>
      <c r="T124" s="10">
        <f t="shared" si="8"/>
        <v>316266.3</v>
      </c>
      <c r="U124" s="7">
        <f t="shared" si="5"/>
        <v>0</v>
      </c>
      <c r="V124" s="7">
        <f t="shared" si="6"/>
        <v>0</v>
      </c>
      <c r="W124" s="7">
        <f t="shared" si="7"/>
        <v>0</v>
      </c>
    </row>
    <row r="125" spans="1:23" x14ac:dyDescent="0.25">
      <c r="A125" s="20" t="s">
        <v>190</v>
      </c>
      <c r="B125" s="16">
        <v>0</v>
      </c>
      <c r="C125" s="4">
        <v>0</v>
      </c>
      <c r="D125" s="4">
        <v>0</v>
      </c>
      <c r="E125" s="4">
        <v>0</v>
      </c>
      <c r="F125" s="47">
        <v>0</v>
      </c>
      <c r="G125" s="24">
        <v>0</v>
      </c>
      <c r="H125" s="24">
        <v>0</v>
      </c>
      <c r="I125" s="52">
        <v>0</v>
      </c>
      <c r="J125" s="52">
        <v>0</v>
      </c>
      <c r="K125" s="16">
        <v>2.4063075467948875E-3</v>
      </c>
      <c r="L125" s="4">
        <v>23240.7</v>
      </c>
      <c r="M125" s="4">
        <v>1203900000</v>
      </c>
      <c r="N125" s="4">
        <v>247275020</v>
      </c>
      <c r="O125" s="47">
        <v>0.20539498297200764</v>
      </c>
      <c r="P125" s="24">
        <v>51801.36570757335</v>
      </c>
      <c r="Q125" s="24">
        <v>10639.740627433768</v>
      </c>
      <c r="R125" s="52">
        <v>24645000000</v>
      </c>
      <c r="S125" s="52">
        <v>-24397724980</v>
      </c>
      <c r="T125" s="10">
        <f t="shared" si="8"/>
        <v>23240.7</v>
      </c>
      <c r="U125" s="7">
        <f t="shared" si="5"/>
        <v>0</v>
      </c>
      <c r="V125" s="7">
        <f t="shared" si="6"/>
        <v>0</v>
      </c>
      <c r="W125" s="7">
        <f t="shared" si="7"/>
        <v>0</v>
      </c>
    </row>
    <row r="126" spans="1:23" x14ac:dyDescent="0.25">
      <c r="A126" s="20" t="s">
        <v>191</v>
      </c>
      <c r="B126" s="16">
        <v>0</v>
      </c>
      <c r="C126" s="4">
        <v>0</v>
      </c>
      <c r="D126" s="4">
        <v>0</v>
      </c>
      <c r="E126" s="4">
        <v>0</v>
      </c>
      <c r="F126" s="47">
        <v>0</v>
      </c>
      <c r="G126" s="24">
        <v>0</v>
      </c>
      <c r="H126" s="24">
        <v>0</v>
      </c>
      <c r="I126" s="52">
        <v>0</v>
      </c>
      <c r="J126" s="52">
        <v>0</v>
      </c>
      <c r="K126" s="16">
        <v>3.754671257292297E-4</v>
      </c>
      <c r="L126" s="4">
        <v>4227.3</v>
      </c>
      <c r="M126" s="4">
        <v>187850000</v>
      </c>
      <c r="N126" s="4">
        <v>44353480</v>
      </c>
      <c r="O126" s="47">
        <v>0.23611115251530476</v>
      </c>
      <c r="P126" s="24">
        <v>44437.347716036238</v>
      </c>
      <c r="Q126" s="24">
        <v>10492.153383956662</v>
      </c>
      <c r="R126" s="52">
        <v>3937500000</v>
      </c>
      <c r="S126" s="52">
        <v>-3893146520</v>
      </c>
      <c r="T126" s="10">
        <f t="shared" si="8"/>
        <v>4227.3</v>
      </c>
      <c r="U126" s="7">
        <f t="shared" si="5"/>
        <v>0</v>
      </c>
      <c r="V126" s="7">
        <f t="shared" si="6"/>
        <v>0</v>
      </c>
      <c r="W126" s="7">
        <f t="shared" si="7"/>
        <v>0</v>
      </c>
    </row>
    <row r="127" spans="1:23" x14ac:dyDescent="0.25">
      <c r="A127" s="20" t="s">
        <v>192</v>
      </c>
      <c r="B127" s="16">
        <v>0</v>
      </c>
      <c r="C127" s="4">
        <v>0</v>
      </c>
      <c r="D127" s="4">
        <v>0</v>
      </c>
      <c r="E127" s="4">
        <v>0</v>
      </c>
      <c r="F127" s="47">
        <v>0</v>
      </c>
      <c r="G127" s="24">
        <v>0</v>
      </c>
      <c r="H127" s="24">
        <v>0</v>
      </c>
      <c r="I127" s="52">
        <v>0</v>
      </c>
      <c r="J127" s="52">
        <v>0</v>
      </c>
      <c r="K127" s="16">
        <v>1.0737520316522425E-2</v>
      </c>
      <c r="L127" s="4">
        <v>172431</v>
      </c>
      <c r="M127" s="4">
        <v>5372090000</v>
      </c>
      <c r="N127" s="4">
        <v>1052193400</v>
      </c>
      <c r="O127" s="47">
        <v>0.1958629509185438</v>
      </c>
      <c r="P127" s="24">
        <v>31155.012729729573</v>
      </c>
      <c r="Q127" s="24">
        <v>6102.1127291496305</v>
      </c>
      <c r="R127" s="52">
        <v>182850000000</v>
      </c>
      <c r="S127" s="52">
        <v>-181797806600</v>
      </c>
      <c r="T127" s="10">
        <f t="shared" si="8"/>
        <v>172431</v>
      </c>
      <c r="U127" s="7">
        <f t="shared" si="5"/>
        <v>0</v>
      </c>
      <c r="V127" s="7">
        <f t="shared" si="6"/>
        <v>0</v>
      </c>
      <c r="W127" s="7">
        <f t="shared" si="7"/>
        <v>0</v>
      </c>
    </row>
    <row r="128" spans="1:23" x14ac:dyDescent="0.25">
      <c r="A128" s="20" t="s">
        <v>193</v>
      </c>
      <c r="B128" s="16">
        <v>0</v>
      </c>
      <c r="C128" s="4">
        <v>0</v>
      </c>
      <c r="D128" s="4">
        <v>0</v>
      </c>
      <c r="E128" s="4">
        <v>0</v>
      </c>
      <c r="F128" s="47">
        <v>0</v>
      </c>
      <c r="G128" s="24">
        <v>0</v>
      </c>
      <c r="H128" s="24">
        <v>0</v>
      </c>
      <c r="I128" s="52">
        <v>0</v>
      </c>
      <c r="J128" s="52">
        <v>0</v>
      </c>
      <c r="K128" s="16">
        <v>7.5975677950194526E-3</v>
      </c>
      <c r="L128" s="4">
        <v>66429</v>
      </c>
      <c r="M128" s="4">
        <v>3801140000</v>
      </c>
      <c r="N128" s="4">
        <v>879893670</v>
      </c>
      <c r="O128" s="47">
        <v>0.23148152133307376</v>
      </c>
      <c r="P128" s="24">
        <v>57221.093197248192</v>
      </c>
      <c r="Q128" s="24">
        <v>13245.625705640608</v>
      </c>
      <c r="R128" s="52">
        <v>61875000000</v>
      </c>
      <c r="S128" s="52">
        <v>-60995106330</v>
      </c>
      <c r="T128" s="10">
        <f t="shared" si="8"/>
        <v>66429</v>
      </c>
      <c r="U128" s="7">
        <f t="shared" si="5"/>
        <v>0</v>
      </c>
      <c r="V128" s="7">
        <f t="shared" si="6"/>
        <v>0</v>
      </c>
      <c r="W128" s="7">
        <f t="shared" si="7"/>
        <v>0</v>
      </c>
    </row>
    <row r="129" spans="1:23" x14ac:dyDescent="0.25">
      <c r="A129" s="20" t="s">
        <v>194</v>
      </c>
      <c r="B129" s="16">
        <v>0</v>
      </c>
      <c r="C129" s="4">
        <v>0</v>
      </c>
      <c r="D129" s="4">
        <v>0</v>
      </c>
      <c r="E129" s="4">
        <v>0</v>
      </c>
      <c r="F129" s="47">
        <v>0</v>
      </c>
      <c r="G129" s="24">
        <v>0</v>
      </c>
      <c r="H129" s="24">
        <v>0</v>
      </c>
      <c r="I129" s="52">
        <v>0</v>
      </c>
      <c r="J129" s="52">
        <v>0</v>
      </c>
      <c r="K129" s="16">
        <v>2.625183794173674E-3</v>
      </c>
      <c r="L129" s="4">
        <v>23240.7</v>
      </c>
      <c r="M129" s="4">
        <v>1313406000</v>
      </c>
      <c r="N129" s="4">
        <v>279740330</v>
      </c>
      <c r="O129" s="47">
        <v>0.21298846662798859</v>
      </c>
      <c r="P129" s="24">
        <v>56513.185919529104</v>
      </c>
      <c r="Q129" s="24">
        <v>12036.65681326294</v>
      </c>
      <c r="R129" s="52">
        <v>24645000000</v>
      </c>
      <c r="S129" s="52">
        <v>-24365259670</v>
      </c>
      <c r="T129" s="10">
        <f t="shared" si="8"/>
        <v>23240.7</v>
      </c>
      <c r="U129" s="7">
        <f t="shared" si="5"/>
        <v>0</v>
      </c>
      <c r="V129" s="7">
        <f t="shared" si="6"/>
        <v>0</v>
      </c>
      <c r="W129" s="7">
        <f t="shared" si="7"/>
        <v>0</v>
      </c>
    </row>
    <row r="130" spans="1:23" x14ac:dyDescent="0.25">
      <c r="A130" s="20" t="s">
        <v>195</v>
      </c>
      <c r="B130" s="16">
        <v>0</v>
      </c>
      <c r="C130" s="4">
        <v>0</v>
      </c>
      <c r="D130" s="4">
        <v>0</v>
      </c>
      <c r="E130" s="4">
        <v>0</v>
      </c>
      <c r="F130" s="47">
        <v>0</v>
      </c>
      <c r="G130" s="24">
        <v>0</v>
      </c>
      <c r="H130" s="24">
        <v>0</v>
      </c>
      <c r="I130" s="52">
        <v>0</v>
      </c>
      <c r="J130" s="52">
        <v>0</v>
      </c>
      <c r="K130" s="16">
        <v>2.5652089920728954E-3</v>
      </c>
      <c r="L130" s="4">
        <v>25489.8</v>
      </c>
      <c r="M130" s="4">
        <v>1283400000</v>
      </c>
      <c r="N130" s="4">
        <v>257094440</v>
      </c>
      <c r="O130" s="47">
        <v>0.20032292348449432</v>
      </c>
      <c r="P130" s="24">
        <v>50349.551585340021</v>
      </c>
      <c r="Q130" s="24">
        <v>10086.169369708668</v>
      </c>
      <c r="R130" s="52">
        <v>27030000000</v>
      </c>
      <c r="S130" s="52">
        <v>-26772905560</v>
      </c>
      <c r="T130" s="10">
        <f t="shared" si="8"/>
        <v>25489.8</v>
      </c>
      <c r="U130" s="7">
        <f t="shared" si="5"/>
        <v>0</v>
      </c>
      <c r="V130" s="7">
        <f t="shared" si="6"/>
        <v>0</v>
      </c>
      <c r="W130" s="7">
        <f t="shared" si="7"/>
        <v>0</v>
      </c>
    </row>
    <row r="131" spans="1:23" x14ac:dyDescent="0.25">
      <c r="A131" s="20" t="s">
        <v>196</v>
      </c>
      <c r="B131" s="16">
        <v>0</v>
      </c>
      <c r="C131" s="4">
        <v>0</v>
      </c>
      <c r="D131" s="4">
        <v>0</v>
      </c>
      <c r="E131" s="4">
        <v>0</v>
      </c>
      <c r="F131" s="47">
        <v>0</v>
      </c>
      <c r="G131" s="24">
        <v>0</v>
      </c>
      <c r="H131" s="24">
        <v>0</v>
      </c>
      <c r="I131" s="52">
        <v>0</v>
      </c>
      <c r="J131" s="52">
        <v>0</v>
      </c>
      <c r="K131" s="16">
        <v>1.4750851146562232E-4</v>
      </c>
      <c r="L131" s="4">
        <v>1207.8</v>
      </c>
      <c r="M131" s="4">
        <v>73800000</v>
      </c>
      <c r="N131" s="4">
        <v>17425000</v>
      </c>
      <c r="O131" s="47">
        <v>0.2361111111111111</v>
      </c>
      <c r="P131" s="24">
        <v>61102.831594634874</v>
      </c>
      <c r="Q131" s="24">
        <v>14427.057459844345</v>
      </c>
      <c r="R131" s="52">
        <v>1125000000</v>
      </c>
      <c r="S131" s="52">
        <v>-1107575000</v>
      </c>
      <c r="T131" s="10">
        <f t="shared" si="8"/>
        <v>1207.8</v>
      </c>
      <c r="U131" s="7">
        <f t="shared" si="5"/>
        <v>0</v>
      </c>
      <c r="V131" s="7">
        <f t="shared" si="6"/>
        <v>0</v>
      </c>
      <c r="W131" s="7">
        <f t="shared" si="7"/>
        <v>0</v>
      </c>
    </row>
    <row r="132" spans="1:23" x14ac:dyDescent="0.25">
      <c r="A132" s="12" t="s">
        <v>197</v>
      </c>
      <c r="B132" s="16">
        <v>0</v>
      </c>
      <c r="C132" s="4">
        <v>0</v>
      </c>
      <c r="D132" s="4">
        <v>0</v>
      </c>
      <c r="E132" s="4">
        <v>0</v>
      </c>
      <c r="F132" s="47">
        <v>0</v>
      </c>
      <c r="G132" s="24">
        <v>0</v>
      </c>
      <c r="H132" s="24">
        <v>0</v>
      </c>
      <c r="I132" s="52">
        <v>0</v>
      </c>
      <c r="J132" s="52">
        <v>0</v>
      </c>
      <c r="K132" s="16">
        <v>2.5852077423388124E-2</v>
      </c>
      <c r="L132" s="4">
        <v>474679.9</v>
      </c>
      <c r="M132" s="4">
        <v>12934055770</v>
      </c>
      <c r="N132" s="4">
        <v>2922022452</v>
      </c>
      <c r="O132" s="47">
        <v>0.22591695164771969</v>
      </c>
      <c r="P132" s="24">
        <v>27247.953347087161</v>
      </c>
      <c r="Q132" s="24">
        <v>6155.7745588132129</v>
      </c>
      <c r="R132" s="52">
        <v>301671083335</v>
      </c>
      <c r="S132" s="52">
        <v>-298749060883</v>
      </c>
      <c r="T132" s="10">
        <f t="shared" si="8"/>
        <v>474679.9</v>
      </c>
      <c r="U132" s="7">
        <f t="shared" si="5"/>
        <v>0</v>
      </c>
      <c r="V132" s="7">
        <f t="shared" si="6"/>
        <v>0</v>
      </c>
      <c r="W132" s="7">
        <f t="shared" si="7"/>
        <v>0</v>
      </c>
    </row>
    <row r="133" spans="1:23" x14ac:dyDescent="0.25">
      <c r="A133" s="20" t="s">
        <v>198</v>
      </c>
      <c r="B133" s="16">
        <v>0</v>
      </c>
      <c r="C133" s="4">
        <v>0</v>
      </c>
      <c r="D133" s="4">
        <v>0</v>
      </c>
      <c r="E133" s="4">
        <v>0</v>
      </c>
      <c r="F133" s="47">
        <v>0</v>
      </c>
      <c r="G133" s="24">
        <v>0</v>
      </c>
      <c r="H133" s="24">
        <v>0</v>
      </c>
      <c r="I133" s="52">
        <v>0</v>
      </c>
      <c r="J133" s="52">
        <v>0</v>
      </c>
      <c r="K133" s="16">
        <v>6.9522220548779911E-3</v>
      </c>
      <c r="L133" s="4">
        <v>200418.4</v>
      </c>
      <c r="M133" s="4">
        <v>3478267000</v>
      </c>
      <c r="N133" s="4">
        <v>772948380</v>
      </c>
      <c r="O133" s="47">
        <v>0.22222226758325339</v>
      </c>
      <c r="P133" s="24">
        <v>17355.02828083649</v>
      </c>
      <c r="Q133" s="24">
        <v>3856.6737385389765</v>
      </c>
      <c r="R133" s="52">
        <v>144144000000</v>
      </c>
      <c r="S133" s="52">
        <v>-143371051620</v>
      </c>
      <c r="T133" s="10">
        <f t="shared" si="8"/>
        <v>200418.4</v>
      </c>
      <c r="U133" s="7">
        <f t="shared" si="5"/>
        <v>0</v>
      </c>
      <c r="V133" s="7">
        <f t="shared" si="6"/>
        <v>0</v>
      </c>
      <c r="W133" s="7">
        <f t="shared" si="7"/>
        <v>0</v>
      </c>
    </row>
    <row r="134" spans="1:23" x14ac:dyDescent="0.25">
      <c r="A134" s="20" t="s">
        <v>199</v>
      </c>
      <c r="B134" s="16">
        <v>0</v>
      </c>
      <c r="C134" s="4">
        <v>0</v>
      </c>
      <c r="D134" s="4">
        <v>0</v>
      </c>
      <c r="E134" s="4">
        <v>0</v>
      </c>
      <c r="F134" s="47">
        <v>0</v>
      </c>
      <c r="G134" s="24">
        <v>0</v>
      </c>
      <c r="H134" s="24">
        <v>0</v>
      </c>
      <c r="I134" s="52">
        <v>0</v>
      </c>
      <c r="J134" s="52">
        <v>0</v>
      </c>
      <c r="K134" s="16">
        <v>3.1676183624440488E-3</v>
      </c>
      <c r="L134" s="4">
        <v>86326.5</v>
      </c>
      <c r="M134" s="4">
        <v>1584791500</v>
      </c>
      <c r="N134" s="4">
        <v>330164910</v>
      </c>
      <c r="O134" s="47">
        <v>0.20833334227246927</v>
      </c>
      <c r="P134" s="24">
        <v>18358.111356304264</v>
      </c>
      <c r="Q134" s="24">
        <v>3824.6066966690414</v>
      </c>
      <c r="R134" s="52">
        <v>48093750000</v>
      </c>
      <c r="S134" s="52">
        <v>-47763585090</v>
      </c>
      <c r="T134" s="10">
        <f t="shared" si="8"/>
        <v>86326.5</v>
      </c>
      <c r="U134" s="7">
        <f t="shared" si="5"/>
        <v>0</v>
      </c>
      <c r="V134" s="7">
        <f t="shared" si="6"/>
        <v>0</v>
      </c>
      <c r="W134" s="7">
        <f t="shared" si="7"/>
        <v>0</v>
      </c>
    </row>
    <row r="135" spans="1:23" x14ac:dyDescent="0.25">
      <c r="A135" s="20" t="s">
        <v>200</v>
      </c>
      <c r="B135" s="16">
        <v>0</v>
      </c>
      <c r="C135" s="4">
        <v>0</v>
      </c>
      <c r="D135" s="4">
        <v>0</v>
      </c>
      <c r="E135" s="4">
        <v>0</v>
      </c>
      <c r="F135" s="47">
        <v>0</v>
      </c>
      <c r="G135" s="24">
        <v>0</v>
      </c>
      <c r="H135" s="24">
        <v>0</v>
      </c>
      <c r="I135" s="52">
        <v>0</v>
      </c>
      <c r="J135" s="52">
        <v>0</v>
      </c>
      <c r="K135" s="16">
        <v>1.7669041210787281E-5</v>
      </c>
      <c r="L135" s="4">
        <v>10</v>
      </c>
      <c r="M135" s="4">
        <v>8840000</v>
      </c>
      <c r="N135" s="4">
        <v>1677962</v>
      </c>
      <c r="O135" s="47">
        <v>0.18981470588235294</v>
      </c>
      <c r="P135" s="24">
        <v>884000</v>
      </c>
      <c r="Q135" s="24">
        <v>167796.2</v>
      </c>
      <c r="R135" s="52">
        <v>58333335</v>
      </c>
      <c r="S135" s="52">
        <v>-56655373</v>
      </c>
      <c r="T135" s="10">
        <f t="shared" si="8"/>
        <v>10</v>
      </c>
      <c r="U135" s="7">
        <f t="shared" si="5"/>
        <v>0</v>
      </c>
      <c r="V135" s="7">
        <f t="shared" si="6"/>
        <v>0</v>
      </c>
      <c r="W135" s="7">
        <f t="shared" si="7"/>
        <v>0</v>
      </c>
    </row>
    <row r="136" spans="1:23" x14ac:dyDescent="0.25">
      <c r="A136" s="20" t="s">
        <v>201</v>
      </c>
      <c r="B136" s="16">
        <v>0</v>
      </c>
      <c r="C136" s="4">
        <v>0</v>
      </c>
      <c r="D136" s="4">
        <v>0</v>
      </c>
      <c r="E136" s="4">
        <v>0</v>
      </c>
      <c r="F136" s="47">
        <v>0</v>
      </c>
      <c r="G136" s="24">
        <v>0</v>
      </c>
      <c r="H136" s="24">
        <v>0</v>
      </c>
      <c r="I136" s="52">
        <v>0</v>
      </c>
      <c r="J136" s="52">
        <v>0</v>
      </c>
      <c r="K136" s="16">
        <v>1.5714567964855295E-2</v>
      </c>
      <c r="L136" s="4">
        <v>187925</v>
      </c>
      <c r="M136" s="4">
        <v>7862157270</v>
      </c>
      <c r="N136" s="4">
        <v>1817231200</v>
      </c>
      <c r="O136" s="47">
        <v>0.23113646008253916</v>
      </c>
      <c r="P136" s="24">
        <v>41836.675641878406</v>
      </c>
      <c r="Q136" s="24">
        <v>9669.9811094851666</v>
      </c>
      <c r="R136" s="52">
        <v>109375000000</v>
      </c>
      <c r="S136" s="52">
        <v>-107557768800</v>
      </c>
      <c r="T136" s="10">
        <f t="shared" si="8"/>
        <v>187925</v>
      </c>
      <c r="U136" s="7">
        <f t="shared" si="5"/>
        <v>0</v>
      </c>
      <c r="V136" s="7">
        <f t="shared" si="6"/>
        <v>0</v>
      </c>
      <c r="W136" s="7">
        <f t="shared" si="7"/>
        <v>0</v>
      </c>
    </row>
    <row r="137" spans="1:23" x14ac:dyDescent="0.25">
      <c r="A137" s="12" t="s">
        <v>202</v>
      </c>
      <c r="B137" s="16">
        <v>0</v>
      </c>
      <c r="C137" s="4">
        <v>0</v>
      </c>
      <c r="D137" s="4">
        <v>0</v>
      </c>
      <c r="E137" s="4">
        <v>0</v>
      </c>
      <c r="F137" s="47">
        <v>0</v>
      </c>
      <c r="G137" s="24">
        <v>0</v>
      </c>
      <c r="H137" s="24">
        <v>0</v>
      </c>
      <c r="I137" s="52">
        <v>0</v>
      </c>
      <c r="J137" s="52">
        <v>0</v>
      </c>
      <c r="K137" s="16">
        <v>2.7442259611908763E-3</v>
      </c>
      <c r="L137" s="4">
        <v>0</v>
      </c>
      <c r="M137" s="4">
        <v>1372964000</v>
      </c>
      <c r="N137" s="4">
        <v>254252578</v>
      </c>
      <c r="O137" s="47">
        <v>0.18518517455665262</v>
      </c>
      <c r="P137" s="24">
        <v>0</v>
      </c>
      <c r="Q137" s="24">
        <v>0</v>
      </c>
      <c r="R137" s="52">
        <v>44900000000</v>
      </c>
      <c r="S137" s="52">
        <v>-44645747422</v>
      </c>
      <c r="T137" s="10">
        <f t="shared" si="8"/>
        <v>0</v>
      </c>
      <c r="U137" s="7">
        <f t="shared" si="5"/>
        <v>0</v>
      </c>
      <c r="V137" s="7">
        <f t="shared" si="6"/>
        <v>0</v>
      </c>
      <c r="W137" s="7">
        <f t="shared" si="7"/>
        <v>0</v>
      </c>
    </row>
    <row r="138" spans="1:23" x14ac:dyDescent="0.25">
      <c r="A138" s="20" t="s">
        <v>203</v>
      </c>
      <c r="B138" s="16">
        <v>0</v>
      </c>
      <c r="C138" s="4">
        <v>0</v>
      </c>
      <c r="D138" s="4">
        <v>0</v>
      </c>
      <c r="E138" s="4">
        <v>0</v>
      </c>
      <c r="F138" s="47">
        <v>0</v>
      </c>
      <c r="G138" s="24">
        <v>0</v>
      </c>
      <c r="H138" s="24">
        <v>0</v>
      </c>
      <c r="I138" s="52">
        <v>0</v>
      </c>
      <c r="J138" s="52">
        <v>0</v>
      </c>
      <c r="K138" s="16">
        <v>2.7442259611908763E-3</v>
      </c>
      <c r="L138" s="4">
        <v>0</v>
      </c>
      <c r="M138" s="4">
        <v>1372964000</v>
      </c>
      <c r="N138" s="4">
        <v>254252578</v>
      </c>
      <c r="O138" s="47">
        <v>0.18518517455665262</v>
      </c>
      <c r="P138" s="24">
        <v>0</v>
      </c>
      <c r="Q138" s="24">
        <v>0</v>
      </c>
      <c r="R138" s="52">
        <v>44900000000</v>
      </c>
      <c r="S138" s="52">
        <v>-44645747422</v>
      </c>
      <c r="T138" s="10">
        <f t="shared" si="8"/>
        <v>0</v>
      </c>
      <c r="U138" s="7">
        <f t="shared" ref="U138:U201" si="9">IFERROR((L138/C138-1),0)</f>
        <v>0</v>
      </c>
      <c r="V138" s="7">
        <f t="shared" ref="V138:V201" si="10">IFERROR((M138/D138-1),0)</f>
        <v>0</v>
      </c>
      <c r="W138" s="7">
        <f t="shared" ref="W138:W201" si="11">IFERROR((N138/E138-1),0)</f>
        <v>0</v>
      </c>
    </row>
    <row r="139" spans="1:23" x14ac:dyDescent="0.25">
      <c r="A139" s="12" t="s">
        <v>204</v>
      </c>
      <c r="B139" s="16">
        <v>0</v>
      </c>
      <c r="C139" s="4">
        <v>0</v>
      </c>
      <c r="D139" s="4">
        <v>0</v>
      </c>
      <c r="E139" s="4">
        <v>0</v>
      </c>
      <c r="F139" s="47">
        <v>0</v>
      </c>
      <c r="G139" s="24">
        <v>0</v>
      </c>
      <c r="H139" s="24">
        <v>0</v>
      </c>
      <c r="I139" s="52">
        <v>0</v>
      </c>
      <c r="J139" s="52">
        <v>0</v>
      </c>
      <c r="K139" s="16">
        <v>1.0487246142936864E-2</v>
      </c>
      <c r="L139" s="4">
        <v>117661.20000000001</v>
      </c>
      <c r="M139" s="4">
        <v>5246875300</v>
      </c>
      <c r="N139" s="4">
        <v>1188333990</v>
      </c>
      <c r="O139" s="47">
        <v>0.22648413046904317</v>
      </c>
      <c r="P139" s="24">
        <v>44593.079961788586</v>
      </c>
      <c r="Q139" s="24">
        <v>10099.624940082202</v>
      </c>
      <c r="R139" s="52">
        <v>92011250000</v>
      </c>
      <c r="S139" s="52">
        <v>-90822916010</v>
      </c>
      <c r="T139" s="10">
        <f t="shared" si="8"/>
        <v>117661.20000000001</v>
      </c>
      <c r="U139" s="7">
        <f t="shared" si="9"/>
        <v>0</v>
      </c>
      <c r="V139" s="7">
        <f t="shared" si="10"/>
        <v>0</v>
      </c>
      <c r="W139" s="7">
        <f t="shared" si="11"/>
        <v>0</v>
      </c>
    </row>
    <row r="140" spans="1:23" x14ac:dyDescent="0.25">
      <c r="A140" s="20" t="s">
        <v>205</v>
      </c>
      <c r="B140" s="16">
        <v>0</v>
      </c>
      <c r="C140" s="4">
        <v>0</v>
      </c>
      <c r="D140" s="4">
        <v>0</v>
      </c>
      <c r="E140" s="4">
        <v>0</v>
      </c>
      <c r="F140" s="47">
        <v>0</v>
      </c>
      <c r="G140" s="24">
        <v>0</v>
      </c>
      <c r="H140" s="24">
        <v>0</v>
      </c>
      <c r="I140" s="52">
        <v>0</v>
      </c>
      <c r="J140" s="52">
        <v>0</v>
      </c>
      <c r="K140" s="16">
        <v>5.4194787013295076E-3</v>
      </c>
      <c r="L140" s="4">
        <v>30969</v>
      </c>
      <c r="M140" s="4">
        <v>2711420000</v>
      </c>
      <c r="N140" s="4">
        <v>585457530</v>
      </c>
      <c r="O140" s="47">
        <v>0.21592284854430518</v>
      </c>
      <c r="P140" s="24">
        <v>87552.714004326903</v>
      </c>
      <c r="Q140" s="24">
        <v>18904.631405599146</v>
      </c>
      <c r="R140" s="52">
        <v>22385000000</v>
      </c>
      <c r="S140" s="52">
        <v>-21799542470</v>
      </c>
      <c r="T140" s="10">
        <f t="shared" si="8"/>
        <v>30969</v>
      </c>
      <c r="U140" s="7">
        <f t="shared" si="9"/>
        <v>0</v>
      </c>
      <c r="V140" s="7">
        <f t="shared" si="10"/>
        <v>0</v>
      </c>
      <c r="W140" s="7">
        <f t="shared" si="11"/>
        <v>0</v>
      </c>
    </row>
    <row r="141" spans="1:23" x14ac:dyDescent="0.25">
      <c r="A141" s="20" t="s">
        <v>206</v>
      </c>
      <c r="B141" s="16">
        <v>0</v>
      </c>
      <c r="C141" s="4">
        <v>0</v>
      </c>
      <c r="D141" s="4">
        <v>0</v>
      </c>
      <c r="E141" s="4">
        <v>0</v>
      </c>
      <c r="F141" s="47">
        <v>0</v>
      </c>
      <c r="G141" s="24">
        <v>0</v>
      </c>
      <c r="H141" s="24">
        <v>0</v>
      </c>
      <c r="I141" s="52">
        <v>0</v>
      </c>
      <c r="J141" s="52">
        <v>0</v>
      </c>
      <c r="K141" s="16">
        <v>1.482694395186706E-3</v>
      </c>
      <c r="L141" s="4">
        <v>29172</v>
      </c>
      <c r="M141" s="4">
        <v>741807000</v>
      </c>
      <c r="N141" s="4">
        <v>175148900</v>
      </c>
      <c r="O141" s="47">
        <v>0.23611114481259951</v>
      </c>
      <c r="P141" s="24">
        <v>25428.733031674208</v>
      </c>
      <c r="Q141" s="24">
        <v>6004.0072672425613</v>
      </c>
      <c r="R141" s="52">
        <v>23205000000</v>
      </c>
      <c r="S141" s="52">
        <v>-23029851100</v>
      </c>
      <c r="T141" s="10">
        <f t="shared" si="8"/>
        <v>29172</v>
      </c>
      <c r="U141" s="7">
        <f t="shared" si="9"/>
        <v>0</v>
      </c>
      <c r="V141" s="7">
        <f t="shared" si="10"/>
        <v>0</v>
      </c>
      <c r="W141" s="7">
        <f t="shared" si="11"/>
        <v>0</v>
      </c>
    </row>
    <row r="142" spans="1:23" x14ac:dyDescent="0.25">
      <c r="A142" s="20" t="s">
        <v>207</v>
      </c>
      <c r="B142" s="16">
        <v>0</v>
      </c>
      <c r="C142" s="4">
        <v>0</v>
      </c>
      <c r="D142" s="4">
        <v>0</v>
      </c>
      <c r="E142" s="4">
        <v>0</v>
      </c>
      <c r="F142" s="47">
        <v>0</v>
      </c>
      <c r="G142" s="24">
        <v>0</v>
      </c>
      <c r="H142" s="24">
        <v>0</v>
      </c>
      <c r="I142" s="52">
        <v>0</v>
      </c>
      <c r="J142" s="52">
        <v>0</v>
      </c>
      <c r="K142" s="16">
        <v>2.6725574118498592E-3</v>
      </c>
      <c r="L142" s="4">
        <v>27825.599999999999</v>
      </c>
      <c r="M142" s="4">
        <v>1337107500</v>
      </c>
      <c r="N142" s="4">
        <v>315705990</v>
      </c>
      <c r="O142" s="47">
        <v>0.23611115037496985</v>
      </c>
      <c r="P142" s="24">
        <v>48053.141711229946</v>
      </c>
      <c r="Q142" s="24">
        <v>11345.88256856995</v>
      </c>
      <c r="R142" s="52">
        <v>22134000000</v>
      </c>
      <c r="S142" s="52">
        <v>-21818294010</v>
      </c>
      <c r="T142" s="10">
        <f t="shared" si="8"/>
        <v>27825.599999999999</v>
      </c>
      <c r="U142" s="7">
        <f t="shared" si="9"/>
        <v>0</v>
      </c>
      <c r="V142" s="7">
        <f t="shared" si="10"/>
        <v>0</v>
      </c>
      <c r="W142" s="7">
        <f t="shared" si="11"/>
        <v>0</v>
      </c>
    </row>
    <row r="143" spans="1:23" x14ac:dyDescent="0.25">
      <c r="A143" s="20" t="s">
        <v>208</v>
      </c>
      <c r="B143" s="16">
        <v>0</v>
      </c>
      <c r="C143" s="4">
        <v>0</v>
      </c>
      <c r="D143" s="4">
        <v>0</v>
      </c>
      <c r="E143" s="4">
        <v>0</v>
      </c>
      <c r="F143" s="47">
        <v>0</v>
      </c>
      <c r="G143" s="24">
        <v>0</v>
      </c>
      <c r="H143" s="24">
        <v>0</v>
      </c>
      <c r="I143" s="52">
        <v>0</v>
      </c>
      <c r="J143" s="52">
        <v>0</v>
      </c>
      <c r="K143" s="16">
        <v>9.1251563457079112E-4</v>
      </c>
      <c r="L143" s="4">
        <v>29694.6</v>
      </c>
      <c r="M143" s="4">
        <v>456540800</v>
      </c>
      <c r="N143" s="4">
        <v>112021570</v>
      </c>
      <c r="O143" s="47">
        <v>0.24537033710897252</v>
      </c>
      <c r="P143" s="24">
        <v>15374.539478558392</v>
      </c>
      <c r="Q143" s="24">
        <v>3772.455934749079</v>
      </c>
      <c r="R143" s="52">
        <v>24287250000</v>
      </c>
      <c r="S143" s="52">
        <v>-24175228430</v>
      </c>
      <c r="T143" s="10">
        <f t="shared" ref="T143:T206" si="12">L143-C143</f>
        <v>29694.6</v>
      </c>
      <c r="U143" s="7">
        <f t="shared" si="9"/>
        <v>0</v>
      </c>
      <c r="V143" s="7">
        <f t="shared" si="10"/>
        <v>0</v>
      </c>
      <c r="W143" s="7">
        <f t="shared" si="11"/>
        <v>0</v>
      </c>
    </row>
    <row r="144" spans="1:23" x14ac:dyDescent="0.25">
      <c r="A144" s="6" t="s">
        <v>210</v>
      </c>
      <c r="B144" s="16">
        <v>0</v>
      </c>
      <c r="C144" s="4">
        <v>0</v>
      </c>
      <c r="D144" s="4">
        <v>0</v>
      </c>
      <c r="E144" s="4">
        <v>0</v>
      </c>
      <c r="F144" s="47">
        <v>0</v>
      </c>
      <c r="G144" s="24">
        <v>0</v>
      </c>
      <c r="H144" s="24">
        <v>0</v>
      </c>
      <c r="I144" s="52">
        <v>0</v>
      </c>
      <c r="J144" s="52">
        <v>0</v>
      </c>
      <c r="K144" s="16">
        <v>0.16987249169569668</v>
      </c>
      <c r="L144" s="4">
        <v>12591696.279999999</v>
      </c>
      <c r="M144" s="4">
        <v>84988925470</v>
      </c>
      <c r="N144" s="4">
        <v>19235497268</v>
      </c>
      <c r="O144" s="47">
        <v>0.22632945600412238</v>
      </c>
      <c r="P144" s="24">
        <v>6749.6009735393654</v>
      </c>
      <c r="Q144" s="24">
        <v>1527.6335165860594</v>
      </c>
      <c r="R144" s="52">
        <v>11866535650000</v>
      </c>
      <c r="S144" s="52">
        <v>-11847300152732</v>
      </c>
      <c r="T144" s="10">
        <f t="shared" si="12"/>
        <v>12591696.279999999</v>
      </c>
      <c r="U144" s="7">
        <f t="shared" si="9"/>
        <v>0</v>
      </c>
      <c r="V144" s="7">
        <f t="shared" si="10"/>
        <v>0</v>
      </c>
      <c r="W144" s="7">
        <f t="shared" si="11"/>
        <v>0</v>
      </c>
    </row>
    <row r="145" spans="1:23" x14ac:dyDescent="0.25">
      <c r="A145" s="12" t="s">
        <v>209</v>
      </c>
      <c r="B145" s="16">
        <v>0</v>
      </c>
      <c r="C145" s="4">
        <v>0</v>
      </c>
      <c r="D145" s="4">
        <v>0</v>
      </c>
      <c r="E145" s="4">
        <v>0</v>
      </c>
      <c r="F145" s="47">
        <v>0</v>
      </c>
      <c r="G145" s="24">
        <v>0</v>
      </c>
      <c r="H145" s="24">
        <v>0</v>
      </c>
      <c r="I145" s="52">
        <v>0</v>
      </c>
      <c r="J145" s="52">
        <v>0</v>
      </c>
      <c r="K145" s="16">
        <v>1.3766981047846788E-2</v>
      </c>
      <c r="L145" s="4">
        <v>386899.1999999999</v>
      </c>
      <c r="M145" s="4">
        <v>6887759840</v>
      </c>
      <c r="N145" s="4">
        <v>1515302664</v>
      </c>
      <c r="O145" s="47">
        <v>0.21999934655096801</v>
      </c>
      <c r="P145" s="24">
        <v>17802.46596529536</v>
      </c>
      <c r="Q145" s="24">
        <v>3916.5308793608269</v>
      </c>
      <c r="R145" s="52">
        <v>393006000000</v>
      </c>
      <c r="S145" s="52">
        <v>-391490697336</v>
      </c>
      <c r="T145" s="10">
        <f t="shared" si="12"/>
        <v>386899.1999999999</v>
      </c>
      <c r="U145" s="7">
        <f t="shared" si="9"/>
        <v>0</v>
      </c>
      <c r="V145" s="7">
        <f t="shared" si="10"/>
        <v>0</v>
      </c>
      <c r="W145" s="7">
        <f t="shared" si="11"/>
        <v>0</v>
      </c>
    </row>
    <row r="146" spans="1:23" x14ac:dyDescent="0.25">
      <c r="A146" s="20" t="s">
        <v>211</v>
      </c>
      <c r="B146" s="16">
        <v>0</v>
      </c>
      <c r="C146" s="4">
        <v>0</v>
      </c>
      <c r="D146" s="4">
        <v>0</v>
      </c>
      <c r="E146" s="4">
        <v>0</v>
      </c>
      <c r="F146" s="47">
        <v>0</v>
      </c>
      <c r="G146" s="24">
        <v>0</v>
      </c>
      <c r="H146" s="24">
        <v>0</v>
      </c>
      <c r="I146" s="52">
        <v>0</v>
      </c>
      <c r="J146" s="52">
        <v>0</v>
      </c>
      <c r="K146" s="16">
        <v>1.2083015805963559E-3</v>
      </c>
      <c r="L146" s="4">
        <v>6686.5</v>
      </c>
      <c r="M146" s="4">
        <v>604525500</v>
      </c>
      <c r="N146" s="4">
        <v>147625280</v>
      </c>
      <c r="O146" s="47">
        <v>0.24420025292564168</v>
      </c>
      <c r="P146" s="24">
        <v>90409.855679353917</v>
      </c>
      <c r="Q146" s="24">
        <v>22078.10962386899</v>
      </c>
      <c r="R146" s="52">
        <v>11180000000</v>
      </c>
      <c r="S146" s="52">
        <v>-11032374720</v>
      </c>
      <c r="T146" s="10">
        <f t="shared" si="12"/>
        <v>6686.5</v>
      </c>
      <c r="U146" s="7">
        <f t="shared" si="9"/>
        <v>0</v>
      </c>
      <c r="V146" s="7">
        <f t="shared" si="10"/>
        <v>0</v>
      </c>
      <c r="W146" s="7">
        <f t="shared" si="11"/>
        <v>0</v>
      </c>
    </row>
    <row r="147" spans="1:23" x14ac:dyDescent="0.25">
      <c r="A147" s="20" t="s">
        <v>212</v>
      </c>
      <c r="B147" s="16">
        <v>0</v>
      </c>
      <c r="C147" s="4">
        <v>0</v>
      </c>
      <c r="D147" s="4">
        <v>0</v>
      </c>
      <c r="E147" s="4">
        <v>0</v>
      </c>
      <c r="F147" s="47">
        <v>0</v>
      </c>
      <c r="G147" s="24">
        <v>0</v>
      </c>
      <c r="H147" s="24">
        <v>0</v>
      </c>
      <c r="I147" s="52">
        <v>0</v>
      </c>
      <c r="J147" s="52">
        <v>0</v>
      </c>
      <c r="K147" s="16">
        <v>3.7919281496191157E-3</v>
      </c>
      <c r="L147" s="4">
        <v>275173.2</v>
      </c>
      <c r="M147" s="4">
        <v>1897140000</v>
      </c>
      <c r="N147" s="4">
        <v>395237840</v>
      </c>
      <c r="O147" s="47">
        <v>0.2083335125504707</v>
      </c>
      <c r="P147" s="24">
        <v>6894.3487229134225</v>
      </c>
      <c r="Q147" s="24">
        <v>1436.3238861924053</v>
      </c>
      <c r="R147" s="52">
        <v>253935000000</v>
      </c>
      <c r="S147" s="52">
        <v>-253539762160</v>
      </c>
      <c r="T147" s="10">
        <f t="shared" si="12"/>
        <v>275173.2</v>
      </c>
      <c r="U147" s="7">
        <f t="shared" si="9"/>
        <v>0</v>
      </c>
      <c r="V147" s="7">
        <f t="shared" si="10"/>
        <v>0</v>
      </c>
      <c r="W147" s="7">
        <f t="shared" si="11"/>
        <v>0</v>
      </c>
    </row>
    <row r="148" spans="1:23" x14ac:dyDescent="0.25">
      <c r="A148" s="20" t="s">
        <v>213</v>
      </c>
      <c r="B148" s="16">
        <v>0</v>
      </c>
      <c r="C148" s="4">
        <v>0</v>
      </c>
      <c r="D148" s="4">
        <v>0</v>
      </c>
      <c r="E148" s="4">
        <v>0</v>
      </c>
      <c r="F148" s="47">
        <v>0</v>
      </c>
      <c r="G148" s="24">
        <v>0</v>
      </c>
      <c r="H148" s="24">
        <v>0</v>
      </c>
      <c r="I148" s="52">
        <v>0</v>
      </c>
      <c r="J148" s="52">
        <v>0</v>
      </c>
      <c r="K148" s="16">
        <v>2.6865107576295542E-3</v>
      </c>
      <c r="L148" s="4">
        <v>57126.6</v>
      </c>
      <c r="M148" s="4">
        <v>1344088500</v>
      </c>
      <c r="N148" s="4">
        <v>282126730</v>
      </c>
      <c r="O148" s="47">
        <v>0.20990190006089629</v>
      </c>
      <c r="P148" s="24">
        <v>23528.242535001209</v>
      </c>
      <c r="Q148" s="24">
        <v>4938.6228131903526</v>
      </c>
      <c r="R148" s="52">
        <v>52717500000</v>
      </c>
      <c r="S148" s="52">
        <v>-52435373270</v>
      </c>
      <c r="T148" s="10">
        <f t="shared" si="12"/>
        <v>57126.6</v>
      </c>
      <c r="U148" s="7">
        <f t="shared" si="9"/>
        <v>0</v>
      </c>
      <c r="V148" s="7">
        <f t="shared" si="10"/>
        <v>0</v>
      </c>
      <c r="W148" s="7">
        <f t="shared" si="11"/>
        <v>0</v>
      </c>
    </row>
    <row r="149" spans="1:23" x14ac:dyDescent="0.25">
      <c r="A149" s="20" t="s">
        <v>214</v>
      </c>
      <c r="B149" s="16">
        <v>0</v>
      </c>
      <c r="C149" s="4">
        <v>0</v>
      </c>
      <c r="D149" s="4">
        <v>0</v>
      </c>
      <c r="E149" s="4">
        <v>0</v>
      </c>
      <c r="F149" s="47">
        <v>0</v>
      </c>
      <c r="G149" s="24">
        <v>0</v>
      </c>
      <c r="H149" s="24">
        <v>0</v>
      </c>
      <c r="I149" s="52">
        <v>0</v>
      </c>
      <c r="J149" s="52">
        <v>0</v>
      </c>
      <c r="K149" s="16">
        <v>3.9130650174495424E-4</v>
      </c>
      <c r="L149" s="4">
        <v>3119.2</v>
      </c>
      <c r="M149" s="4">
        <v>195774600</v>
      </c>
      <c r="N149" s="4">
        <v>36254590</v>
      </c>
      <c r="O149" s="47">
        <v>0.18518536112447681</v>
      </c>
      <c r="P149" s="24">
        <v>62764.362657091566</v>
      </c>
      <c r="Q149" s="24">
        <v>11623.041164401129</v>
      </c>
      <c r="R149" s="52">
        <v>3920000000</v>
      </c>
      <c r="S149" s="52">
        <v>-3883745410</v>
      </c>
      <c r="T149" s="10">
        <f t="shared" si="12"/>
        <v>3119.2</v>
      </c>
      <c r="U149" s="7">
        <f t="shared" si="9"/>
        <v>0</v>
      </c>
      <c r="V149" s="7">
        <f t="shared" si="10"/>
        <v>0</v>
      </c>
      <c r="W149" s="7">
        <f t="shared" si="11"/>
        <v>0</v>
      </c>
    </row>
    <row r="150" spans="1:23" x14ac:dyDescent="0.25">
      <c r="A150" s="20" t="s">
        <v>215</v>
      </c>
      <c r="B150" s="16">
        <v>0</v>
      </c>
      <c r="C150" s="4">
        <v>0</v>
      </c>
      <c r="D150" s="4">
        <v>0</v>
      </c>
      <c r="E150" s="4">
        <v>0</v>
      </c>
      <c r="F150" s="47">
        <v>0</v>
      </c>
      <c r="G150" s="24">
        <v>0</v>
      </c>
      <c r="H150" s="24">
        <v>0</v>
      </c>
      <c r="I150" s="52">
        <v>0</v>
      </c>
      <c r="J150" s="52">
        <v>0</v>
      </c>
      <c r="K150" s="16">
        <v>1.0238817624628909E-3</v>
      </c>
      <c r="L150" s="4">
        <v>10095.6</v>
      </c>
      <c r="M150" s="4">
        <v>512258400</v>
      </c>
      <c r="N150" s="4">
        <v>118578564</v>
      </c>
      <c r="O150" s="47">
        <v>0.23148193177505727</v>
      </c>
      <c r="P150" s="24">
        <v>50740.758350172349</v>
      </c>
      <c r="Q150" s="24">
        <v>11745.568762629264</v>
      </c>
      <c r="R150" s="52">
        <v>31414500000</v>
      </c>
      <c r="S150" s="52">
        <v>-31295921436</v>
      </c>
      <c r="T150" s="10">
        <f t="shared" si="12"/>
        <v>10095.6</v>
      </c>
      <c r="U150" s="7">
        <f t="shared" si="9"/>
        <v>0</v>
      </c>
      <c r="V150" s="7">
        <f t="shared" si="10"/>
        <v>0</v>
      </c>
      <c r="W150" s="7">
        <f t="shared" si="11"/>
        <v>0</v>
      </c>
    </row>
    <row r="151" spans="1:23" x14ac:dyDescent="0.25">
      <c r="A151" s="20" t="s">
        <v>216</v>
      </c>
      <c r="B151" s="16">
        <v>0</v>
      </c>
      <c r="C151" s="4">
        <v>0</v>
      </c>
      <c r="D151" s="4">
        <v>0</v>
      </c>
      <c r="E151" s="4">
        <v>0</v>
      </c>
      <c r="F151" s="47">
        <v>0</v>
      </c>
      <c r="G151" s="24">
        <v>0</v>
      </c>
      <c r="H151" s="24">
        <v>0</v>
      </c>
      <c r="I151" s="52">
        <v>0</v>
      </c>
      <c r="J151" s="52">
        <v>0</v>
      </c>
      <c r="K151" s="16">
        <v>4.1157533050131519E-4</v>
      </c>
      <c r="L151" s="4">
        <v>3007.8</v>
      </c>
      <c r="M151" s="4">
        <v>205915300</v>
      </c>
      <c r="N151" s="4">
        <v>46132980</v>
      </c>
      <c r="O151" s="47">
        <v>0.224038621705138</v>
      </c>
      <c r="P151" s="24">
        <v>68460.436199215372</v>
      </c>
      <c r="Q151" s="24">
        <v>15337.781767404747</v>
      </c>
      <c r="R151" s="52">
        <v>3780000000</v>
      </c>
      <c r="S151" s="52">
        <v>-3733867020</v>
      </c>
      <c r="T151" s="10">
        <f t="shared" si="12"/>
        <v>3007.8</v>
      </c>
      <c r="U151" s="7">
        <f t="shared" si="9"/>
        <v>0</v>
      </c>
      <c r="V151" s="7">
        <f t="shared" si="10"/>
        <v>0</v>
      </c>
      <c r="W151" s="7">
        <f t="shared" si="11"/>
        <v>0</v>
      </c>
    </row>
    <row r="152" spans="1:23" x14ac:dyDescent="0.25">
      <c r="A152" s="20" t="s">
        <v>217</v>
      </c>
      <c r="B152" s="16">
        <v>0</v>
      </c>
      <c r="C152" s="4">
        <v>0</v>
      </c>
      <c r="D152" s="4">
        <v>0</v>
      </c>
      <c r="E152" s="4">
        <v>0</v>
      </c>
      <c r="F152" s="47">
        <v>0</v>
      </c>
      <c r="G152" s="24">
        <v>0</v>
      </c>
      <c r="H152" s="24">
        <v>0</v>
      </c>
      <c r="I152" s="52">
        <v>0</v>
      </c>
      <c r="J152" s="52">
        <v>0</v>
      </c>
      <c r="K152" s="16">
        <v>5.3297943258625364E-5</v>
      </c>
      <c r="L152" s="4">
        <v>1419.3</v>
      </c>
      <c r="M152" s="4">
        <v>26665500</v>
      </c>
      <c r="N152" s="4">
        <v>5802160</v>
      </c>
      <c r="O152" s="47">
        <v>0.21759051958523185</v>
      </c>
      <c r="P152" s="24">
        <v>18787.782709786516</v>
      </c>
      <c r="Q152" s="24">
        <v>4088.0434016768831</v>
      </c>
      <c r="R152" s="52">
        <v>1187500000</v>
      </c>
      <c r="S152" s="52">
        <v>-1181697840</v>
      </c>
      <c r="T152" s="10">
        <f t="shared" si="12"/>
        <v>1419.3</v>
      </c>
      <c r="U152" s="7">
        <f t="shared" si="9"/>
        <v>0</v>
      </c>
      <c r="V152" s="7">
        <f t="shared" si="10"/>
        <v>0</v>
      </c>
      <c r="W152" s="7">
        <f t="shared" si="11"/>
        <v>0</v>
      </c>
    </row>
    <row r="153" spans="1:23" x14ac:dyDescent="0.25">
      <c r="A153" s="20" t="s">
        <v>218</v>
      </c>
      <c r="B153" s="16">
        <v>0</v>
      </c>
      <c r="C153" s="4">
        <v>0</v>
      </c>
      <c r="D153" s="4">
        <v>0</v>
      </c>
      <c r="E153" s="4">
        <v>0</v>
      </c>
      <c r="F153" s="47">
        <v>0</v>
      </c>
      <c r="G153" s="24">
        <v>0</v>
      </c>
      <c r="H153" s="24">
        <v>0</v>
      </c>
      <c r="I153" s="52">
        <v>0</v>
      </c>
      <c r="J153" s="52">
        <v>0</v>
      </c>
      <c r="K153" s="16">
        <v>1.2834259865271303E-3</v>
      </c>
      <c r="L153" s="4">
        <v>10893.6</v>
      </c>
      <c r="M153" s="4">
        <v>642111000</v>
      </c>
      <c r="N153" s="4">
        <v>145664080</v>
      </c>
      <c r="O153" s="47">
        <v>0.22685186829068493</v>
      </c>
      <c r="P153" s="24">
        <v>58943.875302930159</v>
      </c>
      <c r="Q153" s="24">
        <v>13371.52823676287</v>
      </c>
      <c r="R153" s="52">
        <v>13884000000</v>
      </c>
      <c r="S153" s="52">
        <v>-13738335920</v>
      </c>
      <c r="T153" s="10">
        <f t="shared" si="12"/>
        <v>10893.6</v>
      </c>
      <c r="U153" s="7">
        <f t="shared" si="9"/>
        <v>0</v>
      </c>
      <c r="V153" s="7">
        <f t="shared" si="10"/>
        <v>0</v>
      </c>
      <c r="W153" s="7">
        <f t="shared" si="11"/>
        <v>0</v>
      </c>
    </row>
    <row r="154" spans="1:23" x14ac:dyDescent="0.25">
      <c r="A154" s="20" t="s">
        <v>219</v>
      </c>
      <c r="B154" s="16">
        <v>0</v>
      </c>
      <c r="C154" s="4">
        <v>0</v>
      </c>
      <c r="D154" s="4">
        <v>0</v>
      </c>
      <c r="E154" s="4">
        <v>0</v>
      </c>
      <c r="F154" s="47">
        <v>0</v>
      </c>
      <c r="G154" s="24">
        <v>0</v>
      </c>
      <c r="H154" s="24">
        <v>0</v>
      </c>
      <c r="I154" s="52">
        <v>0</v>
      </c>
      <c r="J154" s="52">
        <v>0</v>
      </c>
      <c r="K154" s="16">
        <v>2.3424791348010776E-3</v>
      </c>
      <c r="L154" s="4">
        <v>9650.1</v>
      </c>
      <c r="M154" s="4">
        <v>1171966000</v>
      </c>
      <c r="N154" s="4">
        <v>271372260</v>
      </c>
      <c r="O154" s="47">
        <v>0.23155301433659339</v>
      </c>
      <c r="P154" s="24">
        <v>121445.99537828623</v>
      </c>
      <c r="Q154" s="24">
        <v>28121.186308950164</v>
      </c>
      <c r="R154" s="52">
        <v>12825000000</v>
      </c>
      <c r="S154" s="52">
        <v>-12553627740</v>
      </c>
      <c r="T154" s="10">
        <f t="shared" si="12"/>
        <v>9650.1</v>
      </c>
      <c r="U154" s="7">
        <f t="shared" si="9"/>
        <v>0</v>
      </c>
      <c r="V154" s="7">
        <f t="shared" si="10"/>
        <v>0</v>
      </c>
      <c r="W154" s="7">
        <f t="shared" si="11"/>
        <v>0</v>
      </c>
    </row>
    <row r="155" spans="1:23" x14ac:dyDescent="0.25">
      <c r="A155" s="20" t="s">
        <v>220</v>
      </c>
      <c r="B155" s="16">
        <v>0</v>
      </c>
      <c r="C155" s="4">
        <v>0</v>
      </c>
      <c r="D155" s="4">
        <v>0</v>
      </c>
      <c r="E155" s="4">
        <v>0</v>
      </c>
      <c r="F155" s="47">
        <v>0</v>
      </c>
      <c r="G155" s="24">
        <v>0</v>
      </c>
      <c r="H155" s="24">
        <v>0</v>
      </c>
      <c r="I155" s="52">
        <v>0</v>
      </c>
      <c r="J155" s="52">
        <v>0</v>
      </c>
      <c r="K155" s="16">
        <v>4.2240809174698852E-4</v>
      </c>
      <c r="L155" s="4">
        <v>9636.2999999999993</v>
      </c>
      <c r="M155" s="4">
        <v>211335040</v>
      </c>
      <c r="N155" s="4">
        <v>48920210</v>
      </c>
      <c r="O155" s="47">
        <v>0.2314817741534958</v>
      </c>
      <c r="P155" s="24">
        <v>21931.13954526115</v>
      </c>
      <c r="Q155" s="24">
        <v>5076.6590911449421</v>
      </c>
      <c r="R155" s="52">
        <v>8062500000</v>
      </c>
      <c r="S155" s="52">
        <v>-8013579790</v>
      </c>
      <c r="T155" s="10">
        <f t="shared" si="12"/>
        <v>9636.2999999999993</v>
      </c>
      <c r="U155" s="7">
        <f t="shared" si="9"/>
        <v>0</v>
      </c>
      <c r="V155" s="7">
        <f t="shared" si="10"/>
        <v>0</v>
      </c>
      <c r="W155" s="7">
        <f t="shared" si="11"/>
        <v>0</v>
      </c>
    </row>
    <row r="156" spans="1:23" x14ac:dyDescent="0.25">
      <c r="A156" s="20" t="s">
        <v>221</v>
      </c>
      <c r="B156" s="16">
        <v>0</v>
      </c>
      <c r="C156" s="4">
        <v>0</v>
      </c>
      <c r="D156" s="4">
        <v>0</v>
      </c>
      <c r="E156" s="4">
        <v>0</v>
      </c>
      <c r="F156" s="47">
        <v>0</v>
      </c>
      <c r="G156" s="24">
        <v>0</v>
      </c>
      <c r="H156" s="24">
        <v>0</v>
      </c>
      <c r="I156" s="52">
        <v>0</v>
      </c>
      <c r="J156" s="52">
        <v>0</v>
      </c>
      <c r="K156" s="16">
        <v>1.5186580895878028E-4</v>
      </c>
      <c r="L156" s="4">
        <v>91</v>
      </c>
      <c r="M156" s="4">
        <v>75980000</v>
      </c>
      <c r="N156" s="4">
        <v>17587970</v>
      </c>
      <c r="O156" s="47">
        <v>0.23148157409844697</v>
      </c>
      <c r="P156" s="24">
        <v>834945.05494505493</v>
      </c>
      <c r="Q156" s="24">
        <v>193274.3956043956</v>
      </c>
      <c r="R156" s="52">
        <v>100000000</v>
      </c>
      <c r="S156" s="52">
        <v>-82412030</v>
      </c>
      <c r="T156" s="10">
        <f t="shared" si="12"/>
        <v>91</v>
      </c>
      <c r="U156" s="7">
        <f t="shared" si="9"/>
        <v>0</v>
      </c>
      <c r="V156" s="7">
        <f t="shared" si="10"/>
        <v>0</v>
      </c>
      <c r="W156" s="7">
        <f t="shared" si="11"/>
        <v>0</v>
      </c>
    </row>
    <row r="157" spans="1:23" x14ac:dyDescent="0.25">
      <c r="A157" s="12" t="s">
        <v>222</v>
      </c>
      <c r="B157" s="16">
        <v>0</v>
      </c>
      <c r="C157" s="4">
        <v>0</v>
      </c>
      <c r="D157" s="4">
        <v>0</v>
      </c>
      <c r="E157" s="4">
        <v>0</v>
      </c>
      <c r="F157" s="47">
        <v>0</v>
      </c>
      <c r="G157" s="24">
        <v>0</v>
      </c>
      <c r="H157" s="24">
        <v>0</v>
      </c>
      <c r="I157" s="52">
        <v>0</v>
      </c>
      <c r="J157" s="52">
        <v>0</v>
      </c>
      <c r="K157" s="16">
        <v>3.7495976740577926E-2</v>
      </c>
      <c r="L157" s="4">
        <v>741040.70000000007</v>
      </c>
      <c r="M157" s="4">
        <v>18759616350</v>
      </c>
      <c r="N157" s="4">
        <v>4294382610</v>
      </c>
      <c r="O157" s="47">
        <v>0.22891633442173245</v>
      </c>
      <c r="P157" s="24">
        <v>25315.230796365162</v>
      </c>
      <c r="Q157" s="24">
        <v>5795.0698389440686</v>
      </c>
      <c r="R157" s="52">
        <v>798396250000</v>
      </c>
      <c r="S157" s="52">
        <v>-794101867390</v>
      </c>
      <c r="T157" s="10">
        <f t="shared" si="12"/>
        <v>741040.70000000007</v>
      </c>
      <c r="U157" s="7">
        <f t="shared" si="9"/>
        <v>0</v>
      </c>
      <c r="V157" s="7">
        <f t="shared" si="10"/>
        <v>0</v>
      </c>
      <c r="W157" s="7">
        <f t="shared" si="11"/>
        <v>0</v>
      </c>
    </row>
    <row r="158" spans="1:23" x14ac:dyDescent="0.25">
      <c r="A158" s="20" t="s">
        <v>223</v>
      </c>
      <c r="B158" s="16">
        <v>0</v>
      </c>
      <c r="C158" s="4">
        <v>0</v>
      </c>
      <c r="D158" s="4">
        <v>0</v>
      </c>
      <c r="E158" s="4">
        <v>0</v>
      </c>
      <c r="F158" s="47">
        <v>0</v>
      </c>
      <c r="G158" s="24">
        <v>0</v>
      </c>
      <c r="H158" s="24">
        <v>0</v>
      </c>
      <c r="I158" s="52">
        <v>0</v>
      </c>
      <c r="J158" s="52">
        <v>0</v>
      </c>
      <c r="K158" s="16">
        <v>2.5923121819844651E-3</v>
      </c>
      <c r="L158" s="4">
        <v>16200</v>
      </c>
      <c r="M158" s="4">
        <v>1296960000</v>
      </c>
      <c r="N158" s="4">
        <v>255678280</v>
      </c>
      <c r="O158" s="47">
        <v>0.1971365963483839</v>
      </c>
      <c r="P158" s="24">
        <v>80059.259259259255</v>
      </c>
      <c r="Q158" s="24">
        <v>15782.609876543211</v>
      </c>
      <c r="R158" s="52">
        <v>21498750000</v>
      </c>
      <c r="S158" s="52">
        <v>-21243071720</v>
      </c>
      <c r="T158" s="10">
        <f t="shared" si="12"/>
        <v>16200</v>
      </c>
      <c r="U158" s="7">
        <f t="shared" si="9"/>
        <v>0</v>
      </c>
      <c r="V158" s="7">
        <f t="shared" si="10"/>
        <v>0</v>
      </c>
      <c r="W158" s="7">
        <f t="shared" si="11"/>
        <v>0</v>
      </c>
    </row>
    <row r="159" spans="1:23" x14ac:dyDescent="0.25">
      <c r="A159" s="20" t="s">
        <v>224</v>
      </c>
      <c r="B159" s="16">
        <v>0</v>
      </c>
      <c r="C159" s="4">
        <v>0</v>
      </c>
      <c r="D159" s="4">
        <v>0</v>
      </c>
      <c r="E159" s="4">
        <v>0</v>
      </c>
      <c r="F159" s="47">
        <v>0</v>
      </c>
      <c r="G159" s="24">
        <v>0</v>
      </c>
      <c r="H159" s="24">
        <v>0</v>
      </c>
      <c r="I159" s="52">
        <v>0</v>
      </c>
      <c r="J159" s="52">
        <v>0</v>
      </c>
      <c r="K159" s="16">
        <v>2.7569100941686655E-3</v>
      </c>
      <c r="L159" s="4">
        <v>43240</v>
      </c>
      <c r="M159" s="4">
        <v>1379310000</v>
      </c>
      <c r="N159" s="4">
        <v>332056130</v>
      </c>
      <c r="O159" s="47">
        <v>0.24074075443518861</v>
      </c>
      <c r="P159" s="24">
        <v>31898.936170212764</v>
      </c>
      <c r="Q159" s="24">
        <v>7679.3739592969469</v>
      </c>
      <c r="R159" s="52">
        <v>43056000000</v>
      </c>
      <c r="S159" s="52">
        <v>-42723943870</v>
      </c>
      <c r="T159" s="10">
        <f t="shared" si="12"/>
        <v>43240</v>
      </c>
      <c r="U159" s="7">
        <f t="shared" si="9"/>
        <v>0</v>
      </c>
      <c r="V159" s="7">
        <f t="shared" si="10"/>
        <v>0</v>
      </c>
      <c r="W159" s="7">
        <f t="shared" si="11"/>
        <v>0</v>
      </c>
    </row>
    <row r="160" spans="1:23" x14ac:dyDescent="0.25">
      <c r="A160" s="20" t="s">
        <v>225</v>
      </c>
      <c r="B160" s="16">
        <v>0</v>
      </c>
      <c r="C160" s="4">
        <v>0</v>
      </c>
      <c r="D160" s="4">
        <v>0</v>
      </c>
      <c r="E160" s="4">
        <v>0</v>
      </c>
      <c r="F160" s="47">
        <v>0</v>
      </c>
      <c r="G160" s="24">
        <v>0</v>
      </c>
      <c r="H160" s="24">
        <v>0</v>
      </c>
      <c r="I160" s="52">
        <v>0</v>
      </c>
      <c r="J160" s="52">
        <v>0</v>
      </c>
      <c r="K160" s="16">
        <v>3.4009906190288573E-3</v>
      </c>
      <c r="L160" s="4">
        <v>58895.5</v>
      </c>
      <c r="M160" s="4">
        <v>1701550000</v>
      </c>
      <c r="N160" s="4">
        <v>401754550</v>
      </c>
      <c r="O160" s="47">
        <v>0.23611092827128208</v>
      </c>
      <c r="P160" s="24">
        <v>28891.001859225238</v>
      </c>
      <c r="Q160" s="24">
        <v>6821.4812676690071</v>
      </c>
      <c r="R160" s="52">
        <v>77775000000</v>
      </c>
      <c r="S160" s="52">
        <v>-77373245450</v>
      </c>
      <c r="T160" s="10">
        <f t="shared" si="12"/>
        <v>58895.5</v>
      </c>
      <c r="U160" s="7">
        <f t="shared" si="9"/>
        <v>0</v>
      </c>
      <c r="V160" s="7">
        <f t="shared" si="10"/>
        <v>0</v>
      </c>
      <c r="W160" s="7">
        <f t="shared" si="11"/>
        <v>0</v>
      </c>
    </row>
    <row r="161" spans="1:23" x14ac:dyDescent="0.25">
      <c r="A161" s="20" t="s">
        <v>226</v>
      </c>
      <c r="B161" s="16">
        <v>0</v>
      </c>
      <c r="C161" s="4">
        <v>0</v>
      </c>
      <c r="D161" s="4">
        <v>0</v>
      </c>
      <c r="E161" s="4">
        <v>0</v>
      </c>
      <c r="F161" s="47">
        <v>0</v>
      </c>
      <c r="G161" s="24">
        <v>0</v>
      </c>
      <c r="H161" s="24">
        <v>0</v>
      </c>
      <c r="I161" s="52">
        <v>0</v>
      </c>
      <c r="J161" s="52">
        <v>0</v>
      </c>
      <c r="K161" s="16">
        <v>3.1322812794026332E-3</v>
      </c>
      <c r="L161" s="4">
        <v>91770</v>
      </c>
      <c r="M161" s="4">
        <v>1567112000</v>
      </c>
      <c r="N161" s="4">
        <v>377267670</v>
      </c>
      <c r="O161" s="47">
        <v>0.24074071923385182</v>
      </c>
      <c r="P161" s="24">
        <v>17076.517380407542</v>
      </c>
      <c r="Q161" s="24">
        <v>4111.0130761686823</v>
      </c>
      <c r="R161" s="52">
        <v>123500000000</v>
      </c>
      <c r="S161" s="52">
        <v>-123122732330</v>
      </c>
      <c r="T161" s="10">
        <f t="shared" si="12"/>
        <v>91770</v>
      </c>
      <c r="U161" s="7">
        <f t="shared" si="9"/>
        <v>0</v>
      </c>
      <c r="V161" s="7">
        <f t="shared" si="10"/>
        <v>0</v>
      </c>
      <c r="W161" s="7">
        <f t="shared" si="11"/>
        <v>0</v>
      </c>
    </row>
    <row r="162" spans="1:23" x14ac:dyDescent="0.25">
      <c r="A162" s="20" t="s">
        <v>227</v>
      </c>
      <c r="B162" s="16">
        <v>0</v>
      </c>
      <c r="C162" s="4">
        <v>0</v>
      </c>
      <c r="D162" s="4">
        <v>0</v>
      </c>
      <c r="E162" s="4">
        <v>0</v>
      </c>
      <c r="F162" s="47">
        <v>0</v>
      </c>
      <c r="G162" s="24">
        <v>0</v>
      </c>
      <c r="H162" s="24">
        <v>0</v>
      </c>
      <c r="I162" s="52">
        <v>0</v>
      </c>
      <c r="J162" s="52">
        <v>0</v>
      </c>
      <c r="K162" s="16">
        <v>5.6037244274392784E-3</v>
      </c>
      <c r="L162" s="4">
        <v>107096.8</v>
      </c>
      <c r="M162" s="4">
        <v>2803600000</v>
      </c>
      <c r="N162" s="4">
        <v>674940950</v>
      </c>
      <c r="O162" s="47">
        <v>0.24074081538022543</v>
      </c>
      <c r="P162" s="24">
        <v>26178.186463087597</v>
      </c>
      <c r="Q162" s="24">
        <v>6302.1579542992877</v>
      </c>
      <c r="R162" s="52">
        <v>92040000000</v>
      </c>
      <c r="S162" s="52">
        <v>-91365059050</v>
      </c>
      <c r="T162" s="10">
        <f t="shared" si="12"/>
        <v>107096.8</v>
      </c>
      <c r="U162" s="7">
        <f t="shared" si="9"/>
        <v>0</v>
      </c>
      <c r="V162" s="7">
        <f t="shared" si="10"/>
        <v>0</v>
      </c>
      <c r="W162" s="7">
        <f t="shared" si="11"/>
        <v>0</v>
      </c>
    </row>
    <row r="163" spans="1:23" x14ac:dyDescent="0.25">
      <c r="A163" s="20" t="s">
        <v>228</v>
      </c>
      <c r="B163" s="16">
        <v>0</v>
      </c>
      <c r="C163" s="4">
        <v>0</v>
      </c>
      <c r="D163" s="4">
        <v>0</v>
      </c>
      <c r="E163" s="4">
        <v>0</v>
      </c>
      <c r="F163" s="47">
        <v>0</v>
      </c>
      <c r="G163" s="24">
        <v>0</v>
      </c>
      <c r="H163" s="24">
        <v>0</v>
      </c>
      <c r="I163" s="52">
        <v>0</v>
      </c>
      <c r="J163" s="52">
        <v>0</v>
      </c>
      <c r="K163" s="16">
        <v>3.3241382848032042E-4</v>
      </c>
      <c r="L163" s="4">
        <v>15158</v>
      </c>
      <c r="M163" s="4">
        <v>166310000</v>
      </c>
      <c r="N163" s="4">
        <v>40037710</v>
      </c>
      <c r="O163" s="47">
        <v>0.24074144669592928</v>
      </c>
      <c r="P163" s="24">
        <v>10971.764084971632</v>
      </c>
      <c r="Q163" s="24">
        <v>2641.3583586225095</v>
      </c>
      <c r="R163" s="52">
        <v>22308000000</v>
      </c>
      <c r="S163" s="52">
        <v>-22267962290</v>
      </c>
      <c r="T163" s="10">
        <f t="shared" si="12"/>
        <v>15158</v>
      </c>
      <c r="U163" s="7">
        <f t="shared" si="9"/>
        <v>0</v>
      </c>
      <c r="V163" s="7">
        <f t="shared" si="10"/>
        <v>0</v>
      </c>
      <c r="W163" s="7">
        <f t="shared" si="11"/>
        <v>0</v>
      </c>
    </row>
    <row r="164" spans="1:23" x14ac:dyDescent="0.25">
      <c r="A164" s="20" t="s">
        <v>229</v>
      </c>
      <c r="B164" s="16">
        <v>0</v>
      </c>
      <c r="C164" s="4">
        <v>0</v>
      </c>
      <c r="D164" s="4">
        <v>0</v>
      </c>
      <c r="E164" s="4">
        <v>0</v>
      </c>
      <c r="F164" s="47">
        <v>0</v>
      </c>
      <c r="G164" s="24">
        <v>0</v>
      </c>
      <c r="H164" s="24">
        <v>0</v>
      </c>
      <c r="I164" s="52">
        <v>0</v>
      </c>
      <c r="J164" s="52">
        <v>0</v>
      </c>
      <c r="K164" s="16">
        <v>1.3256577932853569E-3</v>
      </c>
      <c r="L164" s="4">
        <v>9010</v>
      </c>
      <c r="M164" s="4">
        <v>663240000</v>
      </c>
      <c r="N164" s="4">
        <v>163197270</v>
      </c>
      <c r="O164" s="47">
        <v>0.24606065677582775</v>
      </c>
      <c r="P164" s="24">
        <v>73611.542730299669</v>
      </c>
      <c r="Q164" s="24">
        <v>18112.904550499446</v>
      </c>
      <c r="R164" s="52">
        <v>13260000000</v>
      </c>
      <c r="S164" s="52">
        <v>-13096802730</v>
      </c>
      <c r="T164" s="10">
        <f t="shared" si="12"/>
        <v>9010</v>
      </c>
      <c r="U164" s="7">
        <f t="shared" si="9"/>
        <v>0</v>
      </c>
      <c r="V164" s="7">
        <f t="shared" si="10"/>
        <v>0</v>
      </c>
      <c r="W164" s="7">
        <f t="shared" si="11"/>
        <v>0</v>
      </c>
    </row>
    <row r="165" spans="1:23" x14ac:dyDescent="0.25">
      <c r="A165" s="20" t="s">
        <v>230</v>
      </c>
      <c r="B165" s="16">
        <v>0</v>
      </c>
      <c r="C165" s="4">
        <v>0</v>
      </c>
      <c r="D165" s="4">
        <v>0</v>
      </c>
      <c r="E165" s="4">
        <v>0</v>
      </c>
      <c r="F165" s="47">
        <v>0</v>
      </c>
      <c r="G165" s="24">
        <v>0</v>
      </c>
      <c r="H165" s="24">
        <v>0</v>
      </c>
      <c r="I165" s="52">
        <v>0</v>
      </c>
      <c r="J165" s="52">
        <v>0</v>
      </c>
      <c r="K165" s="16">
        <v>8.1227120871592944E-3</v>
      </c>
      <c r="L165" s="4">
        <v>219006</v>
      </c>
      <c r="M165" s="4">
        <v>4063875000</v>
      </c>
      <c r="N165" s="4">
        <v>846641010</v>
      </c>
      <c r="O165" s="47">
        <v>0.2083334280704992</v>
      </c>
      <c r="P165" s="24">
        <v>18555.998465795459</v>
      </c>
      <c r="Q165" s="24">
        <v>3865.8347716500916</v>
      </c>
      <c r="R165" s="52">
        <v>155250000000</v>
      </c>
      <c r="S165" s="52">
        <v>-154403358990</v>
      </c>
      <c r="T165" s="10">
        <f t="shared" si="12"/>
        <v>219006</v>
      </c>
      <c r="U165" s="7">
        <f t="shared" si="9"/>
        <v>0</v>
      </c>
      <c r="V165" s="7">
        <f t="shared" si="10"/>
        <v>0</v>
      </c>
      <c r="W165" s="7">
        <f t="shared" si="11"/>
        <v>0</v>
      </c>
    </row>
    <row r="166" spans="1:23" x14ac:dyDescent="0.25">
      <c r="A166" s="20" t="s">
        <v>231</v>
      </c>
      <c r="B166" s="16">
        <v>0</v>
      </c>
      <c r="C166" s="4">
        <v>0</v>
      </c>
      <c r="D166" s="4">
        <v>0</v>
      </c>
      <c r="E166" s="4">
        <v>0</v>
      </c>
      <c r="F166" s="47">
        <v>0</v>
      </c>
      <c r="G166" s="24">
        <v>0</v>
      </c>
      <c r="H166" s="24">
        <v>0</v>
      </c>
      <c r="I166" s="52">
        <v>0</v>
      </c>
      <c r="J166" s="52">
        <v>0</v>
      </c>
      <c r="K166" s="16">
        <v>5.6752307773804932E-3</v>
      </c>
      <c r="L166" s="4">
        <v>132417.29999999999</v>
      </c>
      <c r="M166" s="4">
        <v>2839375350</v>
      </c>
      <c r="N166" s="4">
        <v>670408420</v>
      </c>
      <c r="O166" s="47">
        <v>0.23611123481789753</v>
      </c>
      <c r="P166" s="24">
        <v>21442.631363122495</v>
      </c>
      <c r="Q166" s="24">
        <v>5062.8461688918296</v>
      </c>
      <c r="R166" s="52">
        <v>191938500000</v>
      </c>
      <c r="S166" s="52">
        <v>-191268091580</v>
      </c>
      <c r="T166" s="10">
        <f t="shared" si="12"/>
        <v>132417.29999999999</v>
      </c>
      <c r="U166" s="7">
        <f t="shared" si="9"/>
        <v>0</v>
      </c>
      <c r="V166" s="7">
        <f t="shared" si="10"/>
        <v>0</v>
      </c>
      <c r="W166" s="7">
        <f t="shared" si="11"/>
        <v>0</v>
      </c>
    </row>
    <row r="167" spans="1:23" x14ac:dyDescent="0.25">
      <c r="A167" s="20" t="s">
        <v>232</v>
      </c>
      <c r="B167" s="16">
        <v>0</v>
      </c>
      <c r="C167" s="4">
        <v>0</v>
      </c>
      <c r="D167" s="4">
        <v>0</v>
      </c>
      <c r="E167" s="4">
        <v>0</v>
      </c>
      <c r="F167" s="47">
        <v>0</v>
      </c>
      <c r="G167" s="24">
        <v>0</v>
      </c>
      <c r="H167" s="24">
        <v>0</v>
      </c>
      <c r="I167" s="52">
        <v>0</v>
      </c>
      <c r="J167" s="52">
        <v>0</v>
      </c>
      <c r="K167" s="16">
        <v>8.5629290533889145E-4</v>
      </c>
      <c r="L167" s="4">
        <v>18020</v>
      </c>
      <c r="M167" s="4">
        <v>428412000</v>
      </c>
      <c r="N167" s="4">
        <v>104189090</v>
      </c>
      <c r="O167" s="47">
        <v>0.24319834645154664</v>
      </c>
      <c r="P167" s="24">
        <v>23774.250832408434</v>
      </c>
      <c r="Q167" s="24">
        <v>5781.8584905660373</v>
      </c>
      <c r="R167" s="52">
        <v>26520000000</v>
      </c>
      <c r="S167" s="52">
        <v>-26415810910</v>
      </c>
      <c r="T167" s="10">
        <f t="shared" si="12"/>
        <v>18020</v>
      </c>
      <c r="U167" s="7">
        <f t="shared" si="9"/>
        <v>0</v>
      </c>
      <c r="V167" s="7">
        <f t="shared" si="10"/>
        <v>0</v>
      </c>
      <c r="W167" s="7">
        <f t="shared" si="11"/>
        <v>0</v>
      </c>
    </row>
    <row r="168" spans="1:23" x14ac:dyDescent="0.25">
      <c r="A168" s="20" t="s">
        <v>233</v>
      </c>
      <c r="B168" s="16">
        <v>0</v>
      </c>
      <c r="C168" s="4">
        <v>0</v>
      </c>
      <c r="D168" s="4">
        <v>0</v>
      </c>
      <c r="E168" s="4">
        <v>0</v>
      </c>
      <c r="F168" s="47">
        <v>0</v>
      </c>
      <c r="G168" s="24">
        <v>0</v>
      </c>
      <c r="H168" s="24">
        <v>0</v>
      </c>
      <c r="I168" s="52">
        <v>0</v>
      </c>
      <c r="J168" s="52">
        <v>0</v>
      </c>
      <c r="K168" s="16">
        <v>5.3087074045080338E-5</v>
      </c>
      <c r="L168" s="4">
        <v>1320.9</v>
      </c>
      <c r="M168" s="4">
        <v>26560000</v>
      </c>
      <c r="N168" s="4">
        <v>6148170</v>
      </c>
      <c r="O168" s="47">
        <v>0.23148230421686747</v>
      </c>
      <c r="P168" s="24">
        <v>20107.502460443637</v>
      </c>
      <c r="Q168" s="24">
        <v>4654.5310015898249</v>
      </c>
      <c r="R168" s="52">
        <v>1275000000</v>
      </c>
      <c r="S168" s="52">
        <v>-1268851830</v>
      </c>
      <c r="T168" s="10">
        <f t="shared" si="12"/>
        <v>1320.9</v>
      </c>
      <c r="U168" s="7">
        <f t="shared" si="9"/>
        <v>0</v>
      </c>
      <c r="V168" s="7">
        <f t="shared" si="10"/>
        <v>0</v>
      </c>
      <c r="W168" s="7">
        <f t="shared" si="11"/>
        <v>0</v>
      </c>
    </row>
    <row r="169" spans="1:23" x14ac:dyDescent="0.25">
      <c r="A169" s="20" t="s">
        <v>234</v>
      </c>
      <c r="B169" s="16">
        <v>0</v>
      </c>
      <c r="C169" s="4">
        <v>0</v>
      </c>
      <c r="D169" s="4">
        <v>0</v>
      </c>
      <c r="E169" s="4">
        <v>0</v>
      </c>
      <c r="F169" s="47">
        <v>0</v>
      </c>
      <c r="G169" s="24">
        <v>0</v>
      </c>
      <c r="H169" s="24">
        <v>0</v>
      </c>
      <c r="I169" s="52">
        <v>0</v>
      </c>
      <c r="J169" s="52">
        <v>0</v>
      </c>
      <c r="K169" s="16">
        <v>1.9247262357850361E-3</v>
      </c>
      <c r="L169" s="4">
        <v>10025.1</v>
      </c>
      <c r="M169" s="4">
        <v>962960000</v>
      </c>
      <c r="N169" s="4">
        <v>222907430</v>
      </c>
      <c r="O169" s="47">
        <v>0.23148150494309214</v>
      </c>
      <c r="P169" s="24">
        <v>96054.902195489325</v>
      </c>
      <c r="Q169" s="24">
        <v>22234.93331737339</v>
      </c>
      <c r="R169" s="52">
        <v>11750000000</v>
      </c>
      <c r="S169" s="52">
        <v>-11527092570</v>
      </c>
      <c r="T169" s="10">
        <f t="shared" si="12"/>
        <v>10025.1</v>
      </c>
      <c r="U169" s="7">
        <f t="shared" si="9"/>
        <v>0</v>
      </c>
      <c r="V169" s="7">
        <f t="shared" si="10"/>
        <v>0</v>
      </c>
      <c r="W169" s="7">
        <f t="shared" si="11"/>
        <v>0</v>
      </c>
    </row>
    <row r="170" spans="1:23" x14ac:dyDescent="0.25">
      <c r="A170" s="20" t="s">
        <v>235</v>
      </c>
      <c r="B170" s="16">
        <v>0</v>
      </c>
      <c r="C170" s="4">
        <v>0</v>
      </c>
      <c r="D170" s="4">
        <v>0</v>
      </c>
      <c r="E170" s="4">
        <v>0</v>
      </c>
      <c r="F170" s="47">
        <v>0</v>
      </c>
      <c r="G170" s="24">
        <v>0</v>
      </c>
      <c r="H170" s="24">
        <v>0</v>
      </c>
      <c r="I170" s="52">
        <v>0</v>
      </c>
      <c r="J170" s="52">
        <v>0</v>
      </c>
      <c r="K170" s="16">
        <v>1.7196374370795542E-3</v>
      </c>
      <c r="L170" s="4">
        <v>18881.099999999999</v>
      </c>
      <c r="M170" s="4">
        <v>860352000</v>
      </c>
      <c r="N170" s="4">
        <v>199155930</v>
      </c>
      <c r="O170" s="47">
        <v>0.23148191670386076</v>
      </c>
      <c r="P170" s="24">
        <v>45566.836677947795</v>
      </c>
      <c r="Q170" s="24">
        <v>10547.898692343138</v>
      </c>
      <c r="R170" s="52">
        <v>18225000000</v>
      </c>
      <c r="S170" s="52">
        <v>-18025844070</v>
      </c>
      <c r="T170" s="10">
        <f t="shared" si="12"/>
        <v>18881.099999999999</v>
      </c>
      <c r="U170" s="7">
        <f t="shared" si="9"/>
        <v>0</v>
      </c>
      <c r="V170" s="7">
        <f t="shared" si="10"/>
        <v>0</v>
      </c>
      <c r="W170" s="7">
        <f t="shared" si="11"/>
        <v>0</v>
      </c>
    </row>
    <row r="171" spans="1:23" x14ac:dyDescent="0.25">
      <c r="A171" s="12" t="s">
        <v>236</v>
      </c>
      <c r="B171" s="16">
        <v>0</v>
      </c>
      <c r="C171" s="4">
        <v>0</v>
      </c>
      <c r="D171" s="4">
        <v>0</v>
      </c>
      <c r="E171" s="4">
        <v>0</v>
      </c>
      <c r="F171" s="47">
        <v>0</v>
      </c>
      <c r="G171" s="24">
        <v>0</v>
      </c>
      <c r="H171" s="24">
        <v>0</v>
      </c>
      <c r="I171" s="52">
        <v>0</v>
      </c>
      <c r="J171" s="52">
        <v>0</v>
      </c>
      <c r="K171" s="16">
        <v>0.11199044311590284</v>
      </c>
      <c r="L171" s="4">
        <v>10975329.479999999</v>
      </c>
      <c r="M171" s="4">
        <v>56029951220</v>
      </c>
      <c r="N171" s="4">
        <v>12778879794</v>
      </c>
      <c r="O171" s="47">
        <v>0.22807229911416654</v>
      </c>
      <c r="P171" s="24">
        <v>5105.0814758774795</v>
      </c>
      <c r="Q171" s="24">
        <v>1164.3276693685191</v>
      </c>
      <c r="R171" s="52">
        <v>10169970900000</v>
      </c>
      <c r="S171" s="52">
        <v>-10157192020206</v>
      </c>
      <c r="T171" s="10">
        <f t="shared" si="12"/>
        <v>10975329.479999999</v>
      </c>
      <c r="U171" s="7">
        <f t="shared" si="9"/>
        <v>0</v>
      </c>
      <c r="V171" s="7">
        <f t="shared" si="10"/>
        <v>0</v>
      </c>
      <c r="W171" s="7">
        <f t="shared" si="11"/>
        <v>0</v>
      </c>
    </row>
    <row r="172" spans="1:23" x14ac:dyDescent="0.25">
      <c r="A172" s="20" t="s">
        <v>233</v>
      </c>
      <c r="B172" s="16">
        <v>0</v>
      </c>
      <c r="C172" s="4">
        <v>0</v>
      </c>
      <c r="D172" s="4">
        <v>0</v>
      </c>
      <c r="E172" s="4">
        <v>0</v>
      </c>
      <c r="F172" s="47">
        <v>0</v>
      </c>
      <c r="G172" s="24">
        <v>0</v>
      </c>
      <c r="H172" s="24">
        <v>0</v>
      </c>
      <c r="I172" s="52">
        <v>0</v>
      </c>
      <c r="J172" s="52">
        <v>0</v>
      </c>
      <c r="K172" s="16">
        <v>9.3968718208523505E-4</v>
      </c>
      <c r="L172" s="4">
        <v>2542.9</v>
      </c>
      <c r="M172" s="4">
        <v>470135000</v>
      </c>
      <c r="N172" s="4">
        <v>110605290</v>
      </c>
      <c r="O172" s="47">
        <v>0.23526282876195134</v>
      </c>
      <c r="P172" s="24">
        <v>184881.4345825632</v>
      </c>
      <c r="Q172" s="24">
        <v>43495.729285461479</v>
      </c>
      <c r="R172" s="52">
        <v>2360000000</v>
      </c>
      <c r="S172" s="52">
        <v>-2249394710</v>
      </c>
      <c r="T172" s="10">
        <f t="shared" si="12"/>
        <v>2542.9</v>
      </c>
      <c r="U172" s="7">
        <f t="shared" si="9"/>
        <v>0</v>
      </c>
      <c r="V172" s="7">
        <f t="shared" si="10"/>
        <v>0</v>
      </c>
      <c r="W172" s="7">
        <f t="shared" si="11"/>
        <v>0</v>
      </c>
    </row>
    <row r="173" spans="1:23" x14ac:dyDescent="0.25">
      <c r="A173" s="20" t="s">
        <v>237</v>
      </c>
      <c r="B173" s="16">
        <v>0</v>
      </c>
      <c r="C173" s="4">
        <v>0</v>
      </c>
      <c r="D173" s="4">
        <v>0</v>
      </c>
      <c r="E173" s="4">
        <v>0</v>
      </c>
      <c r="F173" s="47">
        <v>0</v>
      </c>
      <c r="G173" s="24">
        <v>0</v>
      </c>
      <c r="H173" s="24">
        <v>0</v>
      </c>
      <c r="I173" s="52">
        <v>0</v>
      </c>
      <c r="J173" s="52">
        <v>0</v>
      </c>
      <c r="K173" s="16">
        <v>1.5978125959476844E-2</v>
      </c>
      <c r="L173" s="4">
        <v>1833938.6</v>
      </c>
      <c r="M173" s="4">
        <v>7994018000</v>
      </c>
      <c r="N173" s="4">
        <v>1672586190</v>
      </c>
      <c r="O173" s="47">
        <v>0.20922972527707592</v>
      </c>
      <c r="P173" s="24">
        <v>4358.9343721758187</v>
      </c>
      <c r="Q173" s="24">
        <v>912.01864119114998</v>
      </c>
      <c r="R173" s="52">
        <v>1828398000000</v>
      </c>
      <c r="S173" s="52">
        <v>-1826725413810</v>
      </c>
      <c r="T173" s="10">
        <f t="shared" si="12"/>
        <v>1833938.6</v>
      </c>
      <c r="U173" s="7">
        <f t="shared" si="9"/>
        <v>0</v>
      </c>
      <c r="V173" s="7">
        <f t="shared" si="10"/>
        <v>0</v>
      </c>
      <c r="W173" s="7">
        <f t="shared" si="11"/>
        <v>0</v>
      </c>
    </row>
    <row r="174" spans="1:23" x14ac:dyDescent="0.25">
      <c r="A174" s="20" t="s">
        <v>238</v>
      </c>
      <c r="B174" s="16">
        <v>0</v>
      </c>
      <c r="C174" s="4">
        <v>0</v>
      </c>
      <c r="D174" s="4">
        <v>0</v>
      </c>
      <c r="E174" s="4">
        <v>0</v>
      </c>
      <c r="F174" s="47">
        <v>0</v>
      </c>
      <c r="G174" s="24">
        <v>0</v>
      </c>
      <c r="H174" s="24">
        <v>0</v>
      </c>
      <c r="I174" s="52">
        <v>0</v>
      </c>
      <c r="J174" s="52">
        <v>0</v>
      </c>
      <c r="K174" s="16">
        <v>1.6068304028742354E-2</v>
      </c>
      <c r="L174" s="4">
        <v>543789</v>
      </c>
      <c r="M174" s="4">
        <v>8039135000</v>
      </c>
      <c r="N174" s="4">
        <v>1684390090</v>
      </c>
      <c r="O174" s="47">
        <v>0.20952379702542626</v>
      </c>
      <c r="P174" s="24">
        <v>14783.555754162</v>
      </c>
      <c r="Q174" s="24">
        <v>3097.5067351491111</v>
      </c>
      <c r="R174" s="52">
        <v>527175000000</v>
      </c>
      <c r="S174" s="52">
        <v>-525490609910</v>
      </c>
      <c r="T174" s="10">
        <f t="shared" si="12"/>
        <v>543789</v>
      </c>
      <c r="U174" s="7">
        <f t="shared" si="9"/>
        <v>0</v>
      </c>
      <c r="V174" s="7">
        <f t="shared" si="10"/>
        <v>0</v>
      </c>
      <c r="W174" s="7">
        <f t="shared" si="11"/>
        <v>0</v>
      </c>
    </row>
    <row r="175" spans="1:23" x14ac:dyDescent="0.25">
      <c r="A175" s="20" t="s">
        <v>239</v>
      </c>
      <c r="B175" s="16">
        <v>0</v>
      </c>
      <c r="C175" s="4">
        <v>0</v>
      </c>
      <c r="D175" s="4">
        <v>0</v>
      </c>
      <c r="E175" s="4">
        <v>0</v>
      </c>
      <c r="F175" s="47">
        <v>0</v>
      </c>
      <c r="G175" s="24">
        <v>0</v>
      </c>
      <c r="H175" s="24">
        <v>0</v>
      </c>
      <c r="I175" s="52">
        <v>0</v>
      </c>
      <c r="J175" s="52">
        <v>0</v>
      </c>
      <c r="K175" s="16">
        <v>1.2062518518902855E-3</v>
      </c>
      <c r="L175" s="4">
        <v>1274</v>
      </c>
      <c r="M175" s="4">
        <v>603500000</v>
      </c>
      <c r="N175" s="4">
        <v>135479360</v>
      </c>
      <c r="O175" s="47">
        <v>0.22448941176470588</v>
      </c>
      <c r="P175" s="24">
        <v>473704.86656200944</v>
      </c>
      <c r="Q175" s="24">
        <v>106341.72684458399</v>
      </c>
      <c r="R175" s="52">
        <v>3120000000</v>
      </c>
      <c r="S175" s="52">
        <v>-2984520640</v>
      </c>
      <c r="T175" s="10">
        <f t="shared" si="12"/>
        <v>1274</v>
      </c>
      <c r="U175" s="7">
        <f t="shared" si="9"/>
        <v>0</v>
      </c>
      <c r="V175" s="7">
        <f t="shared" si="10"/>
        <v>0</v>
      </c>
      <c r="W175" s="7">
        <f t="shared" si="11"/>
        <v>0</v>
      </c>
    </row>
    <row r="176" spans="1:23" x14ac:dyDescent="0.25">
      <c r="A176" s="20" t="s">
        <v>240</v>
      </c>
      <c r="B176" s="16">
        <v>0</v>
      </c>
      <c r="C176" s="4">
        <v>0</v>
      </c>
      <c r="D176" s="4">
        <v>0</v>
      </c>
      <c r="E176" s="4">
        <v>0</v>
      </c>
      <c r="F176" s="47">
        <v>0</v>
      </c>
      <c r="G176" s="24">
        <v>0</v>
      </c>
      <c r="H176" s="24">
        <v>0</v>
      </c>
      <c r="I176" s="52">
        <v>0</v>
      </c>
      <c r="J176" s="52">
        <v>0</v>
      </c>
      <c r="K176" s="16">
        <v>4.4038628521367567E-3</v>
      </c>
      <c r="L176" s="4">
        <v>9746.4</v>
      </c>
      <c r="M176" s="4">
        <v>2203297120</v>
      </c>
      <c r="N176" s="4">
        <v>428418840</v>
      </c>
      <c r="O176" s="47">
        <v>0.19444442427265551</v>
      </c>
      <c r="P176" s="24">
        <v>226062.66108511863</v>
      </c>
      <c r="Q176" s="24">
        <v>43956.623984240337</v>
      </c>
      <c r="R176" s="52">
        <v>8788500000</v>
      </c>
      <c r="S176" s="52">
        <v>-8360081160</v>
      </c>
      <c r="T176" s="10">
        <f t="shared" si="12"/>
        <v>9746.4</v>
      </c>
      <c r="U176" s="7">
        <f t="shared" si="9"/>
        <v>0</v>
      </c>
      <c r="V176" s="7">
        <f t="shared" si="10"/>
        <v>0</v>
      </c>
      <c r="W176" s="7">
        <f t="shared" si="11"/>
        <v>0</v>
      </c>
    </row>
    <row r="177" spans="1:23" x14ac:dyDescent="0.25">
      <c r="A177" s="20" t="s">
        <v>241</v>
      </c>
      <c r="B177" s="16">
        <v>0</v>
      </c>
      <c r="C177" s="4">
        <v>0</v>
      </c>
      <c r="D177" s="4">
        <v>0</v>
      </c>
      <c r="E177" s="4">
        <v>0</v>
      </c>
      <c r="F177" s="47">
        <v>0</v>
      </c>
      <c r="G177" s="24">
        <v>0</v>
      </c>
      <c r="H177" s="24">
        <v>0</v>
      </c>
      <c r="I177" s="52">
        <v>0</v>
      </c>
      <c r="J177" s="52">
        <v>0</v>
      </c>
      <c r="K177" s="16">
        <v>3.5536119593878274E-3</v>
      </c>
      <c r="L177" s="4">
        <v>137742.39999999999</v>
      </c>
      <c r="M177" s="4">
        <v>1777908000</v>
      </c>
      <c r="N177" s="4">
        <v>431777620</v>
      </c>
      <c r="O177" s="47">
        <v>0.24285712196581599</v>
      </c>
      <c r="P177" s="24">
        <v>12907.485276864641</v>
      </c>
      <c r="Q177" s="24">
        <v>3134.6747261554906</v>
      </c>
      <c r="R177" s="52">
        <v>273125000000</v>
      </c>
      <c r="S177" s="52">
        <v>-272693222380</v>
      </c>
      <c r="T177" s="10">
        <f t="shared" si="12"/>
        <v>137742.39999999999</v>
      </c>
      <c r="U177" s="7">
        <f t="shared" si="9"/>
        <v>0</v>
      </c>
      <c r="V177" s="7">
        <f t="shared" si="10"/>
        <v>0</v>
      </c>
      <c r="W177" s="7">
        <f t="shared" si="11"/>
        <v>0</v>
      </c>
    </row>
    <row r="178" spans="1:23" x14ac:dyDescent="0.25">
      <c r="A178" s="20" t="s">
        <v>242</v>
      </c>
      <c r="B178" s="16">
        <v>0</v>
      </c>
      <c r="C178" s="4">
        <v>0</v>
      </c>
      <c r="D178" s="4">
        <v>0</v>
      </c>
      <c r="E178" s="4">
        <v>0</v>
      </c>
      <c r="F178" s="47">
        <v>0</v>
      </c>
      <c r="G178" s="24">
        <v>0</v>
      </c>
      <c r="H178" s="24">
        <v>0</v>
      </c>
      <c r="I178" s="52">
        <v>0</v>
      </c>
      <c r="J178" s="52">
        <v>0</v>
      </c>
      <c r="K178" s="16">
        <v>2.9305024277836967E-3</v>
      </c>
      <c r="L178" s="4">
        <v>52448.3</v>
      </c>
      <c r="M178" s="4">
        <v>1466160000</v>
      </c>
      <c r="N178" s="4">
        <v>342104100</v>
      </c>
      <c r="O178" s="47">
        <v>0.23333340153871338</v>
      </c>
      <c r="P178" s="24">
        <v>27954.385556824527</v>
      </c>
      <c r="Q178" s="24">
        <v>6522.6918698985473</v>
      </c>
      <c r="R178" s="52">
        <v>45668000000</v>
      </c>
      <c r="S178" s="52">
        <v>-45325895900</v>
      </c>
      <c r="T178" s="10">
        <f t="shared" si="12"/>
        <v>52448.3</v>
      </c>
      <c r="U178" s="7">
        <f t="shared" si="9"/>
        <v>0</v>
      </c>
      <c r="V178" s="7">
        <f t="shared" si="10"/>
        <v>0</v>
      </c>
      <c r="W178" s="7">
        <f t="shared" si="11"/>
        <v>0</v>
      </c>
    </row>
    <row r="179" spans="1:23" x14ac:dyDescent="0.25">
      <c r="A179" s="20" t="s">
        <v>243</v>
      </c>
      <c r="B179" s="16">
        <v>0</v>
      </c>
      <c r="C179" s="4">
        <v>0</v>
      </c>
      <c r="D179" s="4">
        <v>0</v>
      </c>
      <c r="E179" s="4">
        <v>0</v>
      </c>
      <c r="F179" s="47">
        <v>0</v>
      </c>
      <c r="G179" s="24">
        <v>0</v>
      </c>
      <c r="H179" s="24">
        <v>0</v>
      </c>
      <c r="I179" s="52">
        <v>0</v>
      </c>
      <c r="J179" s="52">
        <v>0</v>
      </c>
      <c r="K179" s="16">
        <v>1.6565025949160769E-3</v>
      </c>
      <c r="L179" s="4">
        <v>3167.1</v>
      </c>
      <c r="M179" s="4">
        <v>828765000</v>
      </c>
      <c r="N179" s="4">
        <v>205218050</v>
      </c>
      <c r="O179" s="47">
        <v>0.2476191079497807</v>
      </c>
      <c r="P179" s="24">
        <v>261679.45439045184</v>
      </c>
      <c r="Q179" s="24">
        <v>64796.833064949009</v>
      </c>
      <c r="R179" s="52">
        <v>6279000000</v>
      </c>
      <c r="S179" s="52">
        <v>-6073781950</v>
      </c>
      <c r="T179" s="10">
        <f t="shared" si="12"/>
        <v>3167.1</v>
      </c>
      <c r="U179" s="7">
        <f t="shared" si="9"/>
        <v>0</v>
      </c>
      <c r="V179" s="7">
        <f t="shared" si="10"/>
        <v>0</v>
      </c>
      <c r="W179" s="7">
        <f t="shared" si="11"/>
        <v>0</v>
      </c>
    </row>
    <row r="180" spans="1:23" x14ac:dyDescent="0.25">
      <c r="A180" s="20" t="s">
        <v>244</v>
      </c>
      <c r="B180" s="16">
        <v>0</v>
      </c>
      <c r="C180" s="4">
        <v>0</v>
      </c>
      <c r="D180" s="4">
        <v>0</v>
      </c>
      <c r="E180" s="4">
        <v>0</v>
      </c>
      <c r="F180" s="47">
        <v>0</v>
      </c>
      <c r="G180" s="24">
        <v>0</v>
      </c>
      <c r="H180" s="24">
        <v>0</v>
      </c>
      <c r="I180" s="52">
        <v>0</v>
      </c>
      <c r="J180" s="52">
        <v>0</v>
      </c>
      <c r="K180" s="16">
        <v>5.5845363283868392E-5</v>
      </c>
      <c r="L180" s="4">
        <v>44751.199999999997</v>
      </c>
      <c r="M180" s="4">
        <v>27940000</v>
      </c>
      <c r="N180" s="4">
        <v>4656740</v>
      </c>
      <c r="O180" s="47">
        <v>0.16666929133858269</v>
      </c>
      <c r="P180" s="24">
        <v>624.34079979978196</v>
      </c>
      <c r="Q180" s="24">
        <v>104.05843865639358</v>
      </c>
      <c r="R180" s="52">
        <v>44616000000</v>
      </c>
      <c r="S180" s="52">
        <v>-44611343260</v>
      </c>
      <c r="T180" s="10">
        <f t="shared" si="12"/>
        <v>44751.199999999997</v>
      </c>
      <c r="U180" s="7">
        <f t="shared" si="9"/>
        <v>0</v>
      </c>
      <c r="V180" s="7">
        <f t="shared" si="10"/>
        <v>0</v>
      </c>
      <c r="W180" s="7">
        <f t="shared" si="11"/>
        <v>0</v>
      </c>
    </row>
    <row r="181" spans="1:23" x14ac:dyDescent="0.25">
      <c r="A181" s="20" t="s">
        <v>245</v>
      </c>
      <c r="B181" s="16">
        <v>0</v>
      </c>
      <c r="C181" s="4">
        <v>0</v>
      </c>
      <c r="D181" s="4">
        <v>0</v>
      </c>
      <c r="E181" s="4">
        <v>0</v>
      </c>
      <c r="F181" s="47">
        <v>0</v>
      </c>
      <c r="G181" s="24">
        <v>0</v>
      </c>
      <c r="H181" s="24">
        <v>0</v>
      </c>
      <c r="I181" s="52">
        <v>0</v>
      </c>
      <c r="J181" s="52">
        <v>0</v>
      </c>
      <c r="K181" s="16">
        <v>3.5498382999075142E-3</v>
      </c>
      <c r="L181" s="4">
        <v>140258.5</v>
      </c>
      <c r="M181" s="4">
        <v>1776020000</v>
      </c>
      <c r="N181" s="4">
        <v>439775930</v>
      </c>
      <c r="O181" s="47">
        <v>0.24761879370727807</v>
      </c>
      <c r="P181" s="24">
        <v>12662.476783938228</v>
      </c>
      <c r="Q181" s="24">
        <v>3135.4672265851982</v>
      </c>
      <c r="R181" s="52">
        <v>162734000000</v>
      </c>
      <c r="S181" s="52">
        <v>-162294224070</v>
      </c>
      <c r="T181" s="10">
        <f t="shared" si="12"/>
        <v>140258.5</v>
      </c>
      <c r="U181" s="7">
        <f t="shared" si="9"/>
        <v>0</v>
      </c>
      <c r="V181" s="7">
        <f t="shared" si="10"/>
        <v>0</v>
      </c>
      <c r="W181" s="7">
        <f t="shared" si="11"/>
        <v>0</v>
      </c>
    </row>
    <row r="182" spans="1:23" x14ac:dyDescent="0.25">
      <c r="A182" s="20" t="s">
        <v>246</v>
      </c>
      <c r="B182" s="16">
        <v>0</v>
      </c>
      <c r="C182" s="4">
        <v>0</v>
      </c>
      <c r="D182" s="4">
        <v>0</v>
      </c>
      <c r="E182" s="4">
        <v>0</v>
      </c>
      <c r="F182" s="47">
        <v>0</v>
      </c>
      <c r="G182" s="24">
        <v>0</v>
      </c>
      <c r="H182" s="24">
        <v>0</v>
      </c>
      <c r="I182" s="52">
        <v>0</v>
      </c>
      <c r="J182" s="52">
        <v>0</v>
      </c>
      <c r="K182" s="16">
        <v>9.4691270063466902E-5</v>
      </c>
      <c r="L182" s="4">
        <v>318.5</v>
      </c>
      <c r="M182" s="4">
        <v>47375000</v>
      </c>
      <c r="N182" s="4">
        <v>10527780</v>
      </c>
      <c r="O182" s="47">
        <v>0.22222226912928761</v>
      </c>
      <c r="P182" s="24">
        <v>148744.11302982731</v>
      </c>
      <c r="Q182" s="24">
        <v>33054.254317111459</v>
      </c>
      <c r="R182" s="52">
        <v>780000000</v>
      </c>
      <c r="S182" s="52">
        <v>-769472220</v>
      </c>
      <c r="T182" s="10">
        <f t="shared" si="12"/>
        <v>318.5</v>
      </c>
      <c r="U182" s="7">
        <f t="shared" si="9"/>
        <v>0</v>
      </c>
      <c r="V182" s="7">
        <f t="shared" si="10"/>
        <v>0</v>
      </c>
      <c r="W182" s="7">
        <f t="shared" si="11"/>
        <v>0</v>
      </c>
    </row>
    <row r="183" spans="1:23" x14ac:dyDescent="0.25">
      <c r="A183" s="20" t="s">
        <v>247</v>
      </c>
      <c r="B183" s="16">
        <v>0</v>
      </c>
      <c r="C183" s="4">
        <v>0</v>
      </c>
      <c r="D183" s="4">
        <v>0</v>
      </c>
      <c r="E183" s="4">
        <v>0</v>
      </c>
      <c r="F183" s="47">
        <v>0</v>
      </c>
      <c r="G183" s="24">
        <v>0</v>
      </c>
      <c r="H183" s="24">
        <v>0</v>
      </c>
      <c r="I183" s="52">
        <v>0</v>
      </c>
      <c r="J183" s="52">
        <v>0</v>
      </c>
      <c r="K183" s="16">
        <v>6.8446867510112976E-4</v>
      </c>
      <c r="L183" s="4">
        <v>109296.2</v>
      </c>
      <c r="M183" s="4">
        <v>342446600</v>
      </c>
      <c r="N183" s="4">
        <v>72393340</v>
      </c>
      <c r="O183" s="47">
        <v>0.21140037600022893</v>
      </c>
      <c r="P183" s="24">
        <v>3133.1976775038838</v>
      </c>
      <c r="Q183" s="24">
        <v>662.35916710736512</v>
      </c>
      <c r="R183" s="52">
        <v>108966000000</v>
      </c>
      <c r="S183" s="52">
        <v>-108893606660</v>
      </c>
      <c r="T183" s="10">
        <f t="shared" si="12"/>
        <v>109296.2</v>
      </c>
      <c r="U183" s="7">
        <f t="shared" si="9"/>
        <v>0</v>
      </c>
      <c r="V183" s="7">
        <f t="shared" si="10"/>
        <v>0</v>
      </c>
      <c r="W183" s="7">
        <f t="shared" si="11"/>
        <v>0</v>
      </c>
    </row>
    <row r="184" spans="1:23" x14ac:dyDescent="0.25">
      <c r="A184" s="20" t="s">
        <v>248</v>
      </c>
      <c r="B184" s="16">
        <v>0</v>
      </c>
      <c r="C184" s="4">
        <v>0</v>
      </c>
      <c r="D184" s="4">
        <v>0</v>
      </c>
      <c r="E184" s="4">
        <v>0</v>
      </c>
      <c r="F184" s="47">
        <v>0</v>
      </c>
      <c r="G184" s="24">
        <v>0</v>
      </c>
      <c r="H184" s="24">
        <v>0</v>
      </c>
      <c r="I184" s="52">
        <v>0</v>
      </c>
      <c r="J184" s="52">
        <v>0</v>
      </c>
      <c r="K184" s="16">
        <v>7.9298816854838749E-4</v>
      </c>
      <c r="L184" s="4">
        <v>14184</v>
      </c>
      <c r="M184" s="4">
        <v>396740000</v>
      </c>
      <c r="N184" s="4">
        <v>96351240</v>
      </c>
      <c r="O184" s="47">
        <v>0.24285738770983514</v>
      </c>
      <c r="P184" s="24">
        <v>27970.953186689228</v>
      </c>
      <c r="Q184" s="24">
        <v>6792.9526226734351</v>
      </c>
      <c r="R184" s="52">
        <v>28125000000</v>
      </c>
      <c r="S184" s="52">
        <v>-28028648760</v>
      </c>
      <c r="T184" s="10">
        <f t="shared" si="12"/>
        <v>14184</v>
      </c>
      <c r="U184" s="7">
        <f t="shared" si="9"/>
        <v>0</v>
      </c>
      <c r="V184" s="7">
        <f t="shared" si="10"/>
        <v>0</v>
      </c>
      <c r="W184" s="7">
        <f t="shared" si="11"/>
        <v>0</v>
      </c>
    </row>
    <row r="185" spans="1:23" x14ac:dyDescent="0.25">
      <c r="A185" s="20" t="s">
        <v>249</v>
      </c>
      <c r="B185" s="16">
        <v>0</v>
      </c>
      <c r="C185" s="4">
        <v>0</v>
      </c>
      <c r="D185" s="4">
        <v>0</v>
      </c>
      <c r="E185" s="4">
        <v>0</v>
      </c>
      <c r="F185" s="47">
        <v>0</v>
      </c>
      <c r="G185" s="24">
        <v>0</v>
      </c>
      <c r="H185" s="24">
        <v>0</v>
      </c>
      <c r="I185" s="52">
        <v>0</v>
      </c>
      <c r="J185" s="52">
        <v>0</v>
      </c>
      <c r="K185" s="16">
        <v>4.7630458377043092E-3</v>
      </c>
      <c r="L185" s="4">
        <v>1367945</v>
      </c>
      <c r="M185" s="4">
        <v>2383000000</v>
      </c>
      <c r="N185" s="4">
        <v>551618770</v>
      </c>
      <c r="O185" s="47">
        <v>0.23148080990348299</v>
      </c>
      <c r="P185" s="24">
        <v>1742.0291020472314</v>
      </c>
      <c r="Q185" s="24">
        <v>403.2463074173304</v>
      </c>
      <c r="R185" s="52">
        <v>1198750000000</v>
      </c>
      <c r="S185" s="52">
        <v>-1198198381230</v>
      </c>
      <c r="T185" s="10">
        <f t="shared" si="12"/>
        <v>1367945</v>
      </c>
      <c r="U185" s="7">
        <f t="shared" si="9"/>
        <v>0</v>
      </c>
      <c r="V185" s="7">
        <f t="shared" si="10"/>
        <v>0</v>
      </c>
      <c r="W185" s="7">
        <f t="shared" si="11"/>
        <v>0</v>
      </c>
    </row>
    <row r="186" spans="1:23" x14ac:dyDescent="0.25">
      <c r="A186" s="20" t="s">
        <v>250</v>
      </c>
      <c r="B186" s="16">
        <v>0</v>
      </c>
      <c r="C186" s="4">
        <v>0</v>
      </c>
      <c r="D186" s="4">
        <v>0</v>
      </c>
      <c r="E186" s="4">
        <v>0</v>
      </c>
      <c r="F186" s="47">
        <v>0</v>
      </c>
      <c r="G186" s="24">
        <v>0</v>
      </c>
      <c r="H186" s="24">
        <v>0</v>
      </c>
      <c r="I186" s="52">
        <v>0</v>
      </c>
      <c r="J186" s="52">
        <v>0</v>
      </c>
      <c r="K186" s="16">
        <v>7.7190124719388458E-4</v>
      </c>
      <c r="L186" s="4">
        <v>3131</v>
      </c>
      <c r="M186" s="4">
        <v>386190000</v>
      </c>
      <c r="N186" s="4">
        <v>91950240</v>
      </c>
      <c r="O186" s="47">
        <v>0.23809585955099821</v>
      </c>
      <c r="P186" s="24">
        <v>123343.97955924625</v>
      </c>
      <c r="Q186" s="24">
        <v>29367.690833599489</v>
      </c>
      <c r="R186" s="52">
        <v>7575000000</v>
      </c>
      <c r="S186" s="52">
        <v>-7483049760</v>
      </c>
      <c r="T186" s="10">
        <f t="shared" si="12"/>
        <v>3131</v>
      </c>
      <c r="U186" s="7">
        <f t="shared" si="9"/>
        <v>0</v>
      </c>
      <c r="V186" s="7">
        <f t="shared" si="10"/>
        <v>0</v>
      </c>
      <c r="W186" s="7">
        <f t="shared" si="11"/>
        <v>0</v>
      </c>
    </row>
    <row r="187" spans="1:23" x14ac:dyDescent="0.25">
      <c r="A187" s="20" t="s">
        <v>251</v>
      </c>
      <c r="B187" s="16">
        <v>0</v>
      </c>
      <c r="C187" s="4">
        <v>0</v>
      </c>
      <c r="D187" s="4">
        <v>0</v>
      </c>
      <c r="E187" s="4">
        <v>0</v>
      </c>
      <c r="F187" s="47">
        <v>0</v>
      </c>
      <c r="G187" s="24">
        <v>0</v>
      </c>
      <c r="H187" s="24">
        <v>0</v>
      </c>
      <c r="I187" s="52">
        <v>0</v>
      </c>
      <c r="J187" s="52">
        <v>0</v>
      </c>
      <c r="K187" s="16">
        <v>6.2357324399789772E-4</v>
      </c>
      <c r="L187" s="4">
        <v>17748</v>
      </c>
      <c r="M187" s="4">
        <v>311980000</v>
      </c>
      <c r="N187" s="4">
        <v>77252210</v>
      </c>
      <c r="O187" s="47">
        <v>0.24761911019937174</v>
      </c>
      <c r="P187" s="24">
        <v>17578.318683795358</v>
      </c>
      <c r="Q187" s="24">
        <v>4352.7276312823979</v>
      </c>
      <c r="R187" s="52">
        <v>20592000000</v>
      </c>
      <c r="S187" s="52">
        <v>-20514747790</v>
      </c>
      <c r="T187" s="10">
        <f t="shared" si="12"/>
        <v>17748</v>
      </c>
      <c r="U187" s="7">
        <f t="shared" si="9"/>
        <v>0</v>
      </c>
      <c r="V187" s="7">
        <f t="shared" si="10"/>
        <v>0</v>
      </c>
      <c r="W187" s="7">
        <f t="shared" si="11"/>
        <v>0</v>
      </c>
    </row>
    <row r="188" spans="1:23" x14ac:dyDescent="0.25">
      <c r="A188" s="20" t="s">
        <v>252</v>
      </c>
      <c r="B188" s="16">
        <v>0</v>
      </c>
      <c r="C188" s="4">
        <v>0</v>
      </c>
      <c r="D188" s="4">
        <v>0</v>
      </c>
      <c r="E188" s="4">
        <v>0</v>
      </c>
      <c r="F188" s="47">
        <v>0</v>
      </c>
      <c r="G188" s="24">
        <v>0</v>
      </c>
      <c r="H188" s="24">
        <v>0</v>
      </c>
      <c r="I188" s="52">
        <v>0</v>
      </c>
      <c r="J188" s="52">
        <v>0</v>
      </c>
      <c r="K188" s="16">
        <v>7.5928507206690617E-3</v>
      </c>
      <c r="L188" s="4">
        <v>1641534</v>
      </c>
      <c r="M188" s="4">
        <v>3798780000</v>
      </c>
      <c r="N188" s="4">
        <v>902485610</v>
      </c>
      <c r="O188" s="47">
        <v>0.23757248642985379</v>
      </c>
      <c r="P188" s="24">
        <v>2314.1646776734447</v>
      </c>
      <c r="Q188" s="24">
        <v>549.78185648302133</v>
      </c>
      <c r="R188" s="52">
        <v>1438500000000</v>
      </c>
      <c r="S188" s="52">
        <v>-1437597514390</v>
      </c>
      <c r="T188" s="10">
        <f t="shared" si="12"/>
        <v>1641534</v>
      </c>
      <c r="U188" s="7">
        <f t="shared" si="9"/>
        <v>0</v>
      </c>
      <c r="V188" s="7">
        <f t="shared" si="10"/>
        <v>0</v>
      </c>
      <c r="W188" s="7">
        <f t="shared" si="11"/>
        <v>0</v>
      </c>
    </row>
    <row r="189" spans="1:23" x14ac:dyDescent="0.25">
      <c r="A189" s="20" t="s">
        <v>253</v>
      </c>
      <c r="B189" s="16">
        <v>0</v>
      </c>
      <c r="C189" s="4">
        <v>0</v>
      </c>
      <c r="D189" s="4">
        <v>0</v>
      </c>
      <c r="E189" s="4">
        <v>0</v>
      </c>
      <c r="F189" s="47">
        <v>0</v>
      </c>
      <c r="G189" s="24">
        <v>0</v>
      </c>
      <c r="H189" s="24">
        <v>0</v>
      </c>
      <c r="I189" s="52">
        <v>0</v>
      </c>
      <c r="J189" s="52">
        <v>0</v>
      </c>
      <c r="K189" s="16">
        <v>4.230090390241871E-2</v>
      </c>
      <c r="L189" s="4">
        <v>4928596</v>
      </c>
      <c r="M189" s="4">
        <v>21163570000</v>
      </c>
      <c r="N189" s="4">
        <v>5038949360</v>
      </c>
      <c r="O189" s="47">
        <v>0.23809543285938997</v>
      </c>
      <c r="P189" s="24">
        <v>4294.0362732104641</v>
      </c>
      <c r="Q189" s="24">
        <v>1022.3904251839672</v>
      </c>
      <c r="R189" s="52">
        <v>4319000000000</v>
      </c>
      <c r="S189" s="52">
        <v>-4313961050640</v>
      </c>
      <c r="T189" s="10">
        <f t="shared" si="12"/>
        <v>4928596</v>
      </c>
      <c r="U189" s="7">
        <f t="shared" si="9"/>
        <v>0</v>
      </c>
      <c r="V189" s="7">
        <f t="shared" si="10"/>
        <v>0</v>
      </c>
      <c r="W189" s="7">
        <f t="shared" si="11"/>
        <v>0</v>
      </c>
    </row>
    <row r="190" spans="1:23" x14ac:dyDescent="0.25">
      <c r="A190" s="20" t="s">
        <v>254</v>
      </c>
      <c r="B190" s="16">
        <v>0</v>
      </c>
      <c r="C190" s="4">
        <v>0</v>
      </c>
      <c r="D190" s="4">
        <v>0</v>
      </c>
      <c r="E190" s="4">
        <v>0</v>
      </c>
      <c r="F190" s="47">
        <v>0</v>
      </c>
      <c r="G190" s="24">
        <v>0</v>
      </c>
      <c r="H190" s="24">
        <v>0</v>
      </c>
      <c r="I190" s="52">
        <v>0</v>
      </c>
      <c r="J190" s="52">
        <v>0</v>
      </c>
      <c r="K190" s="16">
        <v>1.5362471803858715E-3</v>
      </c>
      <c r="L190" s="4">
        <v>36466.199999999997</v>
      </c>
      <c r="M190" s="4">
        <v>768600000</v>
      </c>
      <c r="N190" s="4">
        <v>179286420</v>
      </c>
      <c r="O190" s="47">
        <v>0.23326362217017954</v>
      </c>
      <c r="P190" s="24">
        <v>21077.052174342269</v>
      </c>
      <c r="Q190" s="24">
        <v>4916.5095348569366</v>
      </c>
      <c r="R190" s="52">
        <v>31752000000</v>
      </c>
      <c r="S190" s="52">
        <v>-31572713580</v>
      </c>
      <c r="T190" s="10">
        <f t="shared" si="12"/>
        <v>36466.199999999997</v>
      </c>
      <c r="U190" s="7">
        <f t="shared" si="9"/>
        <v>0</v>
      </c>
      <c r="V190" s="7">
        <f t="shared" si="10"/>
        <v>0</v>
      </c>
      <c r="W190" s="7">
        <f t="shared" si="11"/>
        <v>0</v>
      </c>
    </row>
    <row r="191" spans="1:23" x14ac:dyDescent="0.25">
      <c r="A191" s="20" t="s">
        <v>255</v>
      </c>
      <c r="B191" s="16">
        <v>0</v>
      </c>
      <c r="C191" s="4">
        <v>0</v>
      </c>
      <c r="D191" s="4">
        <v>0</v>
      </c>
      <c r="E191" s="4">
        <v>0</v>
      </c>
      <c r="F191" s="47">
        <v>0</v>
      </c>
      <c r="G191" s="24">
        <v>0</v>
      </c>
      <c r="H191" s="24">
        <v>0</v>
      </c>
      <c r="I191" s="52">
        <v>0</v>
      </c>
      <c r="J191" s="52">
        <v>0</v>
      </c>
      <c r="K191" s="16">
        <v>4.9641211256913219E-4</v>
      </c>
      <c r="L191" s="4">
        <v>14814.4</v>
      </c>
      <c r="M191" s="4">
        <v>248360000</v>
      </c>
      <c r="N191" s="4">
        <v>60315980</v>
      </c>
      <c r="O191" s="47">
        <v>0.24285706232887744</v>
      </c>
      <c r="P191" s="24">
        <v>16764.769413543581</v>
      </c>
      <c r="Q191" s="24">
        <v>4071.4426503942113</v>
      </c>
      <c r="R191" s="52">
        <v>29375000000</v>
      </c>
      <c r="S191" s="52">
        <v>-29314684020</v>
      </c>
      <c r="T191" s="10">
        <f t="shared" si="12"/>
        <v>14814.4</v>
      </c>
      <c r="U191" s="7">
        <f t="shared" si="9"/>
        <v>0</v>
      </c>
      <c r="V191" s="7">
        <f t="shared" si="10"/>
        <v>0</v>
      </c>
      <c r="W191" s="7">
        <f t="shared" si="11"/>
        <v>0</v>
      </c>
    </row>
    <row r="192" spans="1:23" x14ac:dyDescent="0.25">
      <c r="A192" s="20" t="s">
        <v>256</v>
      </c>
      <c r="B192" s="16">
        <v>0</v>
      </c>
      <c r="C192" s="4">
        <v>0</v>
      </c>
      <c r="D192" s="4">
        <v>0</v>
      </c>
      <c r="E192" s="4">
        <v>0</v>
      </c>
      <c r="F192" s="47">
        <v>0</v>
      </c>
      <c r="G192" s="24">
        <v>0</v>
      </c>
      <c r="H192" s="24">
        <v>0</v>
      </c>
      <c r="I192" s="52">
        <v>0</v>
      </c>
      <c r="J192" s="52">
        <v>0</v>
      </c>
      <c r="K192" s="16">
        <v>3.0938810961739401E-4</v>
      </c>
      <c r="L192" s="4">
        <v>1385.28</v>
      </c>
      <c r="M192" s="4">
        <v>154790000</v>
      </c>
      <c r="N192" s="4">
        <v>34429604</v>
      </c>
      <c r="O192" s="47">
        <v>0.22242783125524904</v>
      </c>
      <c r="P192" s="24">
        <v>111739.14298914299</v>
      </c>
      <c r="Q192" s="24">
        <v>24853.895241395243</v>
      </c>
      <c r="R192" s="52">
        <v>2782400000</v>
      </c>
      <c r="S192" s="52">
        <v>-2747970396</v>
      </c>
      <c r="T192" s="10">
        <f t="shared" si="12"/>
        <v>1385.28</v>
      </c>
      <c r="U192" s="7">
        <f t="shared" si="9"/>
        <v>0</v>
      </c>
      <c r="V192" s="7">
        <f t="shared" si="10"/>
        <v>0</v>
      </c>
      <c r="W192" s="7">
        <f t="shared" si="11"/>
        <v>0</v>
      </c>
    </row>
    <row r="193" spans="1:23" x14ac:dyDescent="0.25">
      <c r="A193" s="20" t="s">
        <v>257</v>
      </c>
      <c r="B193" s="16">
        <v>0</v>
      </c>
      <c r="C193" s="4">
        <v>0</v>
      </c>
      <c r="D193" s="4">
        <v>0</v>
      </c>
      <c r="E193" s="4">
        <v>0</v>
      </c>
      <c r="F193" s="47">
        <v>0</v>
      </c>
      <c r="G193" s="24">
        <v>0</v>
      </c>
      <c r="H193" s="24">
        <v>0</v>
      </c>
      <c r="I193" s="52">
        <v>0</v>
      </c>
      <c r="J193" s="52">
        <v>0</v>
      </c>
      <c r="K193" s="16">
        <v>1.6814401280231344E-3</v>
      </c>
      <c r="L193" s="4">
        <v>70252.5</v>
      </c>
      <c r="M193" s="4">
        <v>841241500</v>
      </c>
      <c r="N193" s="4">
        <v>208307030</v>
      </c>
      <c r="O193" s="47">
        <v>0.24761858515063748</v>
      </c>
      <c r="P193" s="24">
        <v>11974.541831251558</v>
      </c>
      <c r="Q193" s="24">
        <v>2965.1191060816341</v>
      </c>
      <c r="R193" s="52">
        <v>81510000000</v>
      </c>
      <c r="S193" s="52">
        <v>-81301692970</v>
      </c>
      <c r="T193" s="10">
        <f t="shared" si="12"/>
        <v>70252.5</v>
      </c>
      <c r="U193" s="7">
        <f t="shared" si="9"/>
        <v>0</v>
      </c>
      <c r="V193" s="7">
        <f t="shared" si="10"/>
        <v>0</v>
      </c>
      <c r="W193" s="7">
        <f t="shared" si="11"/>
        <v>0</v>
      </c>
    </row>
    <row r="194" spans="1:23" x14ac:dyDescent="0.25">
      <c r="A194" s="12" t="s">
        <v>258</v>
      </c>
      <c r="B194" s="16">
        <v>0</v>
      </c>
      <c r="C194" s="4">
        <v>0</v>
      </c>
      <c r="D194" s="4">
        <v>0</v>
      </c>
      <c r="E194" s="4">
        <v>0</v>
      </c>
      <c r="F194" s="47">
        <v>0</v>
      </c>
      <c r="G194" s="24">
        <v>0</v>
      </c>
      <c r="H194" s="24">
        <v>0</v>
      </c>
      <c r="I194" s="52">
        <v>0</v>
      </c>
      <c r="J194" s="52">
        <v>0</v>
      </c>
      <c r="K194" s="16">
        <v>6.4834493996137376E-3</v>
      </c>
      <c r="L194" s="4">
        <v>488114.1</v>
      </c>
      <c r="M194" s="4">
        <v>3243735300</v>
      </c>
      <c r="N194" s="4">
        <v>630755200</v>
      </c>
      <c r="O194" s="47">
        <v>0.19445335135699882</v>
      </c>
      <c r="P194" s="24">
        <v>6645.4447843239932</v>
      </c>
      <c r="Q194" s="24">
        <v>1292.2290095696887</v>
      </c>
      <c r="R194" s="52">
        <v>504593500000</v>
      </c>
      <c r="S194" s="52">
        <v>-503962744800</v>
      </c>
      <c r="T194" s="10">
        <f t="shared" si="12"/>
        <v>488114.1</v>
      </c>
      <c r="U194" s="7">
        <f t="shared" si="9"/>
        <v>0</v>
      </c>
      <c r="V194" s="7">
        <f t="shared" si="10"/>
        <v>0</v>
      </c>
      <c r="W194" s="7">
        <f t="shared" si="11"/>
        <v>0</v>
      </c>
    </row>
    <row r="195" spans="1:23" x14ac:dyDescent="0.25">
      <c r="A195" s="20" t="s">
        <v>231</v>
      </c>
      <c r="B195" s="16">
        <v>0</v>
      </c>
      <c r="C195" s="4">
        <v>0</v>
      </c>
      <c r="D195" s="4">
        <v>0</v>
      </c>
      <c r="E195" s="4">
        <v>0</v>
      </c>
      <c r="F195" s="47">
        <v>0</v>
      </c>
      <c r="G195" s="24">
        <v>0</v>
      </c>
      <c r="H195" s="24">
        <v>0</v>
      </c>
      <c r="I195" s="52">
        <v>0</v>
      </c>
      <c r="J195" s="52">
        <v>0</v>
      </c>
      <c r="K195" s="16">
        <v>1.4995739260718981E-3</v>
      </c>
      <c r="L195" s="4">
        <v>42309.5</v>
      </c>
      <c r="M195" s="4">
        <v>750252000</v>
      </c>
      <c r="N195" s="4">
        <v>177143090</v>
      </c>
      <c r="O195" s="47">
        <v>0.23611145321838528</v>
      </c>
      <c r="P195" s="24">
        <v>17732.471430766142</v>
      </c>
      <c r="Q195" s="24">
        <v>4186.8395986716932</v>
      </c>
      <c r="R195" s="52">
        <v>61327500000</v>
      </c>
      <c r="S195" s="52">
        <v>-61150356910</v>
      </c>
      <c r="T195" s="10">
        <f t="shared" si="12"/>
        <v>42309.5</v>
      </c>
      <c r="U195" s="7">
        <f t="shared" si="9"/>
        <v>0</v>
      </c>
      <c r="V195" s="7">
        <f t="shared" si="10"/>
        <v>0</v>
      </c>
      <c r="W195" s="7">
        <f t="shared" si="11"/>
        <v>0</v>
      </c>
    </row>
    <row r="196" spans="1:23" x14ac:dyDescent="0.25">
      <c r="A196" s="20" t="s">
        <v>237</v>
      </c>
      <c r="B196" s="16">
        <v>0</v>
      </c>
      <c r="C196" s="4">
        <v>0</v>
      </c>
      <c r="D196" s="4">
        <v>0</v>
      </c>
      <c r="E196" s="4">
        <v>0</v>
      </c>
      <c r="F196" s="47">
        <v>0</v>
      </c>
      <c r="G196" s="24">
        <v>0</v>
      </c>
      <c r="H196" s="24">
        <v>0</v>
      </c>
      <c r="I196" s="52">
        <v>0</v>
      </c>
      <c r="J196" s="52">
        <v>0</v>
      </c>
      <c r="K196" s="16">
        <v>4.1077748534519417E-3</v>
      </c>
      <c r="L196" s="4">
        <v>419972.8</v>
      </c>
      <c r="M196" s="4">
        <v>2055161300</v>
      </c>
      <c r="N196" s="4">
        <v>352313960</v>
      </c>
      <c r="O196" s="47">
        <v>0.17142886059600285</v>
      </c>
      <c r="P196" s="24">
        <v>4893.5581066202385</v>
      </c>
      <c r="Q196" s="24">
        <v>838.89709047824056</v>
      </c>
      <c r="R196" s="52">
        <v>418704000000</v>
      </c>
      <c r="S196" s="52">
        <v>-418351686040</v>
      </c>
      <c r="T196" s="10">
        <f t="shared" si="12"/>
        <v>419972.8</v>
      </c>
      <c r="U196" s="7">
        <f t="shared" si="9"/>
        <v>0</v>
      </c>
      <c r="V196" s="7">
        <f t="shared" si="10"/>
        <v>0</v>
      </c>
      <c r="W196" s="7">
        <f t="shared" si="11"/>
        <v>0</v>
      </c>
    </row>
    <row r="197" spans="1:23" x14ac:dyDescent="0.25">
      <c r="A197" s="20" t="s">
        <v>242</v>
      </c>
      <c r="B197" s="16">
        <v>0</v>
      </c>
      <c r="C197" s="4">
        <v>0</v>
      </c>
      <c r="D197" s="4">
        <v>0</v>
      </c>
      <c r="E197" s="4">
        <v>0</v>
      </c>
      <c r="F197" s="47">
        <v>0</v>
      </c>
      <c r="G197" s="24">
        <v>0</v>
      </c>
      <c r="H197" s="24">
        <v>0</v>
      </c>
      <c r="I197" s="52">
        <v>0</v>
      </c>
      <c r="J197" s="52">
        <v>0</v>
      </c>
      <c r="K197" s="16">
        <v>5.3758657511915689E-4</v>
      </c>
      <c r="L197" s="4">
        <v>15306.8</v>
      </c>
      <c r="M197" s="4">
        <v>268960000</v>
      </c>
      <c r="N197" s="4">
        <v>61014240</v>
      </c>
      <c r="O197" s="47">
        <v>0.22685246876859014</v>
      </c>
      <c r="P197" s="24">
        <v>17571.275511537358</v>
      </c>
      <c r="Q197" s="24">
        <v>3986.0872292053209</v>
      </c>
      <c r="R197" s="52">
        <v>13328000000</v>
      </c>
      <c r="S197" s="52">
        <v>-13266985760</v>
      </c>
      <c r="T197" s="10">
        <f t="shared" si="12"/>
        <v>15306.8</v>
      </c>
      <c r="U197" s="7">
        <f t="shared" si="9"/>
        <v>0</v>
      </c>
      <c r="V197" s="7">
        <f t="shared" si="10"/>
        <v>0</v>
      </c>
      <c r="W197" s="7">
        <f t="shared" si="11"/>
        <v>0</v>
      </c>
    </row>
    <row r="198" spans="1:23" x14ac:dyDescent="0.25">
      <c r="A198" s="20" t="s">
        <v>245</v>
      </c>
      <c r="B198" s="16">
        <v>0</v>
      </c>
      <c r="C198" s="4">
        <v>0</v>
      </c>
      <c r="D198" s="4">
        <v>0</v>
      </c>
      <c r="E198" s="4">
        <v>0</v>
      </c>
      <c r="F198" s="47">
        <v>0</v>
      </c>
      <c r="G198" s="24">
        <v>0</v>
      </c>
      <c r="H198" s="24">
        <v>0</v>
      </c>
      <c r="I198" s="52">
        <v>0</v>
      </c>
      <c r="J198" s="52">
        <v>0</v>
      </c>
      <c r="K198" s="16">
        <v>1.79388738537122E-4</v>
      </c>
      <c r="L198" s="4">
        <v>7148.5</v>
      </c>
      <c r="M198" s="4">
        <v>89750000</v>
      </c>
      <c r="N198" s="4">
        <v>22223810</v>
      </c>
      <c r="O198" s="47">
        <v>0.24761905292479108</v>
      </c>
      <c r="P198" s="24">
        <v>12555.081485626355</v>
      </c>
      <c r="Q198" s="24">
        <v>3108.8773868643771</v>
      </c>
      <c r="R198" s="52">
        <v>8294000000</v>
      </c>
      <c r="S198" s="52">
        <v>-8271776190</v>
      </c>
      <c r="T198" s="10">
        <f t="shared" si="12"/>
        <v>7148.5</v>
      </c>
      <c r="U198" s="7">
        <f t="shared" si="9"/>
        <v>0</v>
      </c>
      <c r="V198" s="7">
        <f t="shared" si="10"/>
        <v>0</v>
      </c>
      <c r="W198" s="7">
        <f t="shared" si="11"/>
        <v>0</v>
      </c>
    </row>
    <row r="199" spans="1:23" x14ac:dyDescent="0.25">
      <c r="A199" s="20" t="s">
        <v>254</v>
      </c>
      <c r="B199" s="16">
        <v>0</v>
      </c>
      <c r="C199" s="4">
        <v>0</v>
      </c>
      <c r="D199" s="4">
        <v>0</v>
      </c>
      <c r="E199" s="4">
        <v>0</v>
      </c>
      <c r="F199" s="47">
        <v>0</v>
      </c>
      <c r="G199" s="24">
        <v>0</v>
      </c>
      <c r="H199" s="24">
        <v>0</v>
      </c>
      <c r="I199" s="52">
        <v>0</v>
      </c>
      <c r="J199" s="52">
        <v>0</v>
      </c>
      <c r="K199" s="16">
        <v>1.5912530643361956E-4</v>
      </c>
      <c r="L199" s="4">
        <v>3376.5</v>
      </c>
      <c r="M199" s="4">
        <v>79612000</v>
      </c>
      <c r="N199" s="4">
        <v>18060100</v>
      </c>
      <c r="O199" s="47">
        <v>0.22685147967643068</v>
      </c>
      <c r="P199" s="24">
        <v>23578.261513401452</v>
      </c>
      <c r="Q199" s="24">
        <v>5348.7635125129573</v>
      </c>
      <c r="R199" s="52">
        <v>2940000000</v>
      </c>
      <c r="S199" s="52">
        <v>-2921939900</v>
      </c>
      <c r="T199" s="10">
        <f t="shared" si="12"/>
        <v>3376.5</v>
      </c>
      <c r="U199" s="7">
        <f t="shared" si="9"/>
        <v>0</v>
      </c>
      <c r="V199" s="7">
        <f t="shared" si="10"/>
        <v>0</v>
      </c>
      <c r="W199" s="7">
        <f t="shared" si="11"/>
        <v>0</v>
      </c>
    </row>
    <row r="200" spans="1:23" x14ac:dyDescent="0.25">
      <c r="A200" s="12" t="s">
        <v>259</v>
      </c>
      <c r="B200" s="16">
        <v>0</v>
      </c>
      <c r="C200" s="4">
        <v>0</v>
      </c>
      <c r="D200" s="4">
        <v>0</v>
      </c>
      <c r="E200" s="4">
        <v>0</v>
      </c>
      <c r="F200" s="47">
        <v>0</v>
      </c>
      <c r="G200" s="24">
        <v>0</v>
      </c>
      <c r="H200" s="24">
        <v>0</v>
      </c>
      <c r="I200" s="52">
        <v>0</v>
      </c>
      <c r="J200" s="52">
        <v>0</v>
      </c>
      <c r="K200" s="16">
        <v>2.2371644536476406E-5</v>
      </c>
      <c r="L200" s="4">
        <v>111.4</v>
      </c>
      <c r="M200" s="4">
        <v>11192760</v>
      </c>
      <c r="N200" s="4">
        <v>2487280</v>
      </c>
      <c r="O200" s="47">
        <v>0.22222222222222221</v>
      </c>
      <c r="P200" s="24">
        <v>100473.60861759425</v>
      </c>
      <c r="Q200" s="24">
        <v>22327.468581687612</v>
      </c>
      <c r="R200" s="52">
        <v>140000000</v>
      </c>
      <c r="S200" s="52">
        <v>-137512720</v>
      </c>
      <c r="T200" s="10">
        <f t="shared" si="12"/>
        <v>111.4</v>
      </c>
      <c r="U200" s="7">
        <f t="shared" si="9"/>
        <v>0</v>
      </c>
      <c r="V200" s="7">
        <f t="shared" si="10"/>
        <v>0</v>
      </c>
      <c r="W200" s="7">
        <f t="shared" si="11"/>
        <v>0</v>
      </c>
    </row>
    <row r="201" spans="1:23" x14ac:dyDescent="0.25">
      <c r="A201" s="20" t="s">
        <v>214</v>
      </c>
      <c r="B201" s="16">
        <v>0</v>
      </c>
      <c r="C201" s="4">
        <v>0</v>
      </c>
      <c r="D201" s="4">
        <v>0</v>
      </c>
      <c r="E201" s="4">
        <v>0</v>
      </c>
      <c r="F201" s="47">
        <v>0</v>
      </c>
      <c r="G201" s="24">
        <v>0</v>
      </c>
      <c r="H201" s="24">
        <v>0</v>
      </c>
      <c r="I201" s="52">
        <v>0</v>
      </c>
      <c r="J201" s="52">
        <v>0</v>
      </c>
      <c r="K201" s="16">
        <v>2.2371644536476406E-5</v>
      </c>
      <c r="L201" s="4">
        <v>111.4</v>
      </c>
      <c r="M201" s="4">
        <v>11192760</v>
      </c>
      <c r="N201" s="4">
        <v>2487280</v>
      </c>
      <c r="O201" s="47">
        <v>0.22222222222222221</v>
      </c>
      <c r="P201" s="24">
        <v>100473.60861759425</v>
      </c>
      <c r="Q201" s="24">
        <v>22327.468581687612</v>
      </c>
      <c r="R201" s="52">
        <v>140000000</v>
      </c>
      <c r="S201" s="52">
        <v>-137512720</v>
      </c>
      <c r="T201" s="10">
        <f t="shared" si="12"/>
        <v>111.4</v>
      </c>
      <c r="U201" s="7">
        <f t="shared" si="9"/>
        <v>0</v>
      </c>
      <c r="V201" s="7">
        <f t="shared" si="10"/>
        <v>0</v>
      </c>
      <c r="W201" s="7">
        <f t="shared" si="11"/>
        <v>0</v>
      </c>
    </row>
    <row r="202" spans="1:23" x14ac:dyDescent="0.25">
      <c r="A202" s="12" t="s">
        <v>260</v>
      </c>
      <c r="B202" s="16">
        <v>0</v>
      </c>
      <c r="C202" s="4">
        <v>0</v>
      </c>
      <c r="D202" s="4">
        <v>0</v>
      </c>
      <c r="E202" s="4">
        <v>0</v>
      </c>
      <c r="F202" s="47">
        <v>0</v>
      </c>
      <c r="G202" s="24">
        <v>0</v>
      </c>
      <c r="H202" s="24">
        <v>0</v>
      </c>
      <c r="I202" s="52">
        <v>0</v>
      </c>
      <c r="J202" s="52">
        <v>0</v>
      </c>
      <c r="K202" s="16">
        <v>1.1326974721892706E-4</v>
      </c>
      <c r="L202" s="4">
        <v>201.39999999999998</v>
      </c>
      <c r="M202" s="4">
        <v>56670000</v>
      </c>
      <c r="N202" s="4">
        <v>13689720</v>
      </c>
      <c r="O202" s="47">
        <v>0.24156908417151932</v>
      </c>
      <c r="P202" s="24">
        <v>281380.33763654419</v>
      </c>
      <c r="Q202" s="24">
        <v>67972.790466732884</v>
      </c>
      <c r="R202" s="52">
        <v>429000000</v>
      </c>
      <c r="S202" s="52">
        <v>-415310280</v>
      </c>
      <c r="T202" s="10">
        <f t="shared" si="12"/>
        <v>201.39999999999998</v>
      </c>
      <c r="U202" s="7">
        <f t="shared" ref="U202:U265" si="13">IFERROR((L202/C202-1),0)</f>
        <v>0</v>
      </c>
      <c r="V202" s="7">
        <f t="shared" ref="V202:V265" si="14">IFERROR((M202/D202-1),0)</f>
        <v>0</v>
      </c>
      <c r="W202" s="7">
        <f t="shared" ref="W202:W265" si="15">IFERROR((N202/E202-1),0)</f>
        <v>0</v>
      </c>
    </row>
    <row r="203" spans="1:23" x14ac:dyDescent="0.25">
      <c r="A203" s="20" t="s">
        <v>239</v>
      </c>
      <c r="B203" s="16">
        <v>0</v>
      </c>
      <c r="C203" s="4">
        <v>0</v>
      </c>
      <c r="D203" s="4">
        <v>0</v>
      </c>
      <c r="E203" s="4">
        <v>0</v>
      </c>
      <c r="F203" s="47">
        <v>0</v>
      </c>
      <c r="G203" s="24">
        <v>0</v>
      </c>
      <c r="H203" s="24">
        <v>0</v>
      </c>
      <c r="I203" s="52">
        <v>0</v>
      </c>
      <c r="J203" s="52">
        <v>0</v>
      </c>
      <c r="K203" s="16">
        <v>3.5977685723322517E-5</v>
      </c>
      <c r="L203" s="4">
        <v>63.7</v>
      </c>
      <c r="M203" s="4">
        <v>18000000</v>
      </c>
      <c r="N203" s="4">
        <v>4114290</v>
      </c>
      <c r="O203" s="47">
        <v>0.22857166666666667</v>
      </c>
      <c r="P203" s="24">
        <v>282574.56828885397</v>
      </c>
      <c r="Q203" s="24">
        <v>64588.54003139717</v>
      </c>
      <c r="R203" s="52">
        <v>156000000</v>
      </c>
      <c r="S203" s="52">
        <v>-151885710</v>
      </c>
      <c r="T203" s="10">
        <f t="shared" si="12"/>
        <v>63.7</v>
      </c>
      <c r="U203" s="7">
        <f t="shared" si="13"/>
        <v>0</v>
      </c>
      <c r="V203" s="7">
        <f t="shared" si="14"/>
        <v>0</v>
      </c>
      <c r="W203" s="7">
        <f t="shared" si="15"/>
        <v>0</v>
      </c>
    </row>
    <row r="204" spans="1:23" x14ac:dyDescent="0.25">
      <c r="A204" s="20" t="s">
        <v>243</v>
      </c>
      <c r="B204" s="16">
        <v>0</v>
      </c>
      <c r="C204" s="4">
        <v>0</v>
      </c>
      <c r="D204" s="4">
        <v>0</v>
      </c>
      <c r="E204" s="4">
        <v>0</v>
      </c>
      <c r="F204" s="47">
        <v>0</v>
      </c>
      <c r="G204" s="24">
        <v>0</v>
      </c>
      <c r="H204" s="24">
        <v>0</v>
      </c>
      <c r="I204" s="52">
        <v>0</v>
      </c>
      <c r="J204" s="52">
        <v>0</v>
      </c>
      <c r="K204" s="16">
        <v>7.7292061495604539E-5</v>
      </c>
      <c r="L204" s="4">
        <v>137.69999999999999</v>
      </c>
      <c r="M204" s="4">
        <v>38670000</v>
      </c>
      <c r="N204" s="4">
        <v>9575430</v>
      </c>
      <c r="O204" s="47">
        <v>0.24761908456167572</v>
      </c>
      <c r="P204" s="24">
        <v>280827.88671023969</v>
      </c>
      <c r="Q204" s="24">
        <v>69538.344226579531</v>
      </c>
      <c r="R204" s="52">
        <v>273000000</v>
      </c>
      <c r="S204" s="52">
        <v>-263424570</v>
      </c>
      <c r="T204" s="10">
        <f t="shared" si="12"/>
        <v>137.69999999999999</v>
      </c>
      <c r="U204" s="7">
        <f t="shared" si="13"/>
        <v>0</v>
      </c>
      <c r="V204" s="7">
        <f t="shared" si="14"/>
        <v>0</v>
      </c>
      <c r="W204" s="7">
        <f t="shared" si="15"/>
        <v>0</v>
      </c>
    </row>
    <row r="205" spans="1:23" x14ac:dyDescent="0.25">
      <c r="A205" s="5" t="s">
        <v>261</v>
      </c>
      <c r="B205" s="16">
        <v>0</v>
      </c>
      <c r="C205" s="4">
        <v>0</v>
      </c>
      <c r="D205" s="4">
        <v>0</v>
      </c>
      <c r="E205" s="4">
        <v>0</v>
      </c>
      <c r="F205" s="47">
        <v>0</v>
      </c>
      <c r="G205" s="24">
        <v>0</v>
      </c>
      <c r="H205" s="24">
        <v>0</v>
      </c>
      <c r="I205" s="52">
        <v>0</v>
      </c>
      <c r="J205" s="52">
        <v>0</v>
      </c>
      <c r="K205" s="16">
        <v>0.25504348727578435</v>
      </c>
      <c r="L205" s="4">
        <v>75393363.799999997</v>
      </c>
      <c r="M205" s="4">
        <v>127600835870</v>
      </c>
      <c r="N205" s="4">
        <v>21188766330</v>
      </c>
      <c r="O205" s="47">
        <v>0.16605507468295239</v>
      </c>
      <c r="P205" s="24">
        <v>1692.4677377241524</v>
      </c>
      <c r="Q205" s="24">
        <v>281.04285658627163</v>
      </c>
      <c r="R205" s="52">
        <v>41111882950005</v>
      </c>
      <c r="S205" s="52">
        <v>-41090694183675</v>
      </c>
      <c r="T205" s="10">
        <f t="shared" si="12"/>
        <v>75393363.799999997</v>
      </c>
      <c r="U205" s="7">
        <f t="shared" si="13"/>
        <v>0</v>
      </c>
      <c r="V205" s="7">
        <f t="shared" si="14"/>
        <v>0</v>
      </c>
      <c r="W205" s="7">
        <f t="shared" si="15"/>
        <v>0</v>
      </c>
    </row>
    <row r="206" spans="1:23" x14ac:dyDescent="0.25">
      <c r="A206" s="6" t="s">
        <v>263</v>
      </c>
      <c r="B206" s="16">
        <v>0</v>
      </c>
      <c r="C206" s="4">
        <v>0</v>
      </c>
      <c r="D206" s="4">
        <v>0</v>
      </c>
      <c r="E206" s="4">
        <v>0</v>
      </c>
      <c r="F206" s="47">
        <v>0</v>
      </c>
      <c r="G206" s="24">
        <v>0</v>
      </c>
      <c r="H206" s="24">
        <v>0</v>
      </c>
      <c r="I206" s="52">
        <v>0</v>
      </c>
      <c r="J206" s="52">
        <v>0</v>
      </c>
      <c r="K206" s="16">
        <v>0.25504348727578435</v>
      </c>
      <c r="L206" s="4">
        <v>75393363.799999997</v>
      </c>
      <c r="M206" s="4">
        <v>127600835870</v>
      </c>
      <c r="N206" s="4">
        <v>21188766330</v>
      </c>
      <c r="O206" s="47">
        <v>0.16605507468295239</v>
      </c>
      <c r="P206" s="24">
        <v>1692.4677377241524</v>
      </c>
      <c r="Q206" s="24">
        <v>281.04285658627163</v>
      </c>
      <c r="R206" s="52">
        <v>41111882950005</v>
      </c>
      <c r="S206" s="52">
        <v>-41090694183675</v>
      </c>
      <c r="T206" s="10">
        <f t="shared" si="12"/>
        <v>75393363.799999997</v>
      </c>
      <c r="U206" s="7">
        <f t="shared" si="13"/>
        <v>0</v>
      </c>
      <c r="V206" s="7">
        <f t="shared" si="14"/>
        <v>0</v>
      </c>
      <c r="W206" s="7">
        <f t="shared" si="15"/>
        <v>0</v>
      </c>
    </row>
    <row r="207" spans="1:23" x14ac:dyDescent="0.25">
      <c r="A207" s="12" t="s">
        <v>262</v>
      </c>
      <c r="B207" s="16">
        <v>0</v>
      </c>
      <c r="C207" s="4">
        <v>0</v>
      </c>
      <c r="D207" s="4">
        <v>0</v>
      </c>
      <c r="E207" s="4">
        <v>0</v>
      </c>
      <c r="F207" s="47">
        <v>0</v>
      </c>
      <c r="G207" s="24">
        <v>0</v>
      </c>
      <c r="H207" s="24">
        <v>0</v>
      </c>
      <c r="I207" s="52">
        <v>0</v>
      </c>
      <c r="J207" s="52">
        <v>0</v>
      </c>
      <c r="K207" s="16">
        <v>8.1506332217607419E-2</v>
      </c>
      <c r="L207" s="4">
        <v>20581071.800000001</v>
      </c>
      <c r="M207" s="4">
        <v>40778442260</v>
      </c>
      <c r="N207" s="4">
        <v>6649334960</v>
      </c>
      <c r="O207" s="47">
        <v>0.16306005309384763</v>
      </c>
      <c r="P207" s="24">
        <v>1981.3565909623812</v>
      </c>
      <c r="Q207" s="24">
        <v>323.0801109201708</v>
      </c>
      <c r="R207" s="52">
        <v>11397400650155</v>
      </c>
      <c r="S207" s="52">
        <v>-11390751315195</v>
      </c>
      <c r="T207" s="10">
        <f t="shared" ref="T207:T270" si="16">L207-C207</f>
        <v>20581071.800000001</v>
      </c>
      <c r="U207" s="7">
        <f t="shared" si="13"/>
        <v>0</v>
      </c>
      <c r="V207" s="7">
        <f t="shared" si="14"/>
        <v>0</v>
      </c>
      <c r="W207" s="7">
        <f t="shared" si="15"/>
        <v>0</v>
      </c>
    </row>
    <row r="208" spans="1:23" x14ac:dyDescent="0.25">
      <c r="A208" s="20" t="s">
        <v>264</v>
      </c>
      <c r="B208" s="16">
        <v>0</v>
      </c>
      <c r="C208" s="4">
        <v>0</v>
      </c>
      <c r="D208" s="4">
        <v>0</v>
      </c>
      <c r="E208" s="4">
        <v>0</v>
      </c>
      <c r="F208" s="47">
        <v>0</v>
      </c>
      <c r="G208" s="24">
        <v>0</v>
      </c>
      <c r="H208" s="24">
        <v>0</v>
      </c>
      <c r="I208" s="52">
        <v>0</v>
      </c>
      <c r="J208" s="52">
        <v>0</v>
      </c>
      <c r="K208" s="16">
        <v>9.0213138714542729E-3</v>
      </c>
      <c r="L208" s="4">
        <v>2042560</v>
      </c>
      <c r="M208" s="4">
        <v>4513454560</v>
      </c>
      <c r="N208" s="4">
        <v>773045830</v>
      </c>
      <c r="O208" s="47">
        <v>0.17127586413543067</v>
      </c>
      <c r="P208" s="24">
        <v>2209.7047626507911</v>
      </c>
      <c r="Q208" s="24">
        <v>378.46909270719095</v>
      </c>
      <c r="R208" s="52">
        <v>1009841664000</v>
      </c>
      <c r="S208" s="52">
        <v>-1009068618170</v>
      </c>
      <c r="T208" s="10">
        <f t="shared" si="16"/>
        <v>2042560</v>
      </c>
      <c r="U208" s="7">
        <f t="shared" si="13"/>
        <v>0</v>
      </c>
      <c r="V208" s="7">
        <f t="shared" si="14"/>
        <v>0</v>
      </c>
      <c r="W208" s="7">
        <f t="shared" si="15"/>
        <v>0</v>
      </c>
    </row>
    <row r="209" spans="1:23" x14ac:dyDescent="0.25">
      <c r="A209" s="20" t="s">
        <v>265</v>
      </c>
      <c r="B209" s="16">
        <v>0</v>
      </c>
      <c r="C209" s="4">
        <v>0</v>
      </c>
      <c r="D209" s="4">
        <v>0</v>
      </c>
      <c r="E209" s="4">
        <v>0</v>
      </c>
      <c r="F209" s="47">
        <v>0</v>
      </c>
      <c r="G209" s="24">
        <v>0</v>
      </c>
      <c r="H209" s="24">
        <v>0</v>
      </c>
      <c r="I209" s="52">
        <v>0</v>
      </c>
      <c r="J209" s="52">
        <v>0</v>
      </c>
      <c r="K209" s="16">
        <v>8.8652523447864395E-3</v>
      </c>
      <c r="L209" s="4">
        <v>2301808</v>
      </c>
      <c r="M209" s="4">
        <v>4435375400</v>
      </c>
      <c r="N209" s="4">
        <v>759626890</v>
      </c>
      <c r="O209" s="47">
        <v>0.17126552354508706</v>
      </c>
      <c r="P209" s="24">
        <v>1926.9093686354379</v>
      </c>
      <c r="Q209" s="24">
        <v>330.01314184328146</v>
      </c>
      <c r="R209" s="52">
        <v>1175303164800</v>
      </c>
      <c r="S209" s="52">
        <v>-1174543537910</v>
      </c>
      <c r="T209" s="10">
        <f t="shared" si="16"/>
        <v>2301808</v>
      </c>
      <c r="U209" s="7">
        <f t="shared" si="13"/>
        <v>0</v>
      </c>
      <c r="V209" s="7">
        <f t="shared" si="14"/>
        <v>0</v>
      </c>
      <c r="W209" s="7">
        <f t="shared" si="15"/>
        <v>0</v>
      </c>
    </row>
    <row r="210" spans="1:23" x14ac:dyDescent="0.25">
      <c r="A210" s="20" t="s">
        <v>266</v>
      </c>
      <c r="B210" s="16">
        <v>0</v>
      </c>
      <c r="C210" s="4">
        <v>0</v>
      </c>
      <c r="D210" s="4">
        <v>0</v>
      </c>
      <c r="E210" s="4">
        <v>0</v>
      </c>
      <c r="F210" s="47">
        <v>0</v>
      </c>
      <c r="G210" s="24">
        <v>0</v>
      </c>
      <c r="H210" s="24">
        <v>0</v>
      </c>
      <c r="I210" s="52">
        <v>0</v>
      </c>
      <c r="J210" s="52">
        <v>0</v>
      </c>
      <c r="K210" s="16">
        <v>1.6552977022212031E-2</v>
      </c>
      <c r="L210" s="4">
        <v>3674000</v>
      </c>
      <c r="M210" s="4">
        <v>8281621800</v>
      </c>
      <c r="N210" s="4">
        <v>1111877300</v>
      </c>
      <c r="O210" s="47">
        <v>0.13425840093301533</v>
      </c>
      <c r="P210" s="24">
        <v>2254.1158954817638</v>
      </c>
      <c r="Q210" s="24">
        <v>302.63399564507347</v>
      </c>
      <c r="R210" s="52">
        <v>1804668800000</v>
      </c>
      <c r="S210" s="52">
        <v>-1803556922700</v>
      </c>
      <c r="T210" s="10">
        <f t="shared" si="16"/>
        <v>3674000</v>
      </c>
      <c r="U210" s="7">
        <f t="shared" si="13"/>
        <v>0</v>
      </c>
      <c r="V210" s="7">
        <f t="shared" si="14"/>
        <v>0</v>
      </c>
      <c r="W210" s="7">
        <f t="shared" si="15"/>
        <v>0</v>
      </c>
    </row>
    <row r="211" spans="1:23" x14ac:dyDescent="0.25">
      <c r="A211" s="20" t="s">
        <v>267</v>
      </c>
      <c r="B211" s="16">
        <v>0</v>
      </c>
      <c r="C211" s="4">
        <v>0</v>
      </c>
      <c r="D211" s="4">
        <v>0</v>
      </c>
      <c r="E211" s="4">
        <v>0</v>
      </c>
      <c r="F211" s="47">
        <v>0</v>
      </c>
      <c r="G211" s="24">
        <v>0</v>
      </c>
      <c r="H211" s="24">
        <v>0</v>
      </c>
      <c r="I211" s="52">
        <v>0</v>
      </c>
      <c r="J211" s="52">
        <v>0</v>
      </c>
      <c r="K211" s="16">
        <v>7.8393028647746159E-3</v>
      </c>
      <c r="L211" s="4">
        <v>1869537</v>
      </c>
      <c r="M211" s="4">
        <v>3922082500</v>
      </c>
      <c r="N211" s="4">
        <v>726313130</v>
      </c>
      <c r="O211" s="47">
        <v>0.18518558189431253</v>
      </c>
      <c r="P211" s="24">
        <v>2097.8897448940565</v>
      </c>
      <c r="Q211" s="24">
        <v>388.49893315831673</v>
      </c>
      <c r="R211" s="52">
        <v>1193231990250</v>
      </c>
      <c r="S211" s="52">
        <v>-1192505677120</v>
      </c>
      <c r="T211" s="10">
        <f t="shared" si="16"/>
        <v>1869537</v>
      </c>
      <c r="U211" s="7">
        <f t="shared" si="13"/>
        <v>0</v>
      </c>
      <c r="V211" s="7">
        <f t="shared" si="14"/>
        <v>0</v>
      </c>
      <c r="W211" s="7">
        <f t="shared" si="15"/>
        <v>0</v>
      </c>
    </row>
    <row r="212" spans="1:23" x14ac:dyDescent="0.25">
      <c r="A212" s="20" t="s">
        <v>268</v>
      </c>
      <c r="B212" s="16">
        <v>0</v>
      </c>
      <c r="C212" s="4">
        <v>0</v>
      </c>
      <c r="D212" s="4">
        <v>0</v>
      </c>
      <c r="E212" s="4">
        <v>0</v>
      </c>
      <c r="F212" s="47">
        <v>0</v>
      </c>
      <c r="G212" s="24">
        <v>0</v>
      </c>
      <c r="H212" s="24">
        <v>0</v>
      </c>
      <c r="I212" s="52">
        <v>0</v>
      </c>
      <c r="J212" s="52">
        <v>0</v>
      </c>
      <c r="K212" s="16">
        <v>6.5055590866229425E-3</v>
      </c>
      <c r="L212" s="4">
        <v>1379916.6</v>
      </c>
      <c r="M212" s="4">
        <v>3254797000</v>
      </c>
      <c r="N212" s="4">
        <v>482164160</v>
      </c>
      <c r="O212" s="47">
        <v>0.14813954910244787</v>
      </c>
      <c r="P212" s="24">
        <v>2358.6910977083685</v>
      </c>
      <c r="Q212" s="24">
        <v>349.41543568647552</v>
      </c>
      <c r="R212" s="52">
        <v>677815033920</v>
      </c>
      <c r="S212" s="52">
        <v>-677332869760</v>
      </c>
      <c r="T212" s="10">
        <f t="shared" si="16"/>
        <v>1379916.6</v>
      </c>
      <c r="U212" s="7">
        <f t="shared" si="13"/>
        <v>0</v>
      </c>
      <c r="V212" s="7">
        <f t="shared" si="14"/>
        <v>0</v>
      </c>
      <c r="W212" s="7">
        <f t="shared" si="15"/>
        <v>0</v>
      </c>
    </row>
    <row r="213" spans="1:23" x14ac:dyDescent="0.25">
      <c r="A213" s="20" t="s">
        <v>269</v>
      </c>
      <c r="B213" s="16">
        <v>0</v>
      </c>
      <c r="C213" s="4">
        <v>0</v>
      </c>
      <c r="D213" s="4">
        <v>0</v>
      </c>
      <c r="E213" s="4">
        <v>0</v>
      </c>
      <c r="F213" s="47">
        <v>0</v>
      </c>
      <c r="G213" s="24">
        <v>0</v>
      </c>
      <c r="H213" s="24">
        <v>0</v>
      </c>
      <c r="I213" s="52">
        <v>0</v>
      </c>
      <c r="J213" s="52">
        <v>0</v>
      </c>
      <c r="K213" s="16">
        <v>4.4928394265999309E-3</v>
      </c>
      <c r="L213" s="4">
        <v>1003984</v>
      </c>
      <c r="M213" s="4">
        <v>2247813000</v>
      </c>
      <c r="N213" s="4">
        <v>364179690</v>
      </c>
      <c r="O213" s="47">
        <v>0.16201511869537191</v>
      </c>
      <c r="P213" s="24">
        <v>2238.8932492948093</v>
      </c>
      <c r="Q213" s="24">
        <v>362.73455553076542</v>
      </c>
      <c r="R213" s="52">
        <v>803106881280</v>
      </c>
      <c r="S213" s="52">
        <v>-802742701590</v>
      </c>
      <c r="T213" s="10">
        <f t="shared" si="16"/>
        <v>1003984</v>
      </c>
      <c r="U213" s="7">
        <f t="shared" si="13"/>
        <v>0</v>
      </c>
      <c r="V213" s="7">
        <f t="shared" si="14"/>
        <v>0</v>
      </c>
      <c r="W213" s="7">
        <f t="shared" si="15"/>
        <v>0</v>
      </c>
    </row>
    <row r="214" spans="1:23" x14ac:dyDescent="0.25">
      <c r="A214" s="20" t="s">
        <v>270</v>
      </c>
      <c r="B214" s="16">
        <v>0</v>
      </c>
      <c r="C214" s="4">
        <v>0</v>
      </c>
      <c r="D214" s="4">
        <v>0</v>
      </c>
      <c r="E214" s="4">
        <v>0</v>
      </c>
      <c r="F214" s="47">
        <v>0</v>
      </c>
      <c r="G214" s="24">
        <v>0</v>
      </c>
      <c r="H214" s="24">
        <v>0</v>
      </c>
      <c r="I214" s="52">
        <v>0</v>
      </c>
      <c r="J214" s="52">
        <v>0</v>
      </c>
      <c r="K214" s="16">
        <v>7.3738765340346955E-3</v>
      </c>
      <c r="L214" s="4">
        <v>1818609</v>
      </c>
      <c r="M214" s="4">
        <v>3689225000</v>
      </c>
      <c r="N214" s="4">
        <v>614804130</v>
      </c>
      <c r="O214" s="47">
        <v>0.1666485860851534</v>
      </c>
      <c r="P214" s="24">
        <v>2028.5971311040471</v>
      </c>
      <c r="Q214" s="24">
        <v>338.062843634888</v>
      </c>
      <c r="R214" s="52">
        <v>899120289600</v>
      </c>
      <c r="S214" s="52">
        <v>-898505485470</v>
      </c>
      <c r="T214" s="10">
        <f t="shared" si="16"/>
        <v>1818609</v>
      </c>
      <c r="U214" s="7">
        <f t="shared" si="13"/>
        <v>0</v>
      </c>
      <c r="V214" s="7">
        <f t="shared" si="14"/>
        <v>0</v>
      </c>
      <c r="W214" s="7">
        <f t="shared" si="15"/>
        <v>0</v>
      </c>
    </row>
    <row r="215" spans="1:23" x14ac:dyDescent="0.25">
      <c r="A215" s="20" t="s">
        <v>271</v>
      </c>
      <c r="B215" s="16">
        <v>0</v>
      </c>
      <c r="C215" s="4">
        <v>0</v>
      </c>
      <c r="D215" s="4">
        <v>0</v>
      </c>
      <c r="E215" s="4">
        <v>0</v>
      </c>
      <c r="F215" s="47">
        <v>0</v>
      </c>
      <c r="G215" s="24">
        <v>0</v>
      </c>
      <c r="H215" s="24">
        <v>0</v>
      </c>
      <c r="I215" s="52">
        <v>0</v>
      </c>
      <c r="J215" s="52">
        <v>0</v>
      </c>
      <c r="K215" s="16">
        <v>1.0400739196747357E-2</v>
      </c>
      <c r="L215" s="4">
        <v>3309034.7</v>
      </c>
      <c r="M215" s="4">
        <v>5203595000</v>
      </c>
      <c r="N215" s="4">
        <v>915446930</v>
      </c>
      <c r="O215" s="47">
        <v>0.17592586087118617</v>
      </c>
      <c r="P215" s="24">
        <v>1572.5416841352555</v>
      </c>
      <c r="Q215" s="24">
        <v>276.65074953731971</v>
      </c>
      <c r="R215" s="52">
        <v>1635986755680</v>
      </c>
      <c r="S215" s="52">
        <v>-1635071308750</v>
      </c>
      <c r="T215" s="10">
        <f t="shared" si="16"/>
        <v>3309034.7</v>
      </c>
      <c r="U215" s="7">
        <f t="shared" si="13"/>
        <v>0</v>
      </c>
      <c r="V215" s="7">
        <f t="shared" si="14"/>
        <v>0</v>
      </c>
      <c r="W215" s="7">
        <f t="shared" si="15"/>
        <v>0</v>
      </c>
    </row>
    <row r="216" spans="1:23" x14ac:dyDescent="0.25">
      <c r="A216" s="20" t="s">
        <v>272</v>
      </c>
      <c r="B216" s="16">
        <v>0</v>
      </c>
      <c r="C216" s="4">
        <v>0</v>
      </c>
      <c r="D216" s="4">
        <v>0</v>
      </c>
      <c r="E216" s="4">
        <v>0</v>
      </c>
      <c r="F216" s="47">
        <v>0</v>
      </c>
      <c r="G216" s="24">
        <v>0</v>
      </c>
      <c r="H216" s="24">
        <v>0</v>
      </c>
      <c r="I216" s="52">
        <v>0</v>
      </c>
      <c r="J216" s="52">
        <v>0</v>
      </c>
      <c r="K216" s="16">
        <v>4.3415932333397186E-3</v>
      </c>
      <c r="L216" s="4">
        <v>875600</v>
      </c>
      <c r="M216" s="4">
        <v>2172143000</v>
      </c>
      <c r="N216" s="4">
        <v>392154840</v>
      </c>
      <c r="O216" s="47">
        <v>0.18053822423293495</v>
      </c>
      <c r="P216" s="24">
        <v>2480.7480584741893</v>
      </c>
      <c r="Q216" s="24">
        <v>447.86984924623118</v>
      </c>
      <c r="R216" s="52">
        <v>726507210000</v>
      </c>
      <c r="S216" s="52">
        <v>-726115055160</v>
      </c>
      <c r="T216" s="10">
        <f t="shared" si="16"/>
        <v>875600</v>
      </c>
      <c r="U216" s="7">
        <f t="shared" si="13"/>
        <v>0</v>
      </c>
      <c r="V216" s="7">
        <f t="shared" si="14"/>
        <v>0</v>
      </c>
      <c r="W216" s="7">
        <f t="shared" si="15"/>
        <v>0</v>
      </c>
    </row>
    <row r="217" spans="1:23" x14ac:dyDescent="0.25">
      <c r="A217" s="20" t="s">
        <v>273</v>
      </c>
      <c r="B217" s="16">
        <v>0</v>
      </c>
      <c r="C217" s="4">
        <v>0</v>
      </c>
      <c r="D217" s="4">
        <v>0</v>
      </c>
      <c r="E217" s="4">
        <v>0</v>
      </c>
      <c r="F217" s="47">
        <v>0</v>
      </c>
      <c r="G217" s="24">
        <v>0</v>
      </c>
      <c r="H217" s="24">
        <v>0</v>
      </c>
      <c r="I217" s="52">
        <v>0</v>
      </c>
      <c r="J217" s="52">
        <v>0</v>
      </c>
      <c r="K217" s="16">
        <v>6.1128786370354205E-3</v>
      </c>
      <c r="L217" s="4">
        <v>2306022.5</v>
      </c>
      <c r="M217" s="4">
        <v>3058335000</v>
      </c>
      <c r="N217" s="4">
        <v>509722060</v>
      </c>
      <c r="O217" s="47">
        <v>0.16666652279753527</v>
      </c>
      <c r="P217" s="24">
        <v>1326.2381438168968</v>
      </c>
      <c r="Q217" s="24">
        <v>221.03949983141968</v>
      </c>
      <c r="R217" s="52">
        <v>1471818860625</v>
      </c>
      <c r="S217" s="52">
        <v>-1471309138565</v>
      </c>
      <c r="T217" s="10">
        <f t="shared" si="16"/>
        <v>2306022.5</v>
      </c>
      <c r="U217" s="7">
        <f t="shared" si="13"/>
        <v>0</v>
      </c>
      <c r="V217" s="7">
        <f t="shared" si="14"/>
        <v>0</v>
      </c>
      <c r="W217" s="7">
        <f t="shared" si="15"/>
        <v>0</v>
      </c>
    </row>
    <row r="218" spans="1:23" x14ac:dyDescent="0.25">
      <c r="A218" s="12" t="s">
        <v>274</v>
      </c>
      <c r="B218" s="16">
        <v>0</v>
      </c>
      <c r="C218" s="4">
        <v>0</v>
      </c>
      <c r="D218" s="4">
        <v>0</v>
      </c>
      <c r="E218" s="4">
        <v>0</v>
      </c>
      <c r="F218" s="47">
        <v>0</v>
      </c>
      <c r="G218" s="24">
        <v>0</v>
      </c>
      <c r="H218" s="24">
        <v>0</v>
      </c>
      <c r="I218" s="52">
        <v>0</v>
      </c>
      <c r="J218" s="52">
        <v>0</v>
      </c>
      <c r="K218" s="16">
        <v>5.4283437769838822E-2</v>
      </c>
      <c r="L218" s="4">
        <v>50818972.799999997</v>
      </c>
      <c r="M218" s="4">
        <v>27158552870</v>
      </c>
      <c r="N218" s="4">
        <v>4021069410</v>
      </c>
      <c r="O218" s="47">
        <v>0.14805904531245373</v>
      </c>
      <c r="P218" s="24">
        <v>534.41758803121661</v>
      </c>
      <c r="Q218" s="24">
        <v>79.125357882086121</v>
      </c>
      <c r="R218" s="52">
        <v>26326435736700</v>
      </c>
      <c r="S218" s="52">
        <v>-26322414667290</v>
      </c>
      <c r="T218" s="10">
        <f t="shared" si="16"/>
        <v>50818972.799999997</v>
      </c>
      <c r="U218" s="7">
        <f t="shared" si="13"/>
        <v>0</v>
      </c>
      <c r="V218" s="7">
        <f t="shared" si="14"/>
        <v>0</v>
      </c>
      <c r="W218" s="7">
        <f t="shared" si="15"/>
        <v>0</v>
      </c>
    </row>
    <row r="219" spans="1:23" x14ac:dyDescent="0.25">
      <c r="A219" s="20" t="s">
        <v>275</v>
      </c>
      <c r="B219" s="16">
        <v>0</v>
      </c>
      <c r="C219" s="4">
        <v>0</v>
      </c>
      <c r="D219" s="4">
        <v>0</v>
      </c>
      <c r="E219" s="4">
        <v>0</v>
      </c>
      <c r="F219" s="47">
        <v>0</v>
      </c>
      <c r="G219" s="24">
        <v>0</v>
      </c>
      <c r="H219" s="24">
        <v>0</v>
      </c>
      <c r="I219" s="52">
        <v>0</v>
      </c>
      <c r="J219" s="52">
        <v>0</v>
      </c>
      <c r="K219" s="16">
        <v>8.2269274501378508E-3</v>
      </c>
      <c r="L219" s="4">
        <v>851840</v>
      </c>
      <c r="M219" s="4">
        <v>4116015000</v>
      </c>
      <c r="N219" s="4">
        <v>705061670</v>
      </c>
      <c r="O219" s="47">
        <v>0.17129715756623823</v>
      </c>
      <c r="P219" s="24">
        <v>4831.9109222389179</v>
      </c>
      <c r="Q219" s="24">
        <v>827.69260659278734</v>
      </c>
      <c r="R219" s="52">
        <v>526437120000</v>
      </c>
      <c r="S219" s="52">
        <v>-525732058330</v>
      </c>
      <c r="T219" s="10">
        <f t="shared" si="16"/>
        <v>851840</v>
      </c>
      <c r="U219" s="7">
        <f t="shared" si="13"/>
        <v>0</v>
      </c>
      <c r="V219" s="7">
        <f t="shared" si="14"/>
        <v>0</v>
      </c>
      <c r="W219" s="7">
        <f t="shared" si="15"/>
        <v>0</v>
      </c>
    </row>
    <row r="220" spans="1:23" x14ac:dyDescent="0.25">
      <c r="A220" s="20" t="s">
        <v>276</v>
      </c>
      <c r="B220" s="16">
        <v>0</v>
      </c>
      <c r="C220" s="4">
        <v>0</v>
      </c>
      <c r="D220" s="4">
        <v>0</v>
      </c>
      <c r="E220" s="4">
        <v>0</v>
      </c>
      <c r="F220" s="47">
        <v>0</v>
      </c>
      <c r="G220" s="24">
        <v>0</v>
      </c>
      <c r="H220" s="24">
        <v>0</v>
      </c>
      <c r="I220" s="52">
        <v>0</v>
      </c>
      <c r="J220" s="52">
        <v>0</v>
      </c>
      <c r="K220" s="16">
        <v>3.7113101509544215E-2</v>
      </c>
      <c r="L220" s="4">
        <v>49220424</v>
      </c>
      <c r="M220" s="4">
        <v>18568060000</v>
      </c>
      <c r="N220" s="4">
        <v>2491631280</v>
      </c>
      <c r="O220" s="47">
        <v>0.1341891010692555</v>
      </c>
      <c r="P220" s="24">
        <v>377.24299164915766</v>
      </c>
      <c r="Q220" s="24">
        <v>50.621897934077126</v>
      </c>
      <c r="R220" s="52">
        <v>25131948494400</v>
      </c>
      <c r="S220" s="52">
        <v>-25129456863120</v>
      </c>
      <c r="T220" s="10">
        <f t="shared" si="16"/>
        <v>49220424</v>
      </c>
      <c r="U220" s="7">
        <f t="shared" si="13"/>
        <v>0</v>
      </c>
      <c r="V220" s="7">
        <f t="shared" si="14"/>
        <v>0</v>
      </c>
      <c r="W220" s="7">
        <f t="shared" si="15"/>
        <v>0</v>
      </c>
    </row>
    <row r="221" spans="1:23" x14ac:dyDescent="0.25">
      <c r="A221" s="20" t="s">
        <v>277</v>
      </c>
      <c r="B221" s="16">
        <v>0</v>
      </c>
      <c r="C221" s="4">
        <v>0</v>
      </c>
      <c r="D221" s="4">
        <v>0</v>
      </c>
      <c r="E221" s="4">
        <v>0</v>
      </c>
      <c r="F221" s="47">
        <v>0</v>
      </c>
      <c r="G221" s="24">
        <v>0</v>
      </c>
      <c r="H221" s="24">
        <v>0</v>
      </c>
      <c r="I221" s="52">
        <v>0</v>
      </c>
      <c r="J221" s="52">
        <v>0</v>
      </c>
      <c r="K221" s="16">
        <v>3.1777113824960441E-3</v>
      </c>
      <c r="L221" s="4">
        <v>371504</v>
      </c>
      <c r="M221" s="4">
        <v>1589841140</v>
      </c>
      <c r="N221" s="4">
        <v>294414430</v>
      </c>
      <c r="O221" s="47">
        <v>0.18518481035155501</v>
      </c>
      <c r="P221" s="24">
        <v>4279.472468667901</v>
      </c>
      <c r="Q221" s="24">
        <v>792.49329751496623</v>
      </c>
      <c r="R221" s="52">
        <v>229589472000</v>
      </c>
      <c r="S221" s="52">
        <v>-229295057570</v>
      </c>
      <c r="T221" s="10">
        <f t="shared" si="16"/>
        <v>371504</v>
      </c>
      <c r="U221" s="7">
        <f t="shared" si="13"/>
        <v>0</v>
      </c>
      <c r="V221" s="7">
        <f t="shared" si="14"/>
        <v>0</v>
      </c>
      <c r="W221" s="7">
        <f t="shared" si="15"/>
        <v>0</v>
      </c>
    </row>
    <row r="222" spans="1:23" x14ac:dyDescent="0.25">
      <c r="A222" s="20" t="s">
        <v>278</v>
      </c>
      <c r="B222" s="16">
        <v>0</v>
      </c>
      <c r="C222" s="4">
        <v>0</v>
      </c>
      <c r="D222" s="4">
        <v>0</v>
      </c>
      <c r="E222" s="4">
        <v>0</v>
      </c>
      <c r="F222" s="47">
        <v>0</v>
      </c>
      <c r="G222" s="24">
        <v>0</v>
      </c>
      <c r="H222" s="24">
        <v>0</v>
      </c>
      <c r="I222" s="52">
        <v>0</v>
      </c>
      <c r="J222" s="52">
        <v>0</v>
      </c>
      <c r="K222" s="16">
        <v>2.2760383430716906E-3</v>
      </c>
      <c r="L222" s="4">
        <v>146766</v>
      </c>
      <c r="M222" s="4">
        <v>1138725000</v>
      </c>
      <c r="N222" s="4">
        <v>205604480</v>
      </c>
      <c r="O222" s="47">
        <v>0.18055674548288655</v>
      </c>
      <c r="P222" s="24">
        <v>7758.7792813049346</v>
      </c>
      <c r="Q222" s="24">
        <v>1400.8999359524685</v>
      </c>
      <c r="R222" s="52">
        <v>149877439200</v>
      </c>
      <c r="S222" s="52">
        <v>-149671834720</v>
      </c>
      <c r="T222" s="10">
        <f t="shared" si="16"/>
        <v>146766</v>
      </c>
      <c r="U222" s="7">
        <f t="shared" si="13"/>
        <v>0</v>
      </c>
      <c r="V222" s="7">
        <f t="shared" si="14"/>
        <v>0</v>
      </c>
      <c r="W222" s="7">
        <f t="shared" si="15"/>
        <v>0</v>
      </c>
    </row>
    <row r="223" spans="1:23" x14ac:dyDescent="0.25">
      <c r="A223" s="20" t="s">
        <v>279</v>
      </c>
      <c r="B223" s="16">
        <v>0</v>
      </c>
      <c r="C223" s="4">
        <v>0</v>
      </c>
      <c r="D223" s="4">
        <v>0</v>
      </c>
      <c r="E223" s="4">
        <v>0</v>
      </c>
      <c r="F223" s="47">
        <v>0</v>
      </c>
      <c r="G223" s="24">
        <v>0</v>
      </c>
      <c r="H223" s="24">
        <v>0</v>
      </c>
      <c r="I223" s="52">
        <v>0</v>
      </c>
      <c r="J223" s="52">
        <v>0</v>
      </c>
      <c r="K223" s="16">
        <v>1.3398574462990347E-3</v>
      </c>
      <c r="L223" s="4">
        <v>60970</v>
      </c>
      <c r="M223" s="4">
        <v>670344230</v>
      </c>
      <c r="N223" s="4">
        <v>121034740</v>
      </c>
      <c r="O223" s="47">
        <v>0.18055610025911611</v>
      </c>
      <c r="P223" s="24">
        <v>10994.656880433</v>
      </c>
      <c r="Q223" s="24">
        <v>1985.1523700180417</v>
      </c>
      <c r="R223" s="52">
        <v>85611025500</v>
      </c>
      <c r="S223" s="52">
        <v>-85489990760</v>
      </c>
      <c r="T223" s="10">
        <f t="shared" si="16"/>
        <v>60970</v>
      </c>
      <c r="U223" s="7">
        <f t="shared" si="13"/>
        <v>0</v>
      </c>
      <c r="V223" s="7">
        <f t="shared" si="14"/>
        <v>0</v>
      </c>
      <c r="W223" s="7">
        <f t="shared" si="15"/>
        <v>0</v>
      </c>
    </row>
    <row r="224" spans="1:23" x14ac:dyDescent="0.25">
      <c r="A224" s="20" t="s">
        <v>280</v>
      </c>
      <c r="B224" s="16">
        <v>0</v>
      </c>
      <c r="C224" s="4">
        <v>0</v>
      </c>
      <c r="D224" s="4">
        <v>0</v>
      </c>
      <c r="E224" s="4">
        <v>0</v>
      </c>
      <c r="F224" s="47">
        <v>0</v>
      </c>
      <c r="G224" s="24">
        <v>0</v>
      </c>
      <c r="H224" s="24">
        <v>0</v>
      </c>
      <c r="I224" s="52">
        <v>0</v>
      </c>
      <c r="J224" s="52">
        <v>0</v>
      </c>
      <c r="K224" s="16">
        <v>2.1498016382899827E-3</v>
      </c>
      <c r="L224" s="4">
        <v>167468.79999999999</v>
      </c>
      <c r="M224" s="4">
        <v>1075567500</v>
      </c>
      <c r="N224" s="4">
        <v>203322810</v>
      </c>
      <c r="O224" s="47">
        <v>0.18903770335195141</v>
      </c>
      <c r="P224" s="24">
        <v>6422.4948169450072</v>
      </c>
      <c r="Q224" s="24">
        <v>1214.0936699850959</v>
      </c>
      <c r="R224" s="52">
        <v>202972185600</v>
      </c>
      <c r="S224" s="52">
        <v>-202768862790</v>
      </c>
      <c r="T224" s="10">
        <f t="shared" si="16"/>
        <v>167468.79999999999</v>
      </c>
      <c r="U224" s="7">
        <f t="shared" si="13"/>
        <v>0</v>
      </c>
      <c r="V224" s="7">
        <f t="shared" si="14"/>
        <v>0</v>
      </c>
      <c r="W224" s="7">
        <f t="shared" si="15"/>
        <v>0</v>
      </c>
    </row>
    <row r="225" spans="1:23" x14ac:dyDescent="0.25">
      <c r="A225" s="12" t="s">
        <v>281</v>
      </c>
      <c r="B225" s="16">
        <v>0</v>
      </c>
      <c r="C225" s="4">
        <v>0</v>
      </c>
      <c r="D225" s="4">
        <v>0</v>
      </c>
      <c r="E225" s="4">
        <v>0</v>
      </c>
      <c r="F225" s="47">
        <v>0</v>
      </c>
      <c r="G225" s="24">
        <v>0</v>
      </c>
      <c r="H225" s="24">
        <v>0</v>
      </c>
      <c r="I225" s="52">
        <v>0</v>
      </c>
      <c r="J225" s="52">
        <v>0</v>
      </c>
      <c r="K225" s="16">
        <v>5.1321444133704312E-2</v>
      </c>
      <c r="L225" s="4">
        <v>925452.89999999991</v>
      </c>
      <c r="M225" s="4">
        <v>25676637500</v>
      </c>
      <c r="N225" s="4">
        <v>4387258680</v>
      </c>
      <c r="O225" s="47">
        <v>0.17086577944639364</v>
      </c>
      <c r="P225" s="24">
        <v>27744.942503286773</v>
      </c>
      <c r="Q225" s="24">
        <v>4740.6612265194699</v>
      </c>
      <c r="R225" s="52">
        <v>948540991665</v>
      </c>
      <c r="S225" s="52">
        <v>-944153732985</v>
      </c>
      <c r="T225" s="10">
        <f t="shared" si="16"/>
        <v>925452.89999999991</v>
      </c>
      <c r="U225" s="7">
        <f t="shared" si="13"/>
        <v>0</v>
      </c>
      <c r="V225" s="7">
        <f t="shared" si="14"/>
        <v>0</v>
      </c>
      <c r="W225" s="7">
        <f t="shared" si="15"/>
        <v>0</v>
      </c>
    </row>
    <row r="226" spans="1:23" x14ac:dyDescent="0.25">
      <c r="A226" s="20" t="s">
        <v>282</v>
      </c>
      <c r="B226" s="16">
        <v>0</v>
      </c>
      <c r="C226" s="4">
        <v>0</v>
      </c>
      <c r="D226" s="4">
        <v>0</v>
      </c>
      <c r="E226" s="4">
        <v>0</v>
      </c>
      <c r="F226" s="47">
        <v>0</v>
      </c>
      <c r="G226" s="24">
        <v>0</v>
      </c>
      <c r="H226" s="24">
        <v>0</v>
      </c>
      <c r="I226" s="52">
        <v>0</v>
      </c>
      <c r="J226" s="52">
        <v>0</v>
      </c>
      <c r="K226" s="16">
        <v>8.2930564352576355E-3</v>
      </c>
      <c r="L226" s="4">
        <v>103880</v>
      </c>
      <c r="M226" s="4">
        <v>4149100000</v>
      </c>
      <c r="N226" s="4">
        <v>557055720</v>
      </c>
      <c r="O226" s="47">
        <v>0.13425941047456075</v>
      </c>
      <c r="P226" s="24">
        <v>39941.278398151713</v>
      </c>
      <c r="Q226" s="24">
        <v>5362.4924913361574</v>
      </c>
      <c r="R226" s="52">
        <v>132602820000</v>
      </c>
      <c r="S226" s="52">
        <v>-132045764280</v>
      </c>
      <c r="T226" s="10">
        <f t="shared" si="16"/>
        <v>103880</v>
      </c>
      <c r="U226" s="7">
        <f t="shared" si="13"/>
        <v>0</v>
      </c>
      <c r="V226" s="7">
        <f t="shared" si="14"/>
        <v>0</v>
      </c>
      <c r="W226" s="7">
        <f t="shared" si="15"/>
        <v>0</v>
      </c>
    </row>
    <row r="227" spans="1:23" x14ac:dyDescent="0.25">
      <c r="A227" s="20" t="s">
        <v>283</v>
      </c>
      <c r="B227" s="16">
        <v>0</v>
      </c>
      <c r="C227" s="4">
        <v>0</v>
      </c>
      <c r="D227" s="4">
        <v>0</v>
      </c>
      <c r="E227" s="4">
        <v>0</v>
      </c>
      <c r="F227" s="47">
        <v>0</v>
      </c>
      <c r="G227" s="24">
        <v>0</v>
      </c>
      <c r="H227" s="24">
        <v>0</v>
      </c>
      <c r="I227" s="52">
        <v>0</v>
      </c>
      <c r="J227" s="52">
        <v>0</v>
      </c>
      <c r="K227" s="16">
        <v>2.245496286033067E-2</v>
      </c>
      <c r="L227" s="4">
        <v>241040</v>
      </c>
      <c r="M227" s="4">
        <v>11234445000</v>
      </c>
      <c r="N227" s="4">
        <v>2133125640</v>
      </c>
      <c r="O227" s="47">
        <v>0.18987370003591633</v>
      </c>
      <c r="P227" s="24">
        <v>46608.218552937273</v>
      </c>
      <c r="Q227" s="24">
        <v>8849.6749087288408</v>
      </c>
      <c r="R227" s="52">
        <v>307687560000</v>
      </c>
      <c r="S227" s="52">
        <v>-305554434360</v>
      </c>
      <c r="T227" s="10">
        <f t="shared" si="16"/>
        <v>241040</v>
      </c>
      <c r="U227" s="7">
        <f t="shared" si="13"/>
        <v>0</v>
      </c>
      <c r="V227" s="7">
        <f t="shared" si="14"/>
        <v>0</v>
      </c>
      <c r="W227" s="7">
        <f t="shared" si="15"/>
        <v>0</v>
      </c>
    </row>
    <row r="228" spans="1:23" x14ac:dyDescent="0.25">
      <c r="A228" s="20" t="s">
        <v>284</v>
      </c>
      <c r="B228" s="16">
        <v>0</v>
      </c>
      <c r="C228" s="4">
        <v>0</v>
      </c>
      <c r="D228" s="4">
        <v>0</v>
      </c>
      <c r="E228" s="4">
        <v>0</v>
      </c>
      <c r="F228" s="47">
        <v>0</v>
      </c>
      <c r="G228" s="24">
        <v>0</v>
      </c>
      <c r="H228" s="24">
        <v>0</v>
      </c>
      <c r="I228" s="52">
        <v>0</v>
      </c>
      <c r="J228" s="52">
        <v>0</v>
      </c>
      <c r="K228" s="16">
        <v>3.3572527463710459E-3</v>
      </c>
      <c r="L228" s="4">
        <v>152598.20000000001</v>
      </c>
      <c r="M228" s="4">
        <v>1679667500</v>
      </c>
      <c r="N228" s="4">
        <v>241063200</v>
      </c>
      <c r="O228" s="47">
        <v>0.14351840468426041</v>
      </c>
      <c r="P228" s="24">
        <v>11007.125247873171</v>
      </c>
      <c r="Q228" s="24">
        <v>1579.7250557346022</v>
      </c>
      <c r="R228" s="52">
        <v>113166825120</v>
      </c>
      <c r="S228" s="52">
        <v>-112925761920</v>
      </c>
      <c r="T228" s="10">
        <f t="shared" si="16"/>
        <v>152598.20000000001</v>
      </c>
      <c r="U228" s="7">
        <f t="shared" si="13"/>
        <v>0</v>
      </c>
      <c r="V228" s="7">
        <f t="shared" si="14"/>
        <v>0</v>
      </c>
      <c r="W228" s="7">
        <f t="shared" si="15"/>
        <v>0</v>
      </c>
    </row>
    <row r="229" spans="1:23" x14ac:dyDescent="0.25">
      <c r="A229" s="20" t="s">
        <v>285</v>
      </c>
      <c r="B229" s="16">
        <v>0</v>
      </c>
      <c r="C229" s="4">
        <v>0</v>
      </c>
      <c r="D229" s="4">
        <v>0</v>
      </c>
      <c r="E229" s="4">
        <v>0</v>
      </c>
      <c r="F229" s="47">
        <v>0</v>
      </c>
      <c r="G229" s="24">
        <v>0</v>
      </c>
      <c r="H229" s="24">
        <v>0</v>
      </c>
      <c r="I229" s="52">
        <v>0</v>
      </c>
      <c r="J229" s="52">
        <v>0</v>
      </c>
      <c r="K229" s="16">
        <v>5.6986655425424904E-3</v>
      </c>
      <c r="L229" s="4">
        <v>73063.5</v>
      </c>
      <c r="M229" s="4">
        <v>2851100000</v>
      </c>
      <c r="N229" s="4">
        <v>541180510</v>
      </c>
      <c r="O229" s="47">
        <v>0.18981463645610466</v>
      </c>
      <c r="P229" s="24">
        <v>39022.220397325611</v>
      </c>
      <c r="Q229" s="24">
        <v>7406.9885784283533</v>
      </c>
      <c r="R229" s="52">
        <v>139898336625</v>
      </c>
      <c r="S229" s="52">
        <v>-139357156115</v>
      </c>
      <c r="T229" s="10">
        <f t="shared" si="16"/>
        <v>73063.5</v>
      </c>
      <c r="U229" s="7">
        <f t="shared" si="13"/>
        <v>0</v>
      </c>
      <c r="V229" s="7">
        <f t="shared" si="14"/>
        <v>0</v>
      </c>
      <c r="W229" s="7">
        <f t="shared" si="15"/>
        <v>0</v>
      </c>
    </row>
    <row r="230" spans="1:23" x14ac:dyDescent="0.25">
      <c r="A230" s="20" t="s">
        <v>286</v>
      </c>
      <c r="B230" s="16">
        <v>0</v>
      </c>
      <c r="C230" s="4">
        <v>0</v>
      </c>
      <c r="D230" s="4">
        <v>0</v>
      </c>
      <c r="E230" s="4">
        <v>0</v>
      </c>
      <c r="F230" s="47">
        <v>0</v>
      </c>
      <c r="G230" s="24">
        <v>0</v>
      </c>
      <c r="H230" s="24">
        <v>0</v>
      </c>
      <c r="I230" s="52">
        <v>0</v>
      </c>
      <c r="J230" s="52">
        <v>0</v>
      </c>
      <c r="K230" s="16">
        <v>1.653954175510675E-3</v>
      </c>
      <c r="L230" s="4">
        <v>32310</v>
      </c>
      <c r="M230" s="4">
        <v>827490000</v>
      </c>
      <c r="N230" s="4">
        <v>160900390</v>
      </c>
      <c r="O230" s="47">
        <v>0.19444390868771827</v>
      </c>
      <c r="P230" s="24">
        <v>25610.956360259981</v>
      </c>
      <c r="Q230" s="24">
        <v>4979.8944599195293</v>
      </c>
      <c r="R230" s="52">
        <v>15974064000</v>
      </c>
      <c r="S230" s="52">
        <v>-15813163610</v>
      </c>
      <c r="T230" s="10">
        <f t="shared" si="16"/>
        <v>32310</v>
      </c>
      <c r="U230" s="7">
        <f t="shared" si="13"/>
        <v>0</v>
      </c>
      <c r="V230" s="7">
        <f t="shared" si="14"/>
        <v>0</v>
      </c>
      <c r="W230" s="7">
        <f t="shared" si="15"/>
        <v>0</v>
      </c>
    </row>
    <row r="231" spans="1:23" x14ac:dyDescent="0.25">
      <c r="A231" s="20" t="s">
        <v>287</v>
      </c>
      <c r="B231" s="16">
        <v>0</v>
      </c>
      <c r="C231" s="4">
        <v>0</v>
      </c>
      <c r="D231" s="4">
        <v>0</v>
      </c>
      <c r="E231" s="4">
        <v>0</v>
      </c>
      <c r="F231" s="47">
        <v>0</v>
      </c>
      <c r="G231" s="24">
        <v>0</v>
      </c>
      <c r="H231" s="24">
        <v>0</v>
      </c>
      <c r="I231" s="52">
        <v>0</v>
      </c>
      <c r="J231" s="52">
        <v>0</v>
      </c>
      <c r="K231" s="16">
        <v>9.8635523736917922E-3</v>
      </c>
      <c r="L231" s="4">
        <v>322561.2</v>
      </c>
      <c r="M231" s="4">
        <v>4934835000</v>
      </c>
      <c r="N231" s="4">
        <v>753933220</v>
      </c>
      <c r="O231" s="47">
        <v>0.15277779702867472</v>
      </c>
      <c r="P231" s="24">
        <v>15298.9107183381</v>
      </c>
      <c r="Q231" s="24">
        <v>2337.3338764860746</v>
      </c>
      <c r="R231" s="52">
        <v>239211385920</v>
      </c>
      <c r="S231" s="52">
        <v>-238457452700</v>
      </c>
      <c r="T231" s="10">
        <f t="shared" si="16"/>
        <v>322561.2</v>
      </c>
      <c r="U231" s="7">
        <f t="shared" si="13"/>
        <v>0</v>
      </c>
      <c r="V231" s="7">
        <f t="shared" si="14"/>
        <v>0</v>
      </c>
      <c r="W231" s="7">
        <f t="shared" si="15"/>
        <v>0</v>
      </c>
    </row>
    <row r="232" spans="1:23" x14ac:dyDescent="0.25">
      <c r="A232" s="12" t="s">
        <v>288</v>
      </c>
      <c r="B232" s="16">
        <v>0</v>
      </c>
      <c r="C232" s="4">
        <v>0</v>
      </c>
      <c r="D232" s="4">
        <v>0</v>
      </c>
      <c r="E232" s="4">
        <v>0</v>
      </c>
      <c r="F232" s="47">
        <v>0</v>
      </c>
      <c r="G232" s="24">
        <v>0</v>
      </c>
      <c r="H232" s="24">
        <v>0</v>
      </c>
      <c r="I232" s="52">
        <v>0</v>
      </c>
      <c r="J232" s="52">
        <v>0</v>
      </c>
      <c r="K232" s="16">
        <v>2.5923024879969229E-2</v>
      </c>
      <c r="L232" s="4">
        <v>509773.2</v>
      </c>
      <c r="M232" s="4">
        <v>12969551500</v>
      </c>
      <c r="N232" s="4">
        <v>2593922330</v>
      </c>
      <c r="O232" s="47">
        <v>0.20000092755713256</v>
      </c>
      <c r="P232" s="24">
        <v>25441.807258600489</v>
      </c>
      <c r="Q232" s="24">
        <v>5088.385050449886</v>
      </c>
      <c r="R232" s="52">
        <v>508995590645</v>
      </c>
      <c r="S232" s="52">
        <v>-506401668315</v>
      </c>
      <c r="T232" s="10">
        <f t="shared" si="16"/>
        <v>509773.2</v>
      </c>
      <c r="U232" s="7">
        <f t="shared" si="13"/>
        <v>0</v>
      </c>
      <c r="V232" s="7">
        <f t="shared" si="14"/>
        <v>0</v>
      </c>
      <c r="W232" s="7">
        <f t="shared" si="15"/>
        <v>0</v>
      </c>
    </row>
    <row r="233" spans="1:23" x14ac:dyDescent="0.25">
      <c r="A233" s="20" t="s">
        <v>289</v>
      </c>
      <c r="B233" s="16">
        <v>0</v>
      </c>
      <c r="C233" s="4">
        <v>0</v>
      </c>
      <c r="D233" s="4">
        <v>0</v>
      </c>
      <c r="E233" s="4">
        <v>0</v>
      </c>
      <c r="F233" s="47">
        <v>0</v>
      </c>
      <c r="G233" s="24">
        <v>0</v>
      </c>
      <c r="H233" s="24">
        <v>0</v>
      </c>
      <c r="I233" s="52">
        <v>0</v>
      </c>
      <c r="J233" s="52">
        <v>0</v>
      </c>
      <c r="K233" s="16">
        <v>2.8630042918461078E-4</v>
      </c>
      <c r="L233" s="4">
        <v>1296</v>
      </c>
      <c r="M233" s="4">
        <v>143239000</v>
      </c>
      <c r="N233" s="4">
        <v>26488730</v>
      </c>
      <c r="O233" s="47">
        <v>0.18492680066183093</v>
      </c>
      <c r="P233" s="24">
        <v>110523.91975308642</v>
      </c>
      <c r="Q233" s="24">
        <v>20438.834876543209</v>
      </c>
      <c r="R233" s="52">
        <v>727911360</v>
      </c>
      <c r="S233" s="52">
        <v>-701422630</v>
      </c>
      <c r="T233" s="10">
        <f t="shared" si="16"/>
        <v>1296</v>
      </c>
      <c r="U233" s="7">
        <f t="shared" si="13"/>
        <v>0</v>
      </c>
      <c r="V233" s="7">
        <f t="shared" si="14"/>
        <v>0</v>
      </c>
      <c r="W233" s="7">
        <f t="shared" si="15"/>
        <v>0</v>
      </c>
    </row>
    <row r="234" spans="1:23" x14ac:dyDescent="0.25">
      <c r="A234" s="20" t="s">
        <v>290</v>
      </c>
      <c r="B234" s="16">
        <v>0</v>
      </c>
      <c r="C234" s="4">
        <v>0</v>
      </c>
      <c r="D234" s="4">
        <v>0</v>
      </c>
      <c r="E234" s="4">
        <v>0</v>
      </c>
      <c r="F234" s="47">
        <v>0</v>
      </c>
      <c r="G234" s="24">
        <v>0</v>
      </c>
      <c r="H234" s="24">
        <v>0</v>
      </c>
      <c r="I234" s="52">
        <v>0</v>
      </c>
      <c r="J234" s="52">
        <v>0</v>
      </c>
      <c r="K234" s="16">
        <v>2.4317717532457281E-4</v>
      </c>
      <c r="L234" s="4">
        <v>2016</v>
      </c>
      <c r="M234" s="4">
        <v>121664000</v>
      </c>
      <c r="N234" s="4">
        <v>33707090</v>
      </c>
      <c r="O234" s="47">
        <v>0.2770506476854287</v>
      </c>
      <c r="P234" s="24">
        <v>60349.206349206346</v>
      </c>
      <c r="Q234" s="24">
        <v>16719.786706349205</v>
      </c>
      <c r="R234" s="52">
        <v>1132306560</v>
      </c>
      <c r="S234" s="52">
        <v>-1098599470</v>
      </c>
      <c r="T234" s="10">
        <f t="shared" si="16"/>
        <v>2016</v>
      </c>
      <c r="U234" s="7">
        <f t="shared" si="13"/>
        <v>0</v>
      </c>
      <c r="V234" s="7">
        <f t="shared" si="14"/>
        <v>0</v>
      </c>
      <c r="W234" s="7">
        <f t="shared" si="15"/>
        <v>0</v>
      </c>
    </row>
    <row r="235" spans="1:23" x14ac:dyDescent="0.25">
      <c r="A235" s="20" t="s">
        <v>291</v>
      </c>
      <c r="B235" s="16">
        <v>0</v>
      </c>
      <c r="C235" s="4">
        <v>0</v>
      </c>
      <c r="D235" s="4">
        <v>0</v>
      </c>
      <c r="E235" s="4">
        <v>0</v>
      </c>
      <c r="F235" s="47">
        <v>0</v>
      </c>
      <c r="G235" s="24">
        <v>0</v>
      </c>
      <c r="H235" s="24">
        <v>0</v>
      </c>
      <c r="I235" s="52">
        <v>0</v>
      </c>
      <c r="J235" s="52">
        <v>0</v>
      </c>
      <c r="K235" s="16">
        <v>3.7443076850436624E-4</v>
      </c>
      <c r="L235" s="4">
        <v>2448</v>
      </c>
      <c r="M235" s="4">
        <v>187331500</v>
      </c>
      <c r="N235" s="4">
        <v>34690990</v>
      </c>
      <c r="O235" s="47">
        <v>0.18518503294961072</v>
      </c>
      <c r="P235" s="24">
        <v>76524.305555555562</v>
      </c>
      <c r="Q235" s="24">
        <v>14171.156045751633</v>
      </c>
      <c r="R235" s="52">
        <v>1374943680</v>
      </c>
      <c r="S235" s="52">
        <v>-1340252690</v>
      </c>
      <c r="T235" s="10">
        <f t="shared" si="16"/>
        <v>2448</v>
      </c>
      <c r="U235" s="7">
        <f t="shared" si="13"/>
        <v>0</v>
      </c>
      <c r="V235" s="7">
        <f t="shared" si="14"/>
        <v>0</v>
      </c>
      <c r="W235" s="7">
        <f t="shared" si="15"/>
        <v>0</v>
      </c>
    </row>
    <row r="236" spans="1:23" x14ac:dyDescent="0.25">
      <c r="A236" s="20" t="s">
        <v>292</v>
      </c>
      <c r="B236" s="16">
        <v>0</v>
      </c>
      <c r="C236" s="4">
        <v>0</v>
      </c>
      <c r="D236" s="4">
        <v>0</v>
      </c>
      <c r="E236" s="4">
        <v>0</v>
      </c>
      <c r="F236" s="47">
        <v>0</v>
      </c>
      <c r="G236" s="24">
        <v>0</v>
      </c>
      <c r="H236" s="24">
        <v>0</v>
      </c>
      <c r="I236" s="52">
        <v>0</v>
      </c>
      <c r="J236" s="52">
        <v>0</v>
      </c>
      <c r="K236" s="16">
        <v>9.8117273169114737E-3</v>
      </c>
      <c r="L236" s="4">
        <v>215319.1</v>
      </c>
      <c r="M236" s="4">
        <v>4908906400</v>
      </c>
      <c r="N236" s="4">
        <v>999581380</v>
      </c>
      <c r="O236" s="47">
        <v>0.20362608258328169</v>
      </c>
      <c r="P236" s="24">
        <v>22798.285892891061</v>
      </c>
      <c r="Q236" s="24">
        <v>4642.3256459831009</v>
      </c>
      <c r="R236" s="52">
        <v>186642369200</v>
      </c>
      <c r="S236" s="52">
        <v>-185642787820</v>
      </c>
      <c r="T236" s="10">
        <f t="shared" si="16"/>
        <v>215319.1</v>
      </c>
      <c r="U236" s="7">
        <f t="shared" si="13"/>
        <v>0</v>
      </c>
      <c r="V236" s="7">
        <f t="shared" si="14"/>
        <v>0</v>
      </c>
      <c r="W236" s="7">
        <f t="shared" si="15"/>
        <v>0</v>
      </c>
    </row>
    <row r="237" spans="1:23" x14ac:dyDescent="0.25">
      <c r="A237" s="20" t="s">
        <v>293</v>
      </c>
      <c r="B237" s="16">
        <v>0</v>
      </c>
      <c r="C237" s="4">
        <v>0</v>
      </c>
      <c r="D237" s="4">
        <v>0</v>
      </c>
      <c r="E237" s="4">
        <v>0</v>
      </c>
      <c r="F237" s="47">
        <v>0</v>
      </c>
      <c r="G237" s="24">
        <v>0</v>
      </c>
      <c r="H237" s="24">
        <v>0</v>
      </c>
      <c r="I237" s="52">
        <v>0</v>
      </c>
      <c r="J237" s="52">
        <v>0</v>
      </c>
      <c r="K237" s="16">
        <v>2.7312060364796697E-4</v>
      </c>
      <c r="L237" s="4">
        <v>414</v>
      </c>
      <c r="M237" s="4">
        <v>136645000</v>
      </c>
      <c r="N237" s="4">
        <v>22422660</v>
      </c>
      <c r="O237" s="47">
        <v>0.16409425884591461</v>
      </c>
      <c r="P237" s="24">
        <v>330060.38647342997</v>
      </c>
      <c r="Q237" s="24">
        <v>54161.014492753624</v>
      </c>
      <c r="R237" s="52">
        <v>760998240</v>
      </c>
      <c r="S237" s="52">
        <v>-738575580</v>
      </c>
      <c r="T237" s="10">
        <f t="shared" si="16"/>
        <v>414</v>
      </c>
      <c r="U237" s="7">
        <f t="shared" si="13"/>
        <v>0</v>
      </c>
      <c r="V237" s="7">
        <f t="shared" si="14"/>
        <v>0</v>
      </c>
      <c r="W237" s="7">
        <f t="shared" si="15"/>
        <v>0</v>
      </c>
    </row>
    <row r="238" spans="1:23" x14ac:dyDescent="0.25">
      <c r="A238" s="20" t="s">
        <v>294</v>
      </c>
      <c r="B238" s="16">
        <v>0</v>
      </c>
      <c r="C238" s="4">
        <v>0</v>
      </c>
      <c r="D238" s="4">
        <v>0</v>
      </c>
      <c r="E238" s="4">
        <v>0</v>
      </c>
      <c r="F238" s="47">
        <v>0</v>
      </c>
      <c r="G238" s="24">
        <v>0</v>
      </c>
      <c r="H238" s="24">
        <v>0</v>
      </c>
      <c r="I238" s="52">
        <v>0</v>
      </c>
      <c r="J238" s="52">
        <v>0</v>
      </c>
      <c r="K238" s="16">
        <v>7.4699669363207353E-4</v>
      </c>
      <c r="L238" s="4">
        <v>3843</v>
      </c>
      <c r="M238" s="4">
        <v>373730000</v>
      </c>
      <c r="N238" s="4">
        <v>73259560</v>
      </c>
      <c r="O238" s="47">
        <v>0.19602269017740079</v>
      </c>
      <c r="P238" s="24">
        <v>97249.544626593808</v>
      </c>
      <c r="Q238" s="24">
        <v>19063.117356232109</v>
      </c>
      <c r="R238" s="52">
        <v>10301737950</v>
      </c>
      <c r="S238" s="52">
        <v>-10228478390</v>
      </c>
      <c r="T238" s="10">
        <f t="shared" si="16"/>
        <v>3843</v>
      </c>
      <c r="U238" s="7">
        <f t="shared" si="13"/>
        <v>0</v>
      </c>
      <c r="V238" s="7">
        <f t="shared" si="14"/>
        <v>0</v>
      </c>
      <c r="W238" s="7">
        <f t="shared" si="15"/>
        <v>0</v>
      </c>
    </row>
    <row r="239" spans="1:23" x14ac:dyDescent="0.25">
      <c r="A239" s="20" t="s">
        <v>295</v>
      </c>
      <c r="B239" s="16">
        <v>0</v>
      </c>
      <c r="C239" s="4">
        <v>0</v>
      </c>
      <c r="D239" s="4">
        <v>0</v>
      </c>
      <c r="E239" s="4">
        <v>0</v>
      </c>
      <c r="F239" s="47">
        <v>0</v>
      </c>
      <c r="G239" s="24">
        <v>0</v>
      </c>
      <c r="H239" s="24">
        <v>0</v>
      </c>
      <c r="I239" s="52">
        <v>0</v>
      </c>
      <c r="J239" s="52">
        <v>0</v>
      </c>
      <c r="K239" s="16">
        <v>6.3574169681365261E-3</v>
      </c>
      <c r="L239" s="4">
        <v>80915.100000000006</v>
      </c>
      <c r="M239" s="4">
        <v>3180680000</v>
      </c>
      <c r="N239" s="4">
        <v>618207980</v>
      </c>
      <c r="O239" s="47">
        <v>0.19436346315882139</v>
      </c>
      <c r="P239" s="24">
        <v>39308.855825426894</v>
      </c>
      <c r="Q239" s="24">
        <v>7640.2053510407814</v>
      </c>
      <c r="R239" s="52">
        <v>72301687605</v>
      </c>
      <c r="S239" s="52">
        <v>-71683479625</v>
      </c>
      <c r="T239" s="10">
        <f t="shared" si="16"/>
        <v>80915.100000000006</v>
      </c>
      <c r="U239" s="7">
        <f t="shared" si="13"/>
        <v>0</v>
      </c>
      <c r="V239" s="7">
        <f t="shared" si="14"/>
        <v>0</v>
      </c>
      <c r="W239" s="7">
        <f t="shared" si="15"/>
        <v>0</v>
      </c>
    </row>
    <row r="240" spans="1:23" x14ac:dyDescent="0.25">
      <c r="A240" s="20" t="s">
        <v>296</v>
      </c>
      <c r="B240" s="16">
        <v>0</v>
      </c>
      <c r="C240" s="4">
        <v>0</v>
      </c>
      <c r="D240" s="4">
        <v>0</v>
      </c>
      <c r="E240" s="4">
        <v>0</v>
      </c>
      <c r="F240" s="47">
        <v>0</v>
      </c>
      <c r="G240" s="24">
        <v>0</v>
      </c>
      <c r="H240" s="24">
        <v>0</v>
      </c>
      <c r="I240" s="52">
        <v>0</v>
      </c>
      <c r="J240" s="52">
        <v>0</v>
      </c>
      <c r="K240" s="16">
        <v>5.3605984203788449E-3</v>
      </c>
      <c r="L240" s="4">
        <v>166251</v>
      </c>
      <c r="M240" s="4">
        <v>2681961600</v>
      </c>
      <c r="N240" s="4">
        <v>533909400</v>
      </c>
      <c r="O240" s="47">
        <v>0.19907421493283126</v>
      </c>
      <c r="P240" s="24">
        <v>16132.002815020662</v>
      </c>
      <c r="Q240" s="24">
        <v>3211.465795694462</v>
      </c>
      <c r="R240" s="52">
        <v>164388988800</v>
      </c>
      <c r="S240" s="52">
        <v>-163855079400</v>
      </c>
      <c r="T240" s="10">
        <f t="shared" si="16"/>
        <v>166251</v>
      </c>
      <c r="U240" s="7">
        <f t="shared" si="13"/>
        <v>0</v>
      </c>
      <c r="V240" s="7">
        <f t="shared" si="14"/>
        <v>0</v>
      </c>
      <c r="W240" s="7">
        <f t="shared" si="15"/>
        <v>0</v>
      </c>
    </row>
    <row r="241" spans="1:23" x14ac:dyDescent="0.25">
      <c r="A241" s="20" t="s">
        <v>297</v>
      </c>
      <c r="B241" s="16">
        <v>0</v>
      </c>
      <c r="C241" s="4">
        <v>0</v>
      </c>
      <c r="D241" s="4">
        <v>0</v>
      </c>
      <c r="E241" s="4">
        <v>0</v>
      </c>
      <c r="F241" s="47">
        <v>0</v>
      </c>
      <c r="G241" s="24">
        <v>0</v>
      </c>
      <c r="H241" s="24">
        <v>0</v>
      </c>
      <c r="I241" s="52">
        <v>0</v>
      </c>
      <c r="J241" s="52">
        <v>0</v>
      </c>
      <c r="K241" s="16">
        <v>2.4692565042487942E-3</v>
      </c>
      <c r="L241" s="4">
        <v>37271</v>
      </c>
      <c r="M241" s="4">
        <v>1235394000</v>
      </c>
      <c r="N241" s="4">
        <v>251654540</v>
      </c>
      <c r="O241" s="47">
        <v>0.20370387099176457</v>
      </c>
      <c r="P241" s="24">
        <v>33146.253119046982</v>
      </c>
      <c r="Q241" s="24">
        <v>6752.0200692227199</v>
      </c>
      <c r="R241" s="52">
        <v>71364647250</v>
      </c>
      <c r="S241" s="52">
        <v>-71112992710</v>
      </c>
      <c r="T241" s="10">
        <f t="shared" si="16"/>
        <v>37271</v>
      </c>
      <c r="U241" s="7">
        <f t="shared" si="13"/>
        <v>0</v>
      </c>
      <c r="V241" s="7">
        <f t="shared" si="14"/>
        <v>0</v>
      </c>
      <c r="W241" s="7">
        <f t="shared" si="15"/>
        <v>0</v>
      </c>
    </row>
    <row r="242" spans="1:23" x14ac:dyDescent="0.25">
      <c r="A242" s="12" t="s">
        <v>298</v>
      </c>
      <c r="B242" s="16">
        <v>0</v>
      </c>
      <c r="C242" s="4">
        <v>0</v>
      </c>
      <c r="D242" s="4">
        <v>0</v>
      </c>
      <c r="E242" s="4">
        <v>0</v>
      </c>
      <c r="F242" s="47">
        <v>0</v>
      </c>
      <c r="G242" s="24">
        <v>0</v>
      </c>
      <c r="H242" s="24">
        <v>0</v>
      </c>
      <c r="I242" s="52">
        <v>0</v>
      </c>
      <c r="J242" s="52">
        <v>0</v>
      </c>
      <c r="K242" s="16">
        <v>2.2447153184090705E-2</v>
      </c>
      <c r="L242" s="4">
        <v>2523411.8999999994</v>
      </c>
      <c r="M242" s="4">
        <v>11230537740</v>
      </c>
      <c r="N242" s="4">
        <v>1713904850</v>
      </c>
      <c r="O242" s="47">
        <v>0.1526111117453936</v>
      </c>
      <c r="P242" s="24">
        <v>4450.5368861896868</v>
      </c>
      <c r="Q242" s="24">
        <v>679.20138206529043</v>
      </c>
      <c r="R242" s="52">
        <v>1830733536200</v>
      </c>
      <c r="S242" s="52">
        <v>-1829019631350</v>
      </c>
      <c r="T242" s="10">
        <f t="shared" si="16"/>
        <v>2523411.8999999994</v>
      </c>
      <c r="U242" s="7">
        <f t="shared" si="13"/>
        <v>0</v>
      </c>
      <c r="V242" s="7">
        <f t="shared" si="14"/>
        <v>0</v>
      </c>
      <c r="W242" s="7">
        <f t="shared" si="15"/>
        <v>0</v>
      </c>
    </row>
    <row r="243" spans="1:23" x14ac:dyDescent="0.25">
      <c r="A243" s="20" t="s">
        <v>299</v>
      </c>
      <c r="B243" s="16">
        <v>0</v>
      </c>
      <c r="C243" s="4">
        <v>0</v>
      </c>
      <c r="D243" s="4">
        <v>0</v>
      </c>
      <c r="E243" s="4">
        <v>0</v>
      </c>
      <c r="F243" s="47">
        <v>0</v>
      </c>
      <c r="G243" s="24">
        <v>0</v>
      </c>
      <c r="H243" s="24">
        <v>0</v>
      </c>
      <c r="I243" s="52">
        <v>0</v>
      </c>
      <c r="J243" s="52">
        <v>0</v>
      </c>
      <c r="K243" s="16">
        <v>6.1285513963910401E-3</v>
      </c>
      <c r="L243" s="4">
        <v>623102.19999999995</v>
      </c>
      <c r="M243" s="4">
        <v>3066176240</v>
      </c>
      <c r="N243" s="4">
        <v>425857820</v>
      </c>
      <c r="O243" s="47">
        <v>0.13888889178790323</v>
      </c>
      <c r="P243" s="24">
        <v>4920.8239675610203</v>
      </c>
      <c r="Q243" s="24">
        <v>683.4477875379032</v>
      </c>
      <c r="R243" s="52">
        <v>540115906400</v>
      </c>
      <c r="S243" s="52">
        <v>-539690048580</v>
      </c>
      <c r="T243" s="10">
        <f t="shared" si="16"/>
        <v>623102.19999999995</v>
      </c>
      <c r="U243" s="7">
        <f t="shared" si="13"/>
        <v>0</v>
      </c>
      <c r="V243" s="7">
        <f t="shared" si="14"/>
        <v>0</v>
      </c>
      <c r="W243" s="7">
        <f t="shared" si="15"/>
        <v>0</v>
      </c>
    </row>
    <row r="244" spans="1:23" x14ac:dyDescent="0.25">
      <c r="A244" s="20" t="s">
        <v>300</v>
      </c>
      <c r="B244" s="16">
        <v>0</v>
      </c>
      <c r="C244" s="4">
        <v>0</v>
      </c>
      <c r="D244" s="4">
        <v>0</v>
      </c>
      <c r="E244" s="4">
        <v>0</v>
      </c>
      <c r="F244" s="47">
        <v>0</v>
      </c>
      <c r="G244" s="24">
        <v>0</v>
      </c>
      <c r="H244" s="24">
        <v>0</v>
      </c>
      <c r="I244" s="52">
        <v>0</v>
      </c>
      <c r="J244" s="52">
        <v>0</v>
      </c>
      <c r="K244" s="16">
        <v>5.5112717689319293E-3</v>
      </c>
      <c r="L244" s="4">
        <v>508385.8</v>
      </c>
      <c r="M244" s="4">
        <v>2757345000</v>
      </c>
      <c r="N244" s="4">
        <v>472322120</v>
      </c>
      <c r="O244" s="47">
        <v>0.17129598218576203</v>
      </c>
      <c r="P244" s="24">
        <v>5423.7254463047557</v>
      </c>
      <c r="Q244" s="24">
        <v>929.06237743068357</v>
      </c>
      <c r="R244" s="52">
        <v>251345939520</v>
      </c>
      <c r="S244" s="52">
        <v>-250873617400</v>
      </c>
      <c r="T244" s="10">
        <f t="shared" si="16"/>
        <v>508385.8</v>
      </c>
      <c r="U244" s="7">
        <f t="shared" si="13"/>
        <v>0</v>
      </c>
      <c r="V244" s="7">
        <f t="shared" si="14"/>
        <v>0</v>
      </c>
      <c r="W244" s="7">
        <f t="shared" si="15"/>
        <v>0</v>
      </c>
    </row>
    <row r="245" spans="1:23" x14ac:dyDescent="0.25">
      <c r="A245" s="20" t="s">
        <v>301</v>
      </c>
      <c r="B245" s="16">
        <v>0</v>
      </c>
      <c r="C245" s="4">
        <v>0</v>
      </c>
      <c r="D245" s="4">
        <v>0</v>
      </c>
      <c r="E245" s="4">
        <v>0</v>
      </c>
      <c r="F245" s="47">
        <v>0</v>
      </c>
      <c r="G245" s="24">
        <v>0</v>
      </c>
      <c r="H245" s="24">
        <v>0</v>
      </c>
      <c r="I245" s="52">
        <v>0</v>
      </c>
      <c r="J245" s="52">
        <v>0</v>
      </c>
      <c r="K245" s="16">
        <v>2.8701328705201205E-3</v>
      </c>
      <c r="L245" s="4">
        <v>332592.40000000002</v>
      </c>
      <c r="M245" s="4">
        <v>1435956500</v>
      </c>
      <c r="N245" s="4">
        <v>265917390</v>
      </c>
      <c r="O245" s="47">
        <v>0.18518485065529491</v>
      </c>
      <c r="P245" s="24">
        <v>4317.4663642344203</v>
      </c>
      <c r="Q245" s="24">
        <v>799.52936387001023</v>
      </c>
      <c r="R245" s="52">
        <v>411084206400</v>
      </c>
      <c r="S245" s="52">
        <v>-410818289010</v>
      </c>
      <c r="T245" s="10">
        <f t="shared" si="16"/>
        <v>332592.40000000002</v>
      </c>
      <c r="U245" s="7">
        <f t="shared" si="13"/>
        <v>0</v>
      </c>
      <c r="V245" s="7">
        <f t="shared" si="14"/>
        <v>0</v>
      </c>
      <c r="W245" s="7">
        <f t="shared" si="15"/>
        <v>0</v>
      </c>
    </row>
    <row r="246" spans="1:23" x14ac:dyDescent="0.25">
      <c r="A246" s="20" t="s">
        <v>302</v>
      </c>
      <c r="B246" s="16">
        <v>0</v>
      </c>
      <c r="C246" s="4">
        <v>0</v>
      </c>
      <c r="D246" s="4">
        <v>0</v>
      </c>
      <c r="E246" s="4">
        <v>0</v>
      </c>
      <c r="F246" s="47">
        <v>0</v>
      </c>
      <c r="G246" s="24">
        <v>0</v>
      </c>
      <c r="H246" s="24">
        <v>0</v>
      </c>
      <c r="I246" s="52">
        <v>0</v>
      </c>
      <c r="J246" s="52">
        <v>0</v>
      </c>
      <c r="K246" s="16">
        <v>4.4017699102326122E-3</v>
      </c>
      <c r="L246" s="4">
        <v>979934.7</v>
      </c>
      <c r="M246" s="4">
        <v>2202250000</v>
      </c>
      <c r="N246" s="4">
        <v>356846420</v>
      </c>
      <c r="O246" s="47">
        <v>0.1620371983199001</v>
      </c>
      <c r="P246" s="24">
        <v>2247.343624019029</v>
      </c>
      <c r="Q246" s="24">
        <v>364.15326449813443</v>
      </c>
      <c r="R246" s="52">
        <v>593840428200</v>
      </c>
      <c r="S246" s="52">
        <v>-593483581780</v>
      </c>
      <c r="T246" s="10">
        <f t="shared" si="16"/>
        <v>979934.7</v>
      </c>
      <c r="U246" s="7">
        <f t="shared" si="13"/>
        <v>0</v>
      </c>
      <c r="V246" s="7">
        <f t="shared" si="14"/>
        <v>0</v>
      </c>
      <c r="W246" s="7">
        <f t="shared" si="15"/>
        <v>0</v>
      </c>
    </row>
    <row r="247" spans="1:23" x14ac:dyDescent="0.25">
      <c r="A247" s="20" t="s">
        <v>303</v>
      </c>
      <c r="B247" s="16">
        <v>0</v>
      </c>
      <c r="C247" s="4">
        <v>0</v>
      </c>
      <c r="D247" s="4">
        <v>0</v>
      </c>
      <c r="E247" s="4">
        <v>0</v>
      </c>
      <c r="F247" s="47">
        <v>0</v>
      </c>
      <c r="G247" s="24">
        <v>0</v>
      </c>
      <c r="H247" s="24">
        <v>0</v>
      </c>
      <c r="I247" s="52">
        <v>0</v>
      </c>
      <c r="J247" s="52">
        <v>0</v>
      </c>
      <c r="K247" s="16">
        <v>3.5354272380150055E-3</v>
      </c>
      <c r="L247" s="4">
        <v>79396.800000000003</v>
      </c>
      <c r="M247" s="4">
        <v>1768810000</v>
      </c>
      <c r="N247" s="4">
        <v>192961100</v>
      </c>
      <c r="O247" s="47">
        <v>0.10909091423047133</v>
      </c>
      <c r="P247" s="24">
        <v>22278.10188823731</v>
      </c>
      <c r="Q247" s="24">
        <v>2430.3385023073979</v>
      </c>
      <c r="R247" s="52">
        <v>34347055680</v>
      </c>
      <c r="S247" s="52">
        <v>-34154094580</v>
      </c>
      <c r="T247" s="10">
        <f t="shared" si="16"/>
        <v>79396.800000000003</v>
      </c>
      <c r="U247" s="7">
        <f t="shared" si="13"/>
        <v>0</v>
      </c>
      <c r="V247" s="7">
        <f t="shared" si="14"/>
        <v>0</v>
      </c>
      <c r="W247" s="7">
        <f t="shared" si="15"/>
        <v>0</v>
      </c>
    </row>
    <row r="248" spans="1:23" x14ac:dyDescent="0.25">
      <c r="A248" s="12" t="s">
        <v>304</v>
      </c>
      <c r="B248" s="16">
        <v>0</v>
      </c>
      <c r="C248" s="4">
        <v>0</v>
      </c>
      <c r="D248" s="4">
        <v>0</v>
      </c>
      <c r="E248" s="4">
        <v>0</v>
      </c>
      <c r="F248" s="47">
        <v>0</v>
      </c>
      <c r="G248" s="24">
        <v>0</v>
      </c>
      <c r="H248" s="24">
        <v>0</v>
      </c>
      <c r="I248" s="52">
        <v>0</v>
      </c>
      <c r="J248" s="52">
        <v>0</v>
      </c>
      <c r="K248" s="16">
        <v>1.9310990831828273E-2</v>
      </c>
      <c r="L248" s="4">
        <v>32292</v>
      </c>
      <c r="M248" s="4">
        <v>9661484000</v>
      </c>
      <c r="N248" s="4">
        <v>1792295180</v>
      </c>
      <c r="O248" s="47">
        <v>0.18550930478174987</v>
      </c>
      <c r="P248" s="24">
        <v>299191.25479995046</v>
      </c>
      <c r="Q248" s="24">
        <v>55502.761674718196</v>
      </c>
      <c r="R248" s="52">
        <v>97808493600</v>
      </c>
      <c r="S248" s="52">
        <v>-96016198420</v>
      </c>
      <c r="T248" s="10">
        <f t="shared" si="16"/>
        <v>32292</v>
      </c>
      <c r="U248" s="7">
        <f t="shared" si="13"/>
        <v>0</v>
      </c>
      <c r="V248" s="7">
        <f t="shared" si="14"/>
        <v>0</v>
      </c>
      <c r="W248" s="7">
        <f t="shared" si="15"/>
        <v>0</v>
      </c>
    </row>
    <row r="249" spans="1:23" x14ac:dyDescent="0.25">
      <c r="A249" s="20" t="s">
        <v>305</v>
      </c>
      <c r="B249" s="16">
        <v>0</v>
      </c>
      <c r="C249" s="4">
        <v>0</v>
      </c>
      <c r="D249" s="4">
        <v>0</v>
      </c>
      <c r="E249" s="4">
        <v>0</v>
      </c>
      <c r="F249" s="47">
        <v>0</v>
      </c>
      <c r="G249" s="24">
        <v>0</v>
      </c>
      <c r="H249" s="24">
        <v>0</v>
      </c>
      <c r="I249" s="52">
        <v>0</v>
      </c>
      <c r="J249" s="52">
        <v>0</v>
      </c>
      <c r="K249" s="16">
        <v>1.4786828832285555E-2</v>
      </c>
      <c r="L249" s="4">
        <v>26850</v>
      </c>
      <c r="M249" s="4">
        <v>7398000000</v>
      </c>
      <c r="N249" s="4">
        <v>1370002800</v>
      </c>
      <c r="O249" s="47">
        <v>0.18518556366585565</v>
      </c>
      <c r="P249" s="24">
        <v>275530.72625698324</v>
      </c>
      <c r="Q249" s="24">
        <v>51024.312849162008</v>
      </c>
      <c r="R249" s="52">
        <v>82257660000</v>
      </c>
      <c r="S249" s="52">
        <v>-80887657200</v>
      </c>
      <c r="T249" s="10">
        <f t="shared" si="16"/>
        <v>26850</v>
      </c>
      <c r="U249" s="7">
        <f t="shared" si="13"/>
        <v>0</v>
      </c>
      <c r="V249" s="7">
        <f t="shared" si="14"/>
        <v>0</v>
      </c>
      <c r="W249" s="7">
        <f t="shared" si="15"/>
        <v>0</v>
      </c>
    </row>
    <row r="250" spans="1:23" x14ac:dyDescent="0.25">
      <c r="A250" s="20" t="s">
        <v>306</v>
      </c>
      <c r="B250" s="16">
        <v>0</v>
      </c>
      <c r="C250" s="4">
        <v>0</v>
      </c>
      <c r="D250" s="4">
        <v>0</v>
      </c>
      <c r="E250" s="4">
        <v>0</v>
      </c>
      <c r="F250" s="47">
        <v>0</v>
      </c>
      <c r="G250" s="24">
        <v>0</v>
      </c>
      <c r="H250" s="24">
        <v>0</v>
      </c>
      <c r="I250" s="52">
        <v>0</v>
      </c>
      <c r="J250" s="52">
        <v>0</v>
      </c>
      <c r="K250" s="16">
        <v>2.1724126143869319E-4</v>
      </c>
      <c r="L250" s="4">
        <v>288</v>
      </c>
      <c r="M250" s="4">
        <v>108688000</v>
      </c>
      <c r="N250" s="4">
        <v>22140156</v>
      </c>
      <c r="O250" s="47">
        <v>0.20370377594582659</v>
      </c>
      <c r="P250" s="24">
        <v>377388.88888888888</v>
      </c>
      <c r="Q250" s="24">
        <v>76875.541666666672</v>
      </c>
      <c r="R250" s="52">
        <v>1235243520</v>
      </c>
      <c r="S250" s="52">
        <v>-1213103364</v>
      </c>
      <c r="T250" s="10">
        <f t="shared" si="16"/>
        <v>288</v>
      </c>
      <c r="U250" s="7">
        <f t="shared" si="13"/>
        <v>0</v>
      </c>
      <c r="V250" s="7">
        <f t="shared" si="14"/>
        <v>0</v>
      </c>
      <c r="W250" s="7">
        <f t="shared" si="15"/>
        <v>0</v>
      </c>
    </row>
    <row r="251" spans="1:23" x14ac:dyDescent="0.25">
      <c r="A251" s="20" t="s">
        <v>307</v>
      </c>
      <c r="B251" s="16">
        <v>0</v>
      </c>
      <c r="C251" s="4">
        <v>0</v>
      </c>
      <c r="D251" s="4">
        <v>0</v>
      </c>
      <c r="E251" s="4">
        <v>0</v>
      </c>
      <c r="F251" s="47">
        <v>0</v>
      </c>
      <c r="G251" s="24">
        <v>0</v>
      </c>
      <c r="H251" s="24">
        <v>0</v>
      </c>
      <c r="I251" s="52">
        <v>0</v>
      </c>
      <c r="J251" s="52">
        <v>0</v>
      </c>
      <c r="K251" s="16">
        <v>3.9644411526624469E-3</v>
      </c>
      <c r="L251" s="4">
        <v>3550</v>
      </c>
      <c r="M251" s="4">
        <v>1983450000</v>
      </c>
      <c r="N251" s="4">
        <v>367305650</v>
      </c>
      <c r="O251" s="47">
        <v>0.18518523280143184</v>
      </c>
      <c r="P251" s="24">
        <v>558718.30985915498</v>
      </c>
      <c r="Q251" s="24">
        <v>103466.38028169014</v>
      </c>
      <c r="R251" s="52">
        <v>10875780000</v>
      </c>
      <c r="S251" s="52">
        <v>-10508474350</v>
      </c>
      <c r="T251" s="10">
        <f t="shared" si="16"/>
        <v>3550</v>
      </c>
      <c r="U251" s="7">
        <f t="shared" si="13"/>
        <v>0</v>
      </c>
      <c r="V251" s="7">
        <f t="shared" si="14"/>
        <v>0</v>
      </c>
      <c r="W251" s="7">
        <f t="shared" si="15"/>
        <v>0</v>
      </c>
    </row>
    <row r="252" spans="1:23" x14ac:dyDescent="0.25">
      <c r="A252" s="20" t="s">
        <v>308</v>
      </c>
      <c r="B252" s="16">
        <v>0</v>
      </c>
      <c r="C252" s="4">
        <v>0</v>
      </c>
      <c r="D252" s="4">
        <v>0</v>
      </c>
      <c r="E252" s="4">
        <v>0</v>
      </c>
      <c r="F252" s="47">
        <v>0</v>
      </c>
      <c r="G252" s="24">
        <v>0</v>
      </c>
      <c r="H252" s="24">
        <v>0</v>
      </c>
      <c r="I252" s="52">
        <v>0</v>
      </c>
      <c r="J252" s="52">
        <v>0</v>
      </c>
      <c r="K252" s="16">
        <v>1.0160498200329872E-4</v>
      </c>
      <c r="L252" s="4">
        <v>648</v>
      </c>
      <c r="M252" s="4">
        <v>50834000</v>
      </c>
      <c r="N252" s="4">
        <v>9413740</v>
      </c>
      <c r="O252" s="47">
        <v>0.18518589920132195</v>
      </c>
      <c r="P252" s="24">
        <v>78447.530864197528</v>
      </c>
      <c r="Q252" s="24">
        <v>14527.376543209877</v>
      </c>
      <c r="R252" s="52">
        <v>1389648960</v>
      </c>
      <c r="S252" s="52">
        <v>-1380235220</v>
      </c>
      <c r="T252" s="10">
        <f t="shared" si="16"/>
        <v>648</v>
      </c>
      <c r="U252" s="7">
        <f t="shared" si="13"/>
        <v>0</v>
      </c>
      <c r="V252" s="7">
        <f t="shared" si="14"/>
        <v>0</v>
      </c>
      <c r="W252" s="7">
        <f t="shared" si="15"/>
        <v>0</v>
      </c>
    </row>
    <row r="253" spans="1:23" x14ac:dyDescent="0.25">
      <c r="A253" s="20" t="s">
        <v>309</v>
      </c>
      <c r="B253" s="16">
        <v>0</v>
      </c>
      <c r="C253" s="4">
        <v>0</v>
      </c>
      <c r="D253" s="4">
        <v>0</v>
      </c>
      <c r="E253" s="4">
        <v>0</v>
      </c>
      <c r="F253" s="47">
        <v>0</v>
      </c>
      <c r="G253" s="24">
        <v>0</v>
      </c>
      <c r="H253" s="24">
        <v>0</v>
      </c>
      <c r="I253" s="52">
        <v>0</v>
      </c>
      <c r="J253" s="52">
        <v>0</v>
      </c>
      <c r="K253" s="16">
        <v>2.4087460343828016E-4</v>
      </c>
      <c r="L253" s="4">
        <v>956</v>
      </c>
      <c r="M253" s="4">
        <v>120512000</v>
      </c>
      <c r="N253" s="4">
        <v>23432834</v>
      </c>
      <c r="O253" s="47">
        <v>0.19444398898035051</v>
      </c>
      <c r="P253" s="24">
        <v>126058.57740585774</v>
      </c>
      <c r="Q253" s="24">
        <v>24511.332635983264</v>
      </c>
      <c r="R253" s="52">
        <v>2050161120</v>
      </c>
      <c r="S253" s="52">
        <v>-2026728286</v>
      </c>
      <c r="T253" s="10">
        <f t="shared" si="16"/>
        <v>956</v>
      </c>
      <c r="U253" s="7">
        <f t="shared" si="13"/>
        <v>0</v>
      </c>
      <c r="V253" s="7">
        <f t="shared" si="14"/>
        <v>0</v>
      </c>
      <c r="W253" s="7">
        <f t="shared" si="15"/>
        <v>0</v>
      </c>
    </row>
    <row r="254" spans="1:23" x14ac:dyDescent="0.25">
      <c r="A254" s="12" t="s">
        <v>310</v>
      </c>
      <c r="B254" s="16">
        <v>0</v>
      </c>
      <c r="C254" s="4">
        <v>0</v>
      </c>
      <c r="D254" s="4">
        <v>0</v>
      </c>
      <c r="E254" s="4">
        <v>0</v>
      </c>
      <c r="F254" s="47">
        <v>0</v>
      </c>
      <c r="G254" s="24">
        <v>0</v>
      </c>
      <c r="H254" s="24">
        <v>0</v>
      </c>
      <c r="I254" s="52">
        <v>0</v>
      </c>
      <c r="J254" s="52">
        <v>0</v>
      </c>
      <c r="K254" s="16">
        <v>5.4366280648576245E-5</v>
      </c>
      <c r="L254" s="4">
        <v>2038.8</v>
      </c>
      <c r="M254" s="4">
        <v>27200000</v>
      </c>
      <c r="N254" s="4">
        <v>4167590</v>
      </c>
      <c r="O254" s="47">
        <v>0.15322022058823528</v>
      </c>
      <c r="P254" s="24">
        <v>13341.181086913872</v>
      </c>
      <c r="Q254" s="24">
        <v>2044.138709044536</v>
      </c>
      <c r="R254" s="52">
        <v>1640350080</v>
      </c>
      <c r="S254" s="52">
        <v>-1636182490</v>
      </c>
      <c r="T254" s="10">
        <f t="shared" si="16"/>
        <v>2038.8</v>
      </c>
      <c r="U254" s="7">
        <f t="shared" si="13"/>
        <v>0</v>
      </c>
      <c r="V254" s="7">
        <f t="shared" si="14"/>
        <v>0</v>
      </c>
      <c r="W254" s="7">
        <f t="shared" si="15"/>
        <v>0</v>
      </c>
    </row>
    <row r="255" spans="1:23" x14ac:dyDescent="0.25">
      <c r="A255" s="20" t="s">
        <v>283</v>
      </c>
      <c r="B255" s="16">
        <v>0</v>
      </c>
      <c r="C255" s="4">
        <v>0</v>
      </c>
      <c r="D255" s="4">
        <v>0</v>
      </c>
      <c r="E255" s="4">
        <v>0</v>
      </c>
      <c r="F255" s="47">
        <v>0</v>
      </c>
      <c r="G255" s="24">
        <v>0</v>
      </c>
      <c r="H255" s="24">
        <v>0</v>
      </c>
      <c r="I255" s="52">
        <v>0</v>
      </c>
      <c r="J255" s="52">
        <v>0</v>
      </c>
      <c r="K255" s="16">
        <v>1.1392933812385464E-5</v>
      </c>
      <c r="L255" s="4">
        <v>240</v>
      </c>
      <c r="M255" s="4">
        <v>5700000</v>
      </c>
      <c r="N255" s="4">
        <v>1081950</v>
      </c>
      <c r="O255" s="47">
        <v>0.18981578947368422</v>
      </c>
      <c r="P255" s="24">
        <v>23750</v>
      </c>
      <c r="Q255" s="24">
        <v>4508.125</v>
      </c>
      <c r="R255" s="52">
        <v>306360000</v>
      </c>
      <c r="S255" s="52">
        <v>-305278050</v>
      </c>
      <c r="T255" s="10">
        <f t="shared" si="16"/>
        <v>240</v>
      </c>
      <c r="U255" s="7">
        <f t="shared" si="13"/>
        <v>0</v>
      </c>
      <c r="V255" s="7">
        <f t="shared" si="14"/>
        <v>0</v>
      </c>
      <c r="W255" s="7">
        <f t="shared" si="15"/>
        <v>0</v>
      </c>
    </row>
    <row r="256" spans="1:23" x14ac:dyDescent="0.25">
      <c r="A256" s="20" t="s">
        <v>284</v>
      </c>
      <c r="B256" s="16">
        <v>0</v>
      </c>
      <c r="C256" s="4">
        <v>0</v>
      </c>
      <c r="D256" s="4">
        <v>0</v>
      </c>
      <c r="E256" s="4">
        <v>0</v>
      </c>
      <c r="F256" s="47">
        <v>0</v>
      </c>
      <c r="G256" s="24">
        <v>0</v>
      </c>
      <c r="H256" s="24">
        <v>0</v>
      </c>
      <c r="I256" s="52">
        <v>0</v>
      </c>
      <c r="J256" s="52">
        <v>0</v>
      </c>
      <c r="K256" s="16">
        <v>4.2973346836190786E-5</v>
      </c>
      <c r="L256" s="4">
        <v>1798.8</v>
      </c>
      <c r="M256" s="4">
        <v>21500000</v>
      </c>
      <c r="N256" s="4">
        <v>3085640</v>
      </c>
      <c r="O256" s="47">
        <v>0.14351813953488371</v>
      </c>
      <c r="P256" s="24">
        <v>11952.412719590839</v>
      </c>
      <c r="Q256" s="24">
        <v>1715.388036468757</v>
      </c>
      <c r="R256" s="52">
        <v>1333990080</v>
      </c>
      <c r="S256" s="52">
        <v>-1330904440</v>
      </c>
      <c r="T256" s="10">
        <f t="shared" si="16"/>
        <v>1798.8</v>
      </c>
      <c r="U256" s="7">
        <f t="shared" si="13"/>
        <v>0</v>
      </c>
      <c r="V256" s="7">
        <f t="shared" si="14"/>
        <v>0</v>
      </c>
      <c r="W256" s="7">
        <f t="shared" si="15"/>
        <v>0</v>
      </c>
    </row>
    <row r="257" spans="1:23" x14ac:dyDescent="0.25">
      <c r="A257" s="12" t="s">
        <v>311</v>
      </c>
      <c r="B257" s="16">
        <v>0</v>
      </c>
      <c r="C257" s="4">
        <v>0</v>
      </c>
      <c r="D257" s="4">
        <v>0</v>
      </c>
      <c r="E257" s="4">
        <v>0</v>
      </c>
      <c r="F257" s="47">
        <v>0</v>
      </c>
      <c r="G257" s="24">
        <v>0</v>
      </c>
      <c r="H257" s="24">
        <v>0</v>
      </c>
      <c r="I257" s="52">
        <v>0</v>
      </c>
      <c r="J257" s="52">
        <v>0</v>
      </c>
      <c r="K257" s="16">
        <v>1.967379780970353E-4</v>
      </c>
      <c r="L257" s="4">
        <v>350.4</v>
      </c>
      <c r="M257" s="4">
        <v>98430000</v>
      </c>
      <c r="N257" s="4">
        <v>26813330</v>
      </c>
      <c r="O257" s="47">
        <v>0.27241013918520779</v>
      </c>
      <c r="P257" s="24">
        <v>280907.53424657538</v>
      </c>
      <c r="Q257" s="24">
        <v>76522.060502283115</v>
      </c>
      <c r="R257" s="52">
        <v>327600960</v>
      </c>
      <c r="S257" s="52">
        <v>-300787630</v>
      </c>
      <c r="T257" s="10">
        <f t="shared" si="16"/>
        <v>350.4</v>
      </c>
      <c r="U257" s="7">
        <f t="shared" si="13"/>
        <v>0</v>
      </c>
      <c r="V257" s="7">
        <f t="shared" si="14"/>
        <v>0</v>
      </c>
      <c r="W257" s="7">
        <f t="shared" si="15"/>
        <v>0</v>
      </c>
    </row>
    <row r="258" spans="1:23" x14ac:dyDescent="0.25">
      <c r="A258" s="20" t="s">
        <v>290</v>
      </c>
      <c r="B258" s="16">
        <v>0</v>
      </c>
      <c r="C258" s="4">
        <v>0</v>
      </c>
      <c r="D258" s="4">
        <v>0</v>
      </c>
      <c r="E258" s="4">
        <v>0</v>
      </c>
      <c r="F258" s="47">
        <v>0</v>
      </c>
      <c r="G258" s="24">
        <v>0</v>
      </c>
      <c r="H258" s="24">
        <v>0</v>
      </c>
      <c r="I258" s="52">
        <v>0</v>
      </c>
      <c r="J258" s="52">
        <v>0</v>
      </c>
      <c r="K258" s="16">
        <v>1.8376602363345956E-4</v>
      </c>
      <c r="L258" s="4">
        <v>144</v>
      </c>
      <c r="M258" s="4">
        <v>91940000</v>
      </c>
      <c r="N258" s="4">
        <v>25538890</v>
      </c>
      <c r="O258" s="47">
        <v>0.27777778986295409</v>
      </c>
      <c r="P258" s="24">
        <v>638472.22222222225</v>
      </c>
      <c r="Q258" s="24">
        <v>177353.40277777778</v>
      </c>
      <c r="R258" s="52">
        <v>80879040</v>
      </c>
      <c r="S258" s="52">
        <v>-55340150</v>
      </c>
      <c r="T258" s="10">
        <f t="shared" si="16"/>
        <v>144</v>
      </c>
      <c r="U258" s="7">
        <f t="shared" si="13"/>
        <v>0</v>
      </c>
      <c r="V258" s="7">
        <f t="shared" si="14"/>
        <v>0</v>
      </c>
      <c r="W258" s="7">
        <f t="shared" si="15"/>
        <v>0</v>
      </c>
    </row>
    <row r="259" spans="1:23" x14ac:dyDescent="0.25">
      <c r="A259" s="20" t="s">
        <v>295</v>
      </c>
      <c r="B259" s="16">
        <v>0</v>
      </c>
      <c r="C259" s="4">
        <v>0</v>
      </c>
      <c r="D259" s="4">
        <v>0</v>
      </c>
      <c r="E259" s="4">
        <v>0</v>
      </c>
      <c r="F259" s="47">
        <v>0</v>
      </c>
      <c r="G259" s="24">
        <v>0</v>
      </c>
      <c r="H259" s="24">
        <v>0</v>
      </c>
      <c r="I259" s="52">
        <v>0</v>
      </c>
      <c r="J259" s="52">
        <v>0</v>
      </c>
      <c r="K259" s="16">
        <v>1.0273628034326541E-5</v>
      </c>
      <c r="L259" s="4">
        <v>145.4</v>
      </c>
      <c r="M259" s="4">
        <v>5140000</v>
      </c>
      <c r="N259" s="4">
        <v>999440</v>
      </c>
      <c r="O259" s="47">
        <v>0.19444357976653698</v>
      </c>
      <c r="P259" s="24">
        <v>35350.756533700136</v>
      </c>
      <c r="Q259" s="24">
        <v>6873.7276478679505</v>
      </c>
      <c r="R259" s="52">
        <v>129922170</v>
      </c>
      <c r="S259" s="52">
        <v>-128922730</v>
      </c>
      <c r="T259" s="10">
        <f t="shared" si="16"/>
        <v>145.4</v>
      </c>
      <c r="U259" s="7">
        <f t="shared" si="13"/>
        <v>0</v>
      </c>
      <c r="V259" s="7">
        <f t="shared" si="14"/>
        <v>0</v>
      </c>
      <c r="W259" s="7">
        <f t="shared" si="15"/>
        <v>0</v>
      </c>
    </row>
    <row r="260" spans="1:23" x14ac:dyDescent="0.25">
      <c r="A260" s="20" t="s">
        <v>297</v>
      </c>
      <c r="B260" s="16">
        <v>0</v>
      </c>
      <c r="C260" s="4">
        <v>0</v>
      </c>
      <c r="D260" s="4">
        <v>0</v>
      </c>
      <c r="E260" s="4">
        <v>0</v>
      </c>
      <c r="F260" s="47">
        <v>0</v>
      </c>
      <c r="G260" s="24">
        <v>0</v>
      </c>
      <c r="H260" s="24">
        <v>0</v>
      </c>
      <c r="I260" s="52">
        <v>0</v>
      </c>
      <c r="J260" s="52">
        <v>0</v>
      </c>
      <c r="K260" s="16">
        <v>2.6983264292491887E-6</v>
      </c>
      <c r="L260" s="4">
        <v>61</v>
      </c>
      <c r="M260" s="4">
        <v>1350000</v>
      </c>
      <c r="N260" s="4">
        <v>275000</v>
      </c>
      <c r="O260" s="47">
        <v>0.20370370370370369</v>
      </c>
      <c r="P260" s="24">
        <v>22131.147540983606</v>
      </c>
      <c r="Q260" s="24">
        <v>4508.1967213114758</v>
      </c>
      <c r="R260" s="52">
        <v>116799750</v>
      </c>
      <c r="S260" s="52">
        <v>-116524750</v>
      </c>
      <c r="T260" s="10">
        <f t="shared" si="16"/>
        <v>61</v>
      </c>
      <c r="U260" s="7">
        <f t="shared" si="13"/>
        <v>0</v>
      </c>
      <c r="V260" s="7">
        <f t="shared" si="14"/>
        <v>0</v>
      </c>
      <c r="W260" s="7">
        <f t="shared" si="15"/>
        <v>0</v>
      </c>
    </row>
    <row r="261" spans="1:23" x14ac:dyDescent="0.25">
      <c r="A261" s="5" t="s">
        <v>53</v>
      </c>
      <c r="B261" s="16">
        <v>0</v>
      </c>
      <c r="C261" s="4">
        <v>0</v>
      </c>
      <c r="D261" s="4">
        <v>0</v>
      </c>
      <c r="E261" s="4">
        <v>0</v>
      </c>
      <c r="F261" s="47">
        <v>0</v>
      </c>
      <c r="G261" s="24">
        <v>0</v>
      </c>
      <c r="H261" s="24">
        <v>0</v>
      </c>
      <c r="I261" s="52">
        <v>0</v>
      </c>
      <c r="J261" s="52">
        <v>0</v>
      </c>
      <c r="K261" s="16">
        <v>1</v>
      </c>
      <c r="L261" s="4">
        <v>94003623.879999995</v>
      </c>
      <c r="M261" s="4">
        <v>500310112730</v>
      </c>
      <c r="N261" s="4">
        <v>104057406418</v>
      </c>
      <c r="O261" s="47">
        <v>0.2079858147383804</v>
      </c>
      <c r="P261" s="24">
        <v>5322.2428251135207</v>
      </c>
      <c r="Q261" s="24">
        <v>1106.9510102167351</v>
      </c>
      <c r="R261" s="52">
        <v>58328456558677</v>
      </c>
      <c r="S261" s="52">
        <v>-58224399152259</v>
      </c>
      <c r="T261" s="10">
        <f t="shared" si="16"/>
        <v>94003623.879999995</v>
      </c>
      <c r="U261" s="7">
        <f t="shared" si="13"/>
        <v>0</v>
      </c>
      <c r="V261" s="7">
        <f t="shared" si="14"/>
        <v>0</v>
      </c>
      <c r="W261" s="7">
        <f t="shared" si="15"/>
        <v>0</v>
      </c>
    </row>
    <row r="262" spans="1:23" x14ac:dyDescent="0.25">
      <c r="T262" s="10">
        <f t="shared" si="16"/>
        <v>0</v>
      </c>
      <c r="U262" s="7">
        <f t="shared" si="13"/>
        <v>0</v>
      </c>
      <c r="V262" s="7">
        <f t="shared" si="14"/>
        <v>0</v>
      </c>
      <c r="W262" s="7">
        <f t="shared" si="15"/>
        <v>0</v>
      </c>
    </row>
    <row r="263" spans="1:23" x14ac:dyDescent="0.25">
      <c r="T263" s="10">
        <f t="shared" si="16"/>
        <v>0</v>
      </c>
      <c r="U263" s="7">
        <f t="shared" si="13"/>
        <v>0</v>
      </c>
      <c r="V263" s="7">
        <f t="shared" si="14"/>
        <v>0</v>
      </c>
      <c r="W263" s="7">
        <f t="shared" si="15"/>
        <v>0</v>
      </c>
    </row>
    <row r="264" spans="1:23" x14ac:dyDescent="0.25">
      <c r="T264" s="10">
        <f t="shared" si="16"/>
        <v>0</v>
      </c>
      <c r="U264" s="7">
        <f t="shared" si="13"/>
        <v>0</v>
      </c>
      <c r="V264" s="7">
        <f t="shared" si="14"/>
        <v>0</v>
      </c>
      <c r="W264" s="7">
        <f t="shared" si="15"/>
        <v>0</v>
      </c>
    </row>
    <row r="265" spans="1:23" x14ac:dyDescent="0.25">
      <c r="T265" s="10">
        <f t="shared" si="16"/>
        <v>0</v>
      </c>
      <c r="U265" s="7">
        <f t="shared" si="13"/>
        <v>0</v>
      </c>
      <c r="V265" s="7">
        <f t="shared" si="14"/>
        <v>0</v>
      </c>
      <c r="W265" s="7">
        <f t="shared" si="15"/>
        <v>0</v>
      </c>
    </row>
    <row r="266" spans="1:23" x14ac:dyDescent="0.25">
      <c r="T266" s="10">
        <f t="shared" si="16"/>
        <v>0</v>
      </c>
      <c r="U266" s="7">
        <f t="shared" ref="U266:U329" si="17">IFERROR((L266/C266-1),0)</f>
        <v>0</v>
      </c>
      <c r="V266" s="7">
        <f t="shared" ref="V266:V329" si="18">IFERROR((M266/D266-1),0)</f>
        <v>0</v>
      </c>
      <c r="W266" s="7">
        <f t="shared" ref="W266:W329" si="19">IFERROR((N266/E266-1),0)</f>
        <v>0</v>
      </c>
    </row>
    <row r="267" spans="1:23" x14ac:dyDescent="0.25">
      <c r="T267" s="10">
        <f t="shared" si="16"/>
        <v>0</v>
      </c>
      <c r="U267" s="7">
        <f t="shared" si="17"/>
        <v>0</v>
      </c>
      <c r="V267" s="7">
        <f t="shared" si="18"/>
        <v>0</v>
      </c>
      <c r="W267" s="7">
        <f t="shared" si="19"/>
        <v>0</v>
      </c>
    </row>
    <row r="268" spans="1:23" x14ac:dyDescent="0.25">
      <c r="T268" s="10">
        <f t="shared" si="16"/>
        <v>0</v>
      </c>
      <c r="U268" s="7">
        <f t="shared" si="17"/>
        <v>0</v>
      </c>
      <c r="V268" s="7">
        <f t="shared" si="18"/>
        <v>0</v>
      </c>
      <c r="W268" s="7">
        <f t="shared" si="19"/>
        <v>0</v>
      </c>
    </row>
    <row r="269" spans="1:23" x14ac:dyDescent="0.25">
      <c r="T269" s="10">
        <f t="shared" si="16"/>
        <v>0</v>
      </c>
      <c r="U269" s="7">
        <f t="shared" si="17"/>
        <v>0</v>
      </c>
      <c r="V269" s="7">
        <f t="shared" si="18"/>
        <v>0</v>
      </c>
      <c r="W269" s="7">
        <f t="shared" si="19"/>
        <v>0</v>
      </c>
    </row>
    <row r="270" spans="1:23" x14ac:dyDescent="0.25">
      <c r="T270" s="10">
        <f t="shared" si="16"/>
        <v>0</v>
      </c>
      <c r="U270" s="7">
        <f t="shared" si="17"/>
        <v>0</v>
      </c>
      <c r="V270" s="7">
        <f t="shared" si="18"/>
        <v>0</v>
      </c>
      <c r="W270" s="7">
        <f t="shared" si="19"/>
        <v>0</v>
      </c>
    </row>
    <row r="271" spans="1:23" x14ac:dyDescent="0.25">
      <c r="T271" s="10">
        <f t="shared" ref="T271:T334" si="20">L271-C271</f>
        <v>0</v>
      </c>
      <c r="U271" s="7">
        <f t="shared" si="17"/>
        <v>0</v>
      </c>
      <c r="V271" s="7">
        <f t="shared" si="18"/>
        <v>0</v>
      </c>
      <c r="W271" s="7">
        <f t="shared" si="19"/>
        <v>0</v>
      </c>
    </row>
    <row r="272" spans="1:23" x14ac:dyDescent="0.25">
      <c r="T272" s="10">
        <f t="shared" si="20"/>
        <v>0</v>
      </c>
      <c r="U272" s="7">
        <f t="shared" si="17"/>
        <v>0</v>
      </c>
      <c r="V272" s="7">
        <f t="shared" si="18"/>
        <v>0</v>
      </c>
      <c r="W272" s="7">
        <f t="shared" si="19"/>
        <v>0</v>
      </c>
    </row>
    <row r="273" spans="20:23" x14ac:dyDescent="0.25">
      <c r="T273" s="10">
        <f t="shared" si="20"/>
        <v>0</v>
      </c>
      <c r="U273" s="7">
        <f t="shared" si="17"/>
        <v>0</v>
      </c>
      <c r="V273" s="7">
        <f t="shared" si="18"/>
        <v>0</v>
      </c>
      <c r="W273" s="7">
        <f t="shared" si="19"/>
        <v>0</v>
      </c>
    </row>
    <row r="274" spans="20:23" x14ac:dyDescent="0.25">
      <c r="T274" s="10">
        <f t="shared" si="20"/>
        <v>0</v>
      </c>
      <c r="U274" s="7">
        <f t="shared" si="17"/>
        <v>0</v>
      </c>
      <c r="V274" s="7">
        <f t="shared" si="18"/>
        <v>0</v>
      </c>
      <c r="W274" s="7">
        <f t="shared" si="19"/>
        <v>0</v>
      </c>
    </row>
    <row r="275" spans="20:23" x14ac:dyDescent="0.25">
      <c r="T275" s="10">
        <f t="shared" si="20"/>
        <v>0</v>
      </c>
      <c r="U275" s="7">
        <f t="shared" si="17"/>
        <v>0</v>
      </c>
      <c r="V275" s="7">
        <f t="shared" si="18"/>
        <v>0</v>
      </c>
      <c r="W275" s="7">
        <f t="shared" si="19"/>
        <v>0</v>
      </c>
    </row>
    <row r="276" spans="20:23" x14ac:dyDescent="0.25">
      <c r="T276" s="10">
        <f t="shared" si="20"/>
        <v>0</v>
      </c>
      <c r="U276" s="7">
        <f t="shared" si="17"/>
        <v>0</v>
      </c>
      <c r="V276" s="7">
        <f t="shared" si="18"/>
        <v>0</v>
      </c>
      <c r="W276" s="7">
        <f t="shared" si="19"/>
        <v>0</v>
      </c>
    </row>
    <row r="277" spans="20:23" x14ac:dyDescent="0.25">
      <c r="T277" s="10">
        <f t="shared" si="20"/>
        <v>0</v>
      </c>
      <c r="U277" s="7">
        <f t="shared" si="17"/>
        <v>0</v>
      </c>
      <c r="V277" s="7">
        <f t="shared" si="18"/>
        <v>0</v>
      </c>
      <c r="W277" s="7">
        <f t="shared" si="19"/>
        <v>0</v>
      </c>
    </row>
    <row r="278" spans="20:23" x14ac:dyDescent="0.25">
      <c r="T278" s="10">
        <f t="shared" si="20"/>
        <v>0</v>
      </c>
      <c r="U278" s="7">
        <f t="shared" si="17"/>
        <v>0</v>
      </c>
      <c r="V278" s="7">
        <f t="shared" si="18"/>
        <v>0</v>
      </c>
      <c r="W278" s="7">
        <f t="shared" si="19"/>
        <v>0</v>
      </c>
    </row>
    <row r="279" spans="20:23" x14ac:dyDescent="0.25">
      <c r="T279" s="10">
        <f t="shared" si="20"/>
        <v>0</v>
      </c>
      <c r="U279" s="7">
        <f t="shared" si="17"/>
        <v>0</v>
      </c>
      <c r="V279" s="7">
        <f t="shared" si="18"/>
        <v>0</v>
      </c>
      <c r="W279" s="7">
        <f t="shared" si="19"/>
        <v>0</v>
      </c>
    </row>
    <row r="280" spans="20:23" x14ac:dyDescent="0.25">
      <c r="T280" s="10">
        <f t="shared" si="20"/>
        <v>0</v>
      </c>
      <c r="U280" s="7">
        <f t="shared" si="17"/>
        <v>0</v>
      </c>
      <c r="V280" s="7">
        <f t="shared" si="18"/>
        <v>0</v>
      </c>
      <c r="W280" s="7">
        <f t="shared" si="19"/>
        <v>0</v>
      </c>
    </row>
    <row r="281" spans="20:23" x14ac:dyDescent="0.25">
      <c r="T281" s="10">
        <f t="shared" si="20"/>
        <v>0</v>
      </c>
      <c r="U281" s="7">
        <f t="shared" si="17"/>
        <v>0</v>
      </c>
      <c r="V281" s="7">
        <f t="shared" si="18"/>
        <v>0</v>
      </c>
      <c r="W281" s="7">
        <f t="shared" si="19"/>
        <v>0</v>
      </c>
    </row>
    <row r="282" spans="20:23" x14ac:dyDescent="0.25">
      <c r="T282" s="10">
        <f t="shared" si="20"/>
        <v>0</v>
      </c>
      <c r="U282" s="7">
        <f t="shared" si="17"/>
        <v>0</v>
      </c>
      <c r="V282" s="7">
        <f t="shared" si="18"/>
        <v>0</v>
      </c>
      <c r="W282" s="7">
        <f t="shared" si="19"/>
        <v>0</v>
      </c>
    </row>
    <row r="283" spans="20:23" x14ac:dyDescent="0.25">
      <c r="T283" s="10">
        <f t="shared" si="20"/>
        <v>0</v>
      </c>
      <c r="U283" s="7">
        <f t="shared" si="17"/>
        <v>0</v>
      </c>
      <c r="V283" s="7">
        <f t="shared" si="18"/>
        <v>0</v>
      </c>
      <c r="W283" s="7">
        <f t="shared" si="19"/>
        <v>0</v>
      </c>
    </row>
    <row r="284" spans="20:23" x14ac:dyDescent="0.25">
      <c r="T284" s="10">
        <f t="shared" si="20"/>
        <v>0</v>
      </c>
      <c r="U284" s="7">
        <f t="shared" si="17"/>
        <v>0</v>
      </c>
      <c r="V284" s="7">
        <f t="shared" si="18"/>
        <v>0</v>
      </c>
      <c r="W284" s="7">
        <f t="shared" si="19"/>
        <v>0</v>
      </c>
    </row>
    <row r="285" spans="20:23" x14ac:dyDescent="0.25">
      <c r="T285" s="10">
        <f t="shared" si="20"/>
        <v>0</v>
      </c>
      <c r="U285" s="7">
        <f t="shared" si="17"/>
        <v>0</v>
      </c>
      <c r="V285" s="7">
        <f t="shared" si="18"/>
        <v>0</v>
      </c>
      <c r="W285" s="7">
        <f t="shared" si="19"/>
        <v>0</v>
      </c>
    </row>
    <row r="286" spans="20:23" x14ac:dyDescent="0.25">
      <c r="T286" s="10">
        <f t="shared" si="20"/>
        <v>0</v>
      </c>
      <c r="U286" s="7">
        <f t="shared" si="17"/>
        <v>0</v>
      </c>
      <c r="V286" s="7">
        <f t="shared" si="18"/>
        <v>0</v>
      </c>
      <c r="W286" s="7">
        <f t="shared" si="19"/>
        <v>0</v>
      </c>
    </row>
    <row r="287" spans="20:23" x14ac:dyDescent="0.25">
      <c r="T287" s="10">
        <f t="shared" si="20"/>
        <v>0</v>
      </c>
      <c r="U287" s="7">
        <f t="shared" si="17"/>
        <v>0</v>
      </c>
      <c r="V287" s="7">
        <f t="shared" si="18"/>
        <v>0</v>
      </c>
      <c r="W287" s="7">
        <f t="shared" si="19"/>
        <v>0</v>
      </c>
    </row>
    <row r="288" spans="20:23" x14ac:dyDescent="0.25">
      <c r="T288" s="10">
        <f t="shared" si="20"/>
        <v>0</v>
      </c>
      <c r="U288" s="7">
        <f t="shared" si="17"/>
        <v>0</v>
      </c>
      <c r="V288" s="7">
        <f t="shared" si="18"/>
        <v>0</v>
      </c>
      <c r="W288" s="7">
        <f t="shared" si="19"/>
        <v>0</v>
      </c>
    </row>
    <row r="289" spans="20:23" x14ac:dyDescent="0.25">
      <c r="T289" s="10">
        <f t="shared" si="20"/>
        <v>0</v>
      </c>
      <c r="U289" s="7">
        <f t="shared" si="17"/>
        <v>0</v>
      </c>
      <c r="V289" s="7">
        <f t="shared" si="18"/>
        <v>0</v>
      </c>
      <c r="W289" s="7">
        <f t="shared" si="19"/>
        <v>0</v>
      </c>
    </row>
    <row r="290" spans="20:23" x14ac:dyDescent="0.25">
      <c r="T290" s="10">
        <f t="shared" si="20"/>
        <v>0</v>
      </c>
      <c r="U290" s="7">
        <f t="shared" si="17"/>
        <v>0</v>
      </c>
      <c r="V290" s="7">
        <f t="shared" si="18"/>
        <v>0</v>
      </c>
      <c r="W290" s="7">
        <f t="shared" si="19"/>
        <v>0</v>
      </c>
    </row>
    <row r="291" spans="20:23" x14ac:dyDescent="0.25">
      <c r="T291" s="10">
        <f t="shared" si="20"/>
        <v>0</v>
      </c>
      <c r="U291" s="7">
        <f t="shared" si="17"/>
        <v>0</v>
      </c>
      <c r="V291" s="7">
        <f t="shared" si="18"/>
        <v>0</v>
      </c>
      <c r="W291" s="7">
        <f t="shared" si="19"/>
        <v>0</v>
      </c>
    </row>
    <row r="292" spans="20:23" x14ac:dyDescent="0.25">
      <c r="T292" s="10">
        <f t="shared" si="20"/>
        <v>0</v>
      </c>
      <c r="U292" s="7">
        <f t="shared" si="17"/>
        <v>0</v>
      </c>
      <c r="V292" s="7">
        <f t="shared" si="18"/>
        <v>0</v>
      </c>
      <c r="W292" s="7">
        <f t="shared" si="19"/>
        <v>0</v>
      </c>
    </row>
    <row r="293" spans="20:23" x14ac:dyDescent="0.25">
      <c r="T293" s="10">
        <f t="shared" si="20"/>
        <v>0</v>
      </c>
      <c r="U293" s="7">
        <f t="shared" si="17"/>
        <v>0</v>
      </c>
      <c r="V293" s="7">
        <f t="shared" si="18"/>
        <v>0</v>
      </c>
      <c r="W293" s="7">
        <f t="shared" si="19"/>
        <v>0</v>
      </c>
    </row>
    <row r="294" spans="20:23" x14ac:dyDescent="0.25">
      <c r="T294" s="10">
        <f t="shared" si="20"/>
        <v>0</v>
      </c>
      <c r="U294" s="7">
        <f t="shared" si="17"/>
        <v>0</v>
      </c>
      <c r="V294" s="7">
        <f t="shared" si="18"/>
        <v>0</v>
      </c>
      <c r="W294" s="7">
        <f t="shared" si="19"/>
        <v>0</v>
      </c>
    </row>
    <row r="295" spans="20:23" x14ac:dyDescent="0.25">
      <c r="T295" s="10">
        <f t="shared" si="20"/>
        <v>0</v>
      </c>
      <c r="U295" s="7">
        <f t="shared" si="17"/>
        <v>0</v>
      </c>
      <c r="V295" s="7">
        <f t="shared" si="18"/>
        <v>0</v>
      </c>
      <c r="W295" s="7">
        <f t="shared" si="19"/>
        <v>0</v>
      </c>
    </row>
    <row r="296" spans="20:23" x14ac:dyDescent="0.25">
      <c r="T296" s="10">
        <f t="shared" si="20"/>
        <v>0</v>
      </c>
      <c r="U296" s="7">
        <f t="shared" si="17"/>
        <v>0</v>
      </c>
      <c r="V296" s="7">
        <f t="shared" si="18"/>
        <v>0</v>
      </c>
      <c r="W296" s="7">
        <f t="shared" si="19"/>
        <v>0</v>
      </c>
    </row>
    <row r="297" spans="20:23" x14ac:dyDescent="0.25">
      <c r="T297" s="10">
        <f t="shared" si="20"/>
        <v>0</v>
      </c>
      <c r="U297" s="7">
        <f t="shared" si="17"/>
        <v>0</v>
      </c>
      <c r="V297" s="7">
        <f t="shared" si="18"/>
        <v>0</v>
      </c>
      <c r="W297" s="7">
        <f t="shared" si="19"/>
        <v>0</v>
      </c>
    </row>
    <row r="298" spans="20:23" x14ac:dyDescent="0.25">
      <c r="T298" s="10">
        <f t="shared" si="20"/>
        <v>0</v>
      </c>
      <c r="U298" s="7">
        <f t="shared" si="17"/>
        <v>0</v>
      </c>
      <c r="V298" s="7">
        <f t="shared" si="18"/>
        <v>0</v>
      </c>
      <c r="W298" s="7">
        <f t="shared" si="19"/>
        <v>0</v>
      </c>
    </row>
    <row r="299" spans="20:23" x14ac:dyDescent="0.25">
      <c r="T299" s="10">
        <f t="shared" si="20"/>
        <v>0</v>
      </c>
      <c r="U299" s="7">
        <f t="shared" si="17"/>
        <v>0</v>
      </c>
      <c r="V299" s="7">
        <f t="shared" si="18"/>
        <v>0</v>
      </c>
      <c r="W299" s="7">
        <f t="shared" si="19"/>
        <v>0</v>
      </c>
    </row>
    <row r="300" spans="20:23" x14ac:dyDescent="0.25">
      <c r="T300" s="10">
        <f t="shared" si="20"/>
        <v>0</v>
      </c>
      <c r="U300" s="7">
        <f t="shared" si="17"/>
        <v>0</v>
      </c>
      <c r="V300" s="7">
        <f t="shared" si="18"/>
        <v>0</v>
      </c>
      <c r="W300" s="7">
        <f t="shared" si="19"/>
        <v>0</v>
      </c>
    </row>
    <row r="301" spans="20:23" x14ac:dyDescent="0.25">
      <c r="T301" s="10">
        <f t="shared" si="20"/>
        <v>0</v>
      </c>
      <c r="U301" s="7">
        <f t="shared" si="17"/>
        <v>0</v>
      </c>
      <c r="V301" s="7">
        <f t="shared" si="18"/>
        <v>0</v>
      </c>
      <c r="W301" s="7">
        <f t="shared" si="19"/>
        <v>0</v>
      </c>
    </row>
    <row r="302" spans="20:23" x14ac:dyDescent="0.25">
      <c r="T302" s="10">
        <f t="shared" si="20"/>
        <v>0</v>
      </c>
      <c r="U302" s="7">
        <f t="shared" si="17"/>
        <v>0</v>
      </c>
      <c r="V302" s="7">
        <f t="shared" si="18"/>
        <v>0</v>
      </c>
      <c r="W302" s="7">
        <f t="shared" si="19"/>
        <v>0</v>
      </c>
    </row>
    <row r="303" spans="20:23" x14ac:dyDescent="0.25">
      <c r="T303" s="10">
        <f t="shared" si="20"/>
        <v>0</v>
      </c>
      <c r="U303" s="7">
        <f t="shared" si="17"/>
        <v>0</v>
      </c>
      <c r="V303" s="7">
        <f t="shared" si="18"/>
        <v>0</v>
      </c>
      <c r="W303" s="7">
        <f t="shared" si="19"/>
        <v>0</v>
      </c>
    </row>
    <row r="304" spans="20:23" x14ac:dyDescent="0.25">
      <c r="T304" s="10">
        <f t="shared" si="20"/>
        <v>0</v>
      </c>
      <c r="U304" s="7">
        <f t="shared" si="17"/>
        <v>0</v>
      </c>
      <c r="V304" s="7">
        <f t="shared" si="18"/>
        <v>0</v>
      </c>
      <c r="W304" s="7">
        <f t="shared" si="19"/>
        <v>0</v>
      </c>
    </row>
    <row r="305" spans="20:23" x14ac:dyDescent="0.25">
      <c r="T305" s="10">
        <f t="shared" si="20"/>
        <v>0</v>
      </c>
      <c r="U305" s="7">
        <f t="shared" si="17"/>
        <v>0</v>
      </c>
      <c r="V305" s="7">
        <f t="shared" si="18"/>
        <v>0</v>
      </c>
      <c r="W305" s="7">
        <f t="shared" si="19"/>
        <v>0</v>
      </c>
    </row>
    <row r="306" spans="20:23" x14ac:dyDescent="0.25">
      <c r="T306" s="10">
        <f t="shared" si="20"/>
        <v>0</v>
      </c>
      <c r="U306" s="7">
        <f t="shared" si="17"/>
        <v>0</v>
      </c>
      <c r="V306" s="7">
        <f t="shared" si="18"/>
        <v>0</v>
      </c>
      <c r="W306" s="7">
        <f t="shared" si="19"/>
        <v>0</v>
      </c>
    </row>
    <row r="307" spans="20:23" x14ac:dyDescent="0.25">
      <c r="T307" s="10">
        <f t="shared" si="20"/>
        <v>0</v>
      </c>
      <c r="U307" s="7">
        <f t="shared" si="17"/>
        <v>0</v>
      </c>
      <c r="V307" s="7">
        <f t="shared" si="18"/>
        <v>0</v>
      </c>
      <c r="W307" s="7">
        <f t="shared" si="19"/>
        <v>0</v>
      </c>
    </row>
    <row r="308" spans="20:23" x14ac:dyDescent="0.25">
      <c r="T308" s="10">
        <f t="shared" si="20"/>
        <v>0</v>
      </c>
      <c r="U308" s="7">
        <f t="shared" si="17"/>
        <v>0</v>
      </c>
      <c r="V308" s="7">
        <f t="shared" si="18"/>
        <v>0</v>
      </c>
      <c r="W308" s="7">
        <f t="shared" si="19"/>
        <v>0</v>
      </c>
    </row>
    <row r="309" spans="20:23" x14ac:dyDescent="0.25">
      <c r="T309" s="10">
        <f t="shared" si="20"/>
        <v>0</v>
      </c>
      <c r="U309" s="7">
        <f t="shared" si="17"/>
        <v>0</v>
      </c>
      <c r="V309" s="7">
        <f t="shared" si="18"/>
        <v>0</v>
      </c>
      <c r="W309" s="7">
        <f t="shared" si="19"/>
        <v>0</v>
      </c>
    </row>
    <row r="310" spans="20:23" x14ac:dyDescent="0.25">
      <c r="T310" s="10">
        <f t="shared" si="20"/>
        <v>0</v>
      </c>
      <c r="U310" s="7">
        <f t="shared" si="17"/>
        <v>0</v>
      </c>
      <c r="V310" s="7">
        <f t="shared" si="18"/>
        <v>0</v>
      </c>
      <c r="W310" s="7">
        <f t="shared" si="19"/>
        <v>0</v>
      </c>
    </row>
    <row r="311" spans="20:23" x14ac:dyDescent="0.25">
      <c r="T311" s="10">
        <f t="shared" si="20"/>
        <v>0</v>
      </c>
      <c r="U311" s="7">
        <f t="shared" si="17"/>
        <v>0</v>
      </c>
      <c r="V311" s="7">
        <f t="shared" si="18"/>
        <v>0</v>
      </c>
      <c r="W311" s="7">
        <f t="shared" si="19"/>
        <v>0</v>
      </c>
    </row>
    <row r="312" spans="20:23" x14ac:dyDescent="0.25">
      <c r="T312" s="10">
        <f t="shared" si="20"/>
        <v>0</v>
      </c>
      <c r="U312" s="7">
        <f t="shared" si="17"/>
        <v>0</v>
      </c>
      <c r="V312" s="7">
        <f t="shared" si="18"/>
        <v>0</v>
      </c>
      <c r="W312" s="7">
        <f t="shared" si="19"/>
        <v>0</v>
      </c>
    </row>
    <row r="313" spans="20:23" x14ac:dyDescent="0.25">
      <c r="T313" s="10">
        <f t="shared" si="20"/>
        <v>0</v>
      </c>
      <c r="U313" s="7">
        <f t="shared" si="17"/>
        <v>0</v>
      </c>
      <c r="V313" s="7">
        <f t="shared" si="18"/>
        <v>0</v>
      </c>
      <c r="W313" s="7">
        <f t="shared" si="19"/>
        <v>0</v>
      </c>
    </row>
    <row r="314" spans="20:23" x14ac:dyDescent="0.25">
      <c r="T314" s="10">
        <f t="shared" si="20"/>
        <v>0</v>
      </c>
      <c r="U314" s="7">
        <f t="shared" si="17"/>
        <v>0</v>
      </c>
      <c r="V314" s="7">
        <f t="shared" si="18"/>
        <v>0</v>
      </c>
      <c r="W314" s="7">
        <f t="shared" si="19"/>
        <v>0</v>
      </c>
    </row>
    <row r="315" spans="20:23" x14ac:dyDescent="0.25">
      <c r="T315" s="10">
        <f t="shared" si="20"/>
        <v>0</v>
      </c>
      <c r="U315" s="7">
        <f t="shared" si="17"/>
        <v>0</v>
      </c>
      <c r="V315" s="7">
        <f t="shared" si="18"/>
        <v>0</v>
      </c>
      <c r="W315" s="7">
        <f t="shared" si="19"/>
        <v>0</v>
      </c>
    </row>
    <row r="316" spans="20:23" x14ac:dyDescent="0.25">
      <c r="T316" s="10">
        <f t="shared" si="20"/>
        <v>0</v>
      </c>
      <c r="U316" s="7">
        <f t="shared" si="17"/>
        <v>0</v>
      </c>
      <c r="V316" s="7">
        <f t="shared" si="18"/>
        <v>0</v>
      </c>
      <c r="W316" s="7">
        <f t="shared" si="19"/>
        <v>0</v>
      </c>
    </row>
    <row r="317" spans="20:23" x14ac:dyDescent="0.25">
      <c r="T317" s="10">
        <f t="shared" si="20"/>
        <v>0</v>
      </c>
      <c r="U317" s="7">
        <f t="shared" si="17"/>
        <v>0</v>
      </c>
      <c r="V317" s="7">
        <f t="shared" si="18"/>
        <v>0</v>
      </c>
      <c r="W317" s="7">
        <f t="shared" si="19"/>
        <v>0</v>
      </c>
    </row>
    <row r="318" spans="20:23" x14ac:dyDescent="0.25">
      <c r="T318" s="10">
        <f t="shared" si="20"/>
        <v>0</v>
      </c>
      <c r="U318" s="7">
        <f t="shared" si="17"/>
        <v>0</v>
      </c>
      <c r="V318" s="7">
        <f t="shared" si="18"/>
        <v>0</v>
      </c>
      <c r="W318" s="7">
        <f t="shared" si="19"/>
        <v>0</v>
      </c>
    </row>
    <row r="319" spans="20:23" x14ac:dyDescent="0.25">
      <c r="T319" s="10">
        <f t="shared" si="20"/>
        <v>0</v>
      </c>
      <c r="U319" s="7">
        <f t="shared" si="17"/>
        <v>0</v>
      </c>
      <c r="V319" s="7">
        <f t="shared" si="18"/>
        <v>0</v>
      </c>
      <c r="W319" s="7">
        <f t="shared" si="19"/>
        <v>0</v>
      </c>
    </row>
    <row r="320" spans="20:23" x14ac:dyDescent="0.25">
      <c r="T320" s="10">
        <f t="shared" si="20"/>
        <v>0</v>
      </c>
      <c r="U320" s="7">
        <f t="shared" si="17"/>
        <v>0</v>
      </c>
      <c r="V320" s="7">
        <f t="shared" si="18"/>
        <v>0</v>
      </c>
      <c r="W320" s="7">
        <f t="shared" si="19"/>
        <v>0</v>
      </c>
    </row>
    <row r="321" spans="20:23" x14ac:dyDescent="0.25">
      <c r="T321" s="10">
        <f t="shared" si="20"/>
        <v>0</v>
      </c>
      <c r="U321" s="7">
        <f t="shared" si="17"/>
        <v>0</v>
      </c>
      <c r="V321" s="7">
        <f t="shared" si="18"/>
        <v>0</v>
      </c>
      <c r="W321" s="7">
        <f t="shared" si="19"/>
        <v>0</v>
      </c>
    </row>
    <row r="322" spans="20:23" x14ac:dyDescent="0.25">
      <c r="T322" s="10">
        <f t="shared" si="20"/>
        <v>0</v>
      </c>
      <c r="U322" s="7">
        <f t="shared" si="17"/>
        <v>0</v>
      </c>
      <c r="V322" s="7">
        <f t="shared" si="18"/>
        <v>0</v>
      </c>
      <c r="W322" s="7">
        <f t="shared" si="19"/>
        <v>0</v>
      </c>
    </row>
    <row r="323" spans="20:23" x14ac:dyDescent="0.25">
      <c r="T323" s="10">
        <f t="shared" si="20"/>
        <v>0</v>
      </c>
      <c r="U323" s="7">
        <f t="shared" si="17"/>
        <v>0</v>
      </c>
      <c r="V323" s="7">
        <f t="shared" si="18"/>
        <v>0</v>
      </c>
      <c r="W323" s="7">
        <f t="shared" si="19"/>
        <v>0</v>
      </c>
    </row>
    <row r="324" spans="20:23" x14ac:dyDescent="0.25">
      <c r="T324" s="10">
        <f t="shared" si="20"/>
        <v>0</v>
      </c>
      <c r="U324" s="7">
        <f t="shared" si="17"/>
        <v>0</v>
      </c>
      <c r="V324" s="7">
        <f t="shared" si="18"/>
        <v>0</v>
      </c>
      <c r="W324" s="7">
        <f t="shared" si="19"/>
        <v>0</v>
      </c>
    </row>
    <row r="325" spans="20:23" x14ac:dyDescent="0.25">
      <c r="T325" s="10">
        <f t="shared" si="20"/>
        <v>0</v>
      </c>
      <c r="U325" s="7">
        <f t="shared" si="17"/>
        <v>0</v>
      </c>
      <c r="V325" s="7">
        <f t="shared" si="18"/>
        <v>0</v>
      </c>
      <c r="W325" s="7">
        <f t="shared" si="19"/>
        <v>0</v>
      </c>
    </row>
    <row r="326" spans="20:23" x14ac:dyDescent="0.25">
      <c r="T326" s="10">
        <f t="shared" si="20"/>
        <v>0</v>
      </c>
      <c r="U326" s="7">
        <f t="shared" si="17"/>
        <v>0</v>
      </c>
      <c r="V326" s="7">
        <f t="shared" si="18"/>
        <v>0</v>
      </c>
      <c r="W326" s="7">
        <f t="shared" si="19"/>
        <v>0</v>
      </c>
    </row>
    <row r="327" spans="20:23" x14ac:dyDescent="0.25">
      <c r="T327" s="10">
        <f t="shared" si="20"/>
        <v>0</v>
      </c>
      <c r="U327" s="7">
        <f t="shared" si="17"/>
        <v>0</v>
      </c>
      <c r="V327" s="7">
        <f t="shared" si="18"/>
        <v>0</v>
      </c>
      <c r="W327" s="7">
        <f t="shared" si="19"/>
        <v>0</v>
      </c>
    </row>
    <row r="328" spans="20:23" x14ac:dyDescent="0.25">
      <c r="T328" s="10">
        <f t="shared" si="20"/>
        <v>0</v>
      </c>
      <c r="U328" s="7">
        <f t="shared" si="17"/>
        <v>0</v>
      </c>
      <c r="V328" s="7">
        <f t="shared" si="18"/>
        <v>0</v>
      </c>
      <c r="W328" s="7">
        <f t="shared" si="19"/>
        <v>0</v>
      </c>
    </row>
    <row r="329" spans="20:23" x14ac:dyDescent="0.25">
      <c r="T329" s="10">
        <f t="shared" si="20"/>
        <v>0</v>
      </c>
      <c r="U329" s="7">
        <f t="shared" si="17"/>
        <v>0</v>
      </c>
      <c r="V329" s="7">
        <f t="shared" si="18"/>
        <v>0</v>
      </c>
      <c r="W329" s="7">
        <f t="shared" si="19"/>
        <v>0</v>
      </c>
    </row>
    <row r="330" spans="20:23" x14ac:dyDescent="0.25">
      <c r="T330" s="10">
        <f t="shared" si="20"/>
        <v>0</v>
      </c>
      <c r="U330" s="7">
        <f t="shared" ref="U330:U393" si="21">IFERROR((L330/C330-1),0)</f>
        <v>0</v>
      </c>
      <c r="V330" s="7">
        <f t="shared" ref="V330:V393" si="22">IFERROR((M330/D330-1),0)</f>
        <v>0</v>
      </c>
      <c r="W330" s="7">
        <f t="shared" ref="W330:W393" si="23">IFERROR((N330/E330-1),0)</f>
        <v>0</v>
      </c>
    </row>
    <row r="331" spans="20:23" x14ac:dyDescent="0.25">
      <c r="T331" s="10">
        <f t="shared" si="20"/>
        <v>0</v>
      </c>
      <c r="U331" s="7">
        <f t="shared" si="21"/>
        <v>0</v>
      </c>
      <c r="V331" s="7">
        <f t="shared" si="22"/>
        <v>0</v>
      </c>
      <c r="W331" s="7">
        <f t="shared" si="23"/>
        <v>0</v>
      </c>
    </row>
    <row r="332" spans="20:23" x14ac:dyDescent="0.25">
      <c r="T332" s="10">
        <f t="shared" si="20"/>
        <v>0</v>
      </c>
      <c r="U332" s="7">
        <f t="shared" si="21"/>
        <v>0</v>
      </c>
      <c r="V332" s="7">
        <f t="shared" si="22"/>
        <v>0</v>
      </c>
      <c r="W332" s="7">
        <f t="shared" si="23"/>
        <v>0</v>
      </c>
    </row>
    <row r="333" spans="20:23" x14ac:dyDescent="0.25">
      <c r="T333" s="10">
        <f t="shared" si="20"/>
        <v>0</v>
      </c>
      <c r="U333" s="7">
        <f t="shared" si="21"/>
        <v>0</v>
      </c>
      <c r="V333" s="7">
        <f t="shared" si="22"/>
        <v>0</v>
      </c>
      <c r="W333" s="7">
        <f t="shared" si="23"/>
        <v>0</v>
      </c>
    </row>
    <row r="334" spans="20:23" x14ac:dyDescent="0.25">
      <c r="T334" s="10">
        <f t="shared" si="20"/>
        <v>0</v>
      </c>
      <c r="U334" s="7">
        <f t="shared" si="21"/>
        <v>0</v>
      </c>
      <c r="V334" s="7">
        <f t="shared" si="22"/>
        <v>0</v>
      </c>
      <c r="W334" s="7">
        <f t="shared" si="23"/>
        <v>0</v>
      </c>
    </row>
    <row r="335" spans="20:23" x14ac:dyDescent="0.25">
      <c r="T335" s="10">
        <f t="shared" ref="T335:T398" si="24">L335-C335</f>
        <v>0</v>
      </c>
      <c r="U335" s="7">
        <f t="shared" si="21"/>
        <v>0</v>
      </c>
      <c r="V335" s="7">
        <f t="shared" si="22"/>
        <v>0</v>
      </c>
      <c r="W335" s="7">
        <f t="shared" si="23"/>
        <v>0</v>
      </c>
    </row>
    <row r="336" spans="20:23" x14ac:dyDescent="0.25">
      <c r="T336" s="10">
        <f t="shared" si="24"/>
        <v>0</v>
      </c>
      <c r="U336" s="7">
        <f t="shared" si="21"/>
        <v>0</v>
      </c>
      <c r="V336" s="7">
        <f t="shared" si="22"/>
        <v>0</v>
      </c>
      <c r="W336" s="7">
        <f t="shared" si="23"/>
        <v>0</v>
      </c>
    </row>
    <row r="337" spans="20:23" x14ac:dyDescent="0.25">
      <c r="T337" s="10">
        <f t="shared" si="24"/>
        <v>0</v>
      </c>
      <c r="U337" s="7">
        <f t="shared" si="21"/>
        <v>0</v>
      </c>
      <c r="V337" s="7">
        <f t="shared" si="22"/>
        <v>0</v>
      </c>
      <c r="W337" s="7">
        <f t="shared" si="23"/>
        <v>0</v>
      </c>
    </row>
    <row r="338" spans="20:23" x14ac:dyDescent="0.25">
      <c r="T338" s="10">
        <f t="shared" si="24"/>
        <v>0</v>
      </c>
      <c r="U338" s="7">
        <f t="shared" si="21"/>
        <v>0</v>
      </c>
      <c r="V338" s="7">
        <f t="shared" si="22"/>
        <v>0</v>
      </c>
      <c r="W338" s="7">
        <f t="shared" si="23"/>
        <v>0</v>
      </c>
    </row>
    <row r="339" spans="20:23" x14ac:dyDescent="0.25">
      <c r="T339" s="10">
        <f t="shared" si="24"/>
        <v>0</v>
      </c>
      <c r="U339" s="7">
        <f t="shared" si="21"/>
        <v>0</v>
      </c>
      <c r="V339" s="7">
        <f t="shared" si="22"/>
        <v>0</v>
      </c>
      <c r="W339" s="7">
        <f t="shared" si="23"/>
        <v>0</v>
      </c>
    </row>
    <row r="340" spans="20:23" x14ac:dyDescent="0.25">
      <c r="T340" s="10">
        <f t="shared" si="24"/>
        <v>0</v>
      </c>
      <c r="U340" s="7">
        <f t="shared" si="21"/>
        <v>0</v>
      </c>
      <c r="V340" s="7">
        <f t="shared" si="22"/>
        <v>0</v>
      </c>
      <c r="W340" s="7">
        <f t="shared" si="23"/>
        <v>0</v>
      </c>
    </row>
    <row r="341" spans="20:23" x14ac:dyDescent="0.25">
      <c r="T341" s="10">
        <f t="shared" si="24"/>
        <v>0</v>
      </c>
      <c r="U341" s="7">
        <f t="shared" si="21"/>
        <v>0</v>
      </c>
      <c r="V341" s="7">
        <f t="shared" si="22"/>
        <v>0</v>
      </c>
      <c r="W341" s="7">
        <f t="shared" si="23"/>
        <v>0</v>
      </c>
    </row>
    <row r="342" spans="20:23" x14ac:dyDescent="0.25">
      <c r="T342" s="10">
        <f t="shared" si="24"/>
        <v>0</v>
      </c>
      <c r="U342" s="7">
        <f t="shared" si="21"/>
        <v>0</v>
      </c>
      <c r="V342" s="7">
        <f t="shared" si="22"/>
        <v>0</v>
      </c>
      <c r="W342" s="7">
        <f t="shared" si="23"/>
        <v>0</v>
      </c>
    </row>
    <row r="343" spans="20:23" x14ac:dyDescent="0.25">
      <c r="T343" s="10">
        <f t="shared" si="24"/>
        <v>0</v>
      </c>
      <c r="U343" s="7">
        <f t="shared" si="21"/>
        <v>0</v>
      </c>
      <c r="V343" s="7">
        <f t="shared" si="22"/>
        <v>0</v>
      </c>
      <c r="W343" s="7">
        <f t="shared" si="23"/>
        <v>0</v>
      </c>
    </row>
    <row r="344" spans="20:23" x14ac:dyDescent="0.25">
      <c r="T344" s="10">
        <f t="shared" si="24"/>
        <v>0</v>
      </c>
      <c r="U344" s="7">
        <f t="shared" si="21"/>
        <v>0</v>
      </c>
      <c r="V344" s="7">
        <f t="shared" si="22"/>
        <v>0</v>
      </c>
      <c r="W344" s="7">
        <f t="shared" si="23"/>
        <v>0</v>
      </c>
    </row>
    <row r="345" spans="20:23" x14ac:dyDescent="0.25">
      <c r="T345" s="10">
        <f t="shared" si="24"/>
        <v>0</v>
      </c>
      <c r="U345" s="7">
        <f t="shared" si="21"/>
        <v>0</v>
      </c>
      <c r="V345" s="7">
        <f t="shared" si="22"/>
        <v>0</v>
      </c>
      <c r="W345" s="7">
        <f t="shared" si="23"/>
        <v>0</v>
      </c>
    </row>
    <row r="346" spans="20:23" x14ac:dyDescent="0.25">
      <c r="T346" s="10">
        <f t="shared" si="24"/>
        <v>0</v>
      </c>
      <c r="U346" s="7">
        <f t="shared" si="21"/>
        <v>0</v>
      </c>
      <c r="V346" s="7">
        <f t="shared" si="22"/>
        <v>0</v>
      </c>
      <c r="W346" s="7">
        <f t="shared" si="23"/>
        <v>0</v>
      </c>
    </row>
    <row r="347" spans="20:23" x14ac:dyDescent="0.25">
      <c r="T347" s="10">
        <f t="shared" si="24"/>
        <v>0</v>
      </c>
      <c r="U347" s="7">
        <f t="shared" si="21"/>
        <v>0</v>
      </c>
      <c r="V347" s="7">
        <f t="shared" si="22"/>
        <v>0</v>
      </c>
      <c r="W347" s="7">
        <f t="shared" si="23"/>
        <v>0</v>
      </c>
    </row>
    <row r="348" spans="20:23" x14ac:dyDescent="0.25">
      <c r="T348" s="10">
        <f t="shared" si="24"/>
        <v>0</v>
      </c>
      <c r="U348" s="7">
        <f t="shared" si="21"/>
        <v>0</v>
      </c>
      <c r="V348" s="7">
        <f t="shared" si="22"/>
        <v>0</v>
      </c>
      <c r="W348" s="7">
        <f t="shared" si="23"/>
        <v>0</v>
      </c>
    </row>
    <row r="349" spans="20:23" x14ac:dyDescent="0.25">
      <c r="T349" s="10">
        <f t="shared" si="24"/>
        <v>0</v>
      </c>
      <c r="U349" s="7">
        <f t="shared" si="21"/>
        <v>0</v>
      </c>
      <c r="V349" s="7">
        <f t="shared" si="22"/>
        <v>0</v>
      </c>
      <c r="W349" s="7">
        <f t="shared" si="23"/>
        <v>0</v>
      </c>
    </row>
    <row r="350" spans="20:23" x14ac:dyDescent="0.25">
      <c r="T350" s="10">
        <f t="shared" si="24"/>
        <v>0</v>
      </c>
      <c r="U350" s="7">
        <f t="shared" si="21"/>
        <v>0</v>
      </c>
      <c r="V350" s="7">
        <f t="shared" si="22"/>
        <v>0</v>
      </c>
      <c r="W350" s="7">
        <f t="shared" si="23"/>
        <v>0</v>
      </c>
    </row>
    <row r="351" spans="20:23" x14ac:dyDescent="0.25">
      <c r="T351" s="10">
        <f t="shared" si="24"/>
        <v>0</v>
      </c>
      <c r="U351" s="7">
        <f t="shared" si="21"/>
        <v>0</v>
      </c>
      <c r="V351" s="7">
        <f t="shared" si="22"/>
        <v>0</v>
      </c>
      <c r="W351" s="7">
        <f t="shared" si="23"/>
        <v>0</v>
      </c>
    </row>
    <row r="352" spans="20:23" x14ac:dyDescent="0.25">
      <c r="T352" s="10">
        <f t="shared" si="24"/>
        <v>0</v>
      </c>
      <c r="U352" s="7">
        <f t="shared" si="21"/>
        <v>0</v>
      </c>
      <c r="V352" s="7">
        <f t="shared" si="22"/>
        <v>0</v>
      </c>
      <c r="W352" s="7">
        <f t="shared" si="23"/>
        <v>0</v>
      </c>
    </row>
    <row r="353" spans="20:23" x14ac:dyDescent="0.25">
      <c r="T353" s="10">
        <f t="shared" si="24"/>
        <v>0</v>
      </c>
      <c r="U353" s="7">
        <f t="shared" si="21"/>
        <v>0</v>
      </c>
      <c r="V353" s="7">
        <f t="shared" si="22"/>
        <v>0</v>
      </c>
      <c r="W353" s="7">
        <f t="shared" si="23"/>
        <v>0</v>
      </c>
    </row>
    <row r="354" spans="20:23" x14ac:dyDescent="0.25">
      <c r="T354" s="10">
        <f t="shared" si="24"/>
        <v>0</v>
      </c>
      <c r="U354" s="7">
        <f t="shared" si="21"/>
        <v>0</v>
      </c>
      <c r="V354" s="7">
        <f t="shared" si="22"/>
        <v>0</v>
      </c>
      <c r="W354" s="7">
        <f t="shared" si="23"/>
        <v>0</v>
      </c>
    </row>
    <row r="355" spans="20:23" x14ac:dyDescent="0.25">
      <c r="T355" s="10">
        <f t="shared" si="24"/>
        <v>0</v>
      </c>
      <c r="U355" s="7">
        <f t="shared" si="21"/>
        <v>0</v>
      </c>
      <c r="V355" s="7">
        <f t="shared" si="22"/>
        <v>0</v>
      </c>
      <c r="W355" s="7">
        <f t="shared" si="23"/>
        <v>0</v>
      </c>
    </row>
    <row r="356" spans="20:23" x14ac:dyDescent="0.25">
      <c r="T356" s="10">
        <f t="shared" si="24"/>
        <v>0</v>
      </c>
      <c r="U356" s="7">
        <f t="shared" si="21"/>
        <v>0</v>
      </c>
      <c r="V356" s="7">
        <f t="shared" si="22"/>
        <v>0</v>
      </c>
      <c r="W356" s="7">
        <f t="shared" si="23"/>
        <v>0</v>
      </c>
    </row>
    <row r="357" spans="20:23" x14ac:dyDescent="0.25">
      <c r="T357" s="10">
        <f t="shared" si="24"/>
        <v>0</v>
      </c>
      <c r="U357" s="7">
        <f t="shared" si="21"/>
        <v>0</v>
      </c>
      <c r="V357" s="7">
        <f t="shared" si="22"/>
        <v>0</v>
      </c>
      <c r="W357" s="7">
        <f t="shared" si="23"/>
        <v>0</v>
      </c>
    </row>
    <row r="358" spans="20:23" x14ac:dyDescent="0.25">
      <c r="T358" s="10">
        <f t="shared" si="24"/>
        <v>0</v>
      </c>
      <c r="U358" s="7">
        <f t="shared" si="21"/>
        <v>0</v>
      </c>
      <c r="V358" s="7">
        <f t="shared" si="22"/>
        <v>0</v>
      </c>
      <c r="W358" s="7">
        <f t="shared" si="23"/>
        <v>0</v>
      </c>
    </row>
    <row r="359" spans="20:23" x14ac:dyDescent="0.25">
      <c r="T359" s="10">
        <f t="shared" si="24"/>
        <v>0</v>
      </c>
      <c r="U359" s="7">
        <f t="shared" si="21"/>
        <v>0</v>
      </c>
      <c r="V359" s="7">
        <f t="shared" si="22"/>
        <v>0</v>
      </c>
      <c r="W359" s="7">
        <f t="shared" si="23"/>
        <v>0</v>
      </c>
    </row>
    <row r="360" spans="20:23" x14ac:dyDescent="0.25">
      <c r="T360" s="10">
        <f t="shared" si="24"/>
        <v>0</v>
      </c>
      <c r="U360" s="7">
        <f t="shared" si="21"/>
        <v>0</v>
      </c>
      <c r="V360" s="7">
        <f t="shared" si="22"/>
        <v>0</v>
      </c>
      <c r="W360" s="7">
        <f t="shared" si="23"/>
        <v>0</v>
      </c>
    </row>
    <row r="361" spans="20:23" x14ac:dyDescent="0.25">
      <c r="T361" s="10">
        <f t="shared" si="24"/>
        <v>0</v>
      </c>
      <c r="U361" s="7">
        <f t="shared" si="21"/>
        <v>0</v>
      </c>
      <c r="V361" s="7">
        <f t="shared" si="22"/>
        <v>0</v>
      </c>
      <c r="W361" s="7">
        <f t="shared" si="23"/>
        <v>0</v>
      </c>
    </row>
    <row r="362" spans="20:23" x14ac:dyDescent="0.25">
      <c r="T362" s="10">
        <f t="shared" si="24"/>
        <v>0</v>
      </c>
      <c r="U362" s="7">
        <f t="shared" si="21"/>
        <v>0</v>
      </c>
      <c r="V362" s="7">
        <f t="shared" si="22"/>
        <v>0</v>
      </c>
      <c r="W362" s="7">
        <f t="shared" si="23"/>
        <v>0</v>
      </c>
    </row>
    <row r="363" spans="20:23" x14ac:dyDescent="0.25">
      <c r="T363" s="10">
        <f t="shared" si="24"/>
        <v>0</v>
      </c>
      <c r="U363" s="7">
        <f t="shared" si="21"/>
        <v>0</v>
      </c>
      <c r="V363" s="7">
        <f t="shared" si="22"/>
        <v>0</v>
      </c>
      <c r="W363" s="7">
        <f t="shared" si="23"/>
        <v>0</v>
      </c>
    </row>
    <row r="364" spans="20:23" x14ac:dyDescent="0.25">
      <c r="T364" s="10">
        <f t="shared" si="24"/>
        <v>0</v>
      </c>
      <c r="U364" s="7">
        <f t="shared" si="21"/>
        <v>0</v>
      </c>
      <c r="V364" s="7">
        <f t="shared" si="22"/>
        <v>0</v>
      </c>
      <c r="W364" s="7">
        <f t="shared" si="23"/>
        <v>0</v>
      </c>
    </row>
    <row r="365" spans="20:23" x14ac:dyDescent="0.25">
      <c r="T365" s="10">
        <f t="shared" si="24"/>
        <v>0</v>
      </c>
      <c r="U365" s="7">
        <f t="shared" si="21"/>
        <v>0</v>
      </c>
      <c r="V365" s="7">
        <f t="shared" si="22"/>
        <v>0</v>
      </c>
      <c r="W365" s="7">
        <f t="shared" si="23"/>
        <v>0</v>
      </c>
    </row>
    <row r="366" spans="20:23" x14ac:dyDescent="0.25">
      <c r="T366" s="10">
        <f t="shared" si="24"/>
        <v>0</v>
      </c>
      <c r="U366" s="7">
        <f t="shared" si="21"/>
        <v>0</v>
      </c>
      <c r="V366" s="7">
        <f t="shared" si="22"/>
        <v>0</v>
      </c>
      <c r="W366" s="7">
        <f t="shared" si="23"/>
        <v>0</v>
      </c>
    </row>
    <row r="367" spans="20:23" x14ac:dyDescent="0.25">
      <c r="T367" s="10">
        <f t="shared" si="24"/>
        <v>0</v>
      </c>
      <c r="U367" s="7">
        <f t="shared" si="21"/>
        <v>0</v>
      </c>
      <c r="V367" s="7">
        <f t="shared" si="22"/>
        <v>0</v>
      </c>
      <c r="W367" s="7">
        <f t="shared" si="23"/>
        <v>0</v>
      </c>
    </row>
    <row r="368" spans="20:23" x14ac:dyDescent="0.25">
      <c r="T368" s="10">
        <f t="shared" si="24"/>
        <v>0</v>
      </c>
      <c r="U368" s="7">
        <f t="shared" si="21"/>
        <v>0</v>
      </c>
      <c r="V368" s="7">
        <f t="shared" si="22"/>
        <v>0</v>
      </c>
      <c r="W368" s="7">
        <f t="shared" si="23"/>
        <v>0</v>
      </c>
    </row>
    <row r="369" spans="20:23" x14ac:dyDescent="0.25">
      <c r="T369" s="10">
        <f t="shared" si="24"/>
        <v>0</v>
      </c>
      <c r="U369" s="7">
        <f t="shared" si="21"/>
        <v>0</v>
      </c>
      <c r="V369" s="7">
        <f t="shared" si="22"/>
        <v>0</v>
      </c>
      <c r="W369" s="7">
        <f t="shared" si="23"/>
        <v>0</v>
      </c>
    </row>
    <row r="370" spans="20:23" x14ac:dyDescent="0.25">
      <c r="T370" s="10">
        <f t="shared" si="24"/>
        <v>0</v>
      </c>
      <c r="U370" s="7">
        <f t="shared" si="21"/>
        <v>0</v>
      </c>
      <c r="V370" s="7">
        <f t="shared" si="22"/>
        <v>0</v>
      </c>
      <c r="W370" s="7">
        <f t="shared" si="23"/>
        <v>0</v>
      </c>
    </row>
    <row r="371" spans="20:23" x14ac:dyDescent="0.25">
      <c r="T371" s="10">
        <f t="shared" si="24"/>
        <v>0</v>
      </c>
      <c r="U371" s="7">
        <f t="shared" si="21"/>
        <v>0</v>
      </c>
      <c r="V371" s="7">
        <f t="shared" si="22"/>
        <v>0</v>
      </c>
      <c r="W371" s="7">
        <f t="shared" si="23"/>
        <v>0</v>
      </c>
    </row>
    <row r="372" spans="20:23" x14ac:dyDescent="0.25">
      <c r="T372" s="10">
        <f t="shared" si="24"/>
        <v>0</v>
      </c>
      <c r="U372" s="7">
        <f t="shared" si="21"/>
        <v>0</v>
      </c>
      <c r="V372" s="7">
        <f t="shared" si="22"/>
        <v>0</v>
      </c>
      <c r="W372" s="7">
        <f t="shared" si="23"/>
        <v>0</v>
      </c>
    </row>
    <row r="373" spans="20:23" x14ac:dyDescent="0.25">
      <c r="T373" s="10">
        <f t="shared" si="24"/>
        <v>0</v>
      </c>
      <c r="U373" s="7">
        <f t="shared" si="21"/>
        <v>0</v>
      </c>
      <c r="V373" s="7">
        <f t="shared" si="22"/>
        <v>0</v>
      </c>
      <c r="W373" s="7">
        <f t="shared" si="23"/>
        <v>0</v>
      </c>
    </row>
    <row r="374" spans="20:23" x14ac:dyDescent="0.25">
      <c r="T374" s="10">
        <f t="shared" si="24"/>
        <v>0</v>
      </c>
      <c r="U374" s="7">
        <f t="shared" si="21"/>
        <v>0</v>
      </c>
      <c r="V374" s="7">
        <f t="shared" si="22"/>
        <v>0</v>
      </c>
      <c r="W374" s="7">
        <f t="shared" si="23"/>
        <v>0</v>
      </c>
    </row>
    <row r="375" spans="20:23" x14ac:dyDescent="0.25">
      <c r="T375" s="10">
        <f t="shared" si="24"/>
        <v>0</v>
      </c>
      <c r="U375" s="7">
        <f t="shared" si="21"/>
        <v>0</v>
      </c>
      <c r="V375" s="7">
        <f t="shared" si="22"/>
        <v>0</v>
      </c>
      <c r="W375" s="7">
        <f t="shared" si="23"/>
        <v>0</v>
      </c>
    </row>
    <row r="376" spans="20:23" x14ac:dyDescent="0.25">
      <c r="T376" s="10">
        <f t="shared" si="24"/>
        <v>0</v>
      </c>
      <c r="U376" s="7">
        <f t="shared" si="21"/>
        <v>0</v>
      </c>
      <c r="V376" s="7">
        <f t="shared" si="22"/>
        <v>0</v>
      </c>
      <c r="W376" s="7">
        <f t="shared" si="23"/>
        <v>0</v>
      </c>
    </row>
    <row r="377" spans="20:23" x14ac:dyDescent="0.25">
      <c r="T377" s="10">
        <f t="shared" si="24"/>
        <v>0</v>
      </c>
      <c r="U377" s="7">
        <f t="shared" si="21"/>
        <v>0</v>
      </c>
      <c r="V377" s="7">
        <f t="shared" si="22"/>
        <v>0</v>
      </c>
      <c r="W377" s="7">
        <f t="shared" si="23"/>
        <v>0</v>
      </c>
    </row>
    <row r="378" spans="20:23" x14ac:dyDescent="0.25">
      <c r="T378" s="10">
        <f t="shared" si="24"/>
        <v>0</v>
      </c>
      <c r="U378" s="7">
        <f t="shared" si="21"/>
        <v>0</v>
      </c>
      <c r="V378" s="7">
        <f t="shared" si="22"/>
        <v>0</v>
      </c>
      <c r="W378" s="7">
        <f t="shared" si="23"/>
        <v>0</v>
      </c>
    </row>
    <row r="379" spans="20:23" x14ac:dyDescent="0.25">
      <c r="T379" s="10">
        <f t="shared" si="24"/>
        <v>0</v>
      </c>
      <c r="U379" s="7">
        <f t="shared" si="21"/>
        <v>0</v>
      </c>
      <c r="V379" s="7">
        <f t="shared" si="22"/>
        <v>0</v>
      </c>
      <c r="W379" s="7">
        <f t="shared" si="23"/>
        <v>0</v>
      </c>
    </row>
    <row r="380" spans="20:23" x14ac:dyDescent="0.25">
      <c r="T380" s="10">
        <f t="shared" si="24"/>
        <v>0</v>
      </c>
      <c r="U380" s="7">
        <f t="shared" si="21"/>
        <v>0</v>
      </c>
      <c r="V380" s="7">
        <f t="shared" si="22"/>
        <v>0</v>
      </c>
      <c r="W380" s="7">
        <f t="shared" si="23"/>
        <v>0</v>
      </c>
    </row>
    <row r="381" spans="20:23" x14ac:dyDescent="0.25">
      <c r="T381" s="10">
        <f t="shared" si="24"/>
        <v>0</v>
      </c>
      <c r="U381" s="7">
        <f t="shared" si="21"/>
        <v>0</v>
      </c>
      <c r="V381" s="7">
        <f t="shared" si="22"/>
        <v>0</v>
      </c>
      <c r="W381" s="7">
        <f t="shared" si="23"/>
        <v>0</v>
      </c>
    </row>
    <row r="382" spans="20:23" x14ac:dyDescent="0.25">
      <c r="T382" s="10">
        <f t="shared" si="24"/>
        <v>0</v>
      </c>
      <c r="U382" s="7">
        <f t="shared" si="21"/>
        <v>0</v>
      </c>
      <c r="V382" s="7">
        <f t="shared" si="22"/>
        <v>0</v>
      </c>
      <c r="W382" s="7">
        <f t="shared" si="23"/>
        <v>0</v>
      </c>
    </row>
    <row r="383" spans="20:23" x14ac:dyDescent="0.25">
      <c r="T383" s="10">
        <f t="shared" si="24"/>
        <v>0</v>
      </c>
      <c r="U383" s="7">
        <f t="shared" si="21"/>
        <v>0</v>
      </c>
      <c r="V383" s="7">
        <f t="shared" si="22"/>
        <v>0</v>
      </c>
      <c r="W383" s="7">
        <f t="shared" si="23"/>
        <v>0</v>
      </c>
    </row>
    <row r="384" spans="20:23" x14ac:dyDescent="0.25">
      <c r="T384" s="10">
        <f t="shared" si="24"/>
        <v>0</v>
      </c>
      <c r="U384" s="7">
        <f t="shared" si="21"/>
        <v>0</v>
      </c>
      <c r="V384" s="7">
        <f t="shared" si="22"/>
        <v>0</v>
      </c>
      <c r="W384" s="7">
        <f t="shared" si="23"/>
        <v>0</v>
      </c>
    </row>
    <row r="385" spans="20:23" x14ac:dyDescent="0.25">
      <c r="T385" s="10">
        <f t="shared" si="24"/>
        <v>0</v>
      </c>
      <c r="U385" s="7">
        <f t="shared" si="21"/>
        <v>0</v>
      </c>
      <c r="V385" s="7">
        <f t="shared" si="22"/>
        <v>0</v>
      </c>
      <c r="W385" s="7">
        <f t="shared" si="23"/>
        <v>0</v>
      </c>
    </row>
    <row r="386" spans="20:23" x14ac:dyDescent="0.25">
      <c r="T386" s="10">
        <f t="shared" si="24"/>
        <v>0</v>
      </c>
      <c r="U386" s="7">
        <f t="shared" si="21"/>
        <v>0</v>
      </c>
      <c r="V386" s="7">
        <f t="shared" si="22"/>
        <v>0</v>
      </c>
      <c r="W386" s="7">
        <f t="shared" si="23"/>
        <v>0</v>
      </c>
    </row>
    <row r="387" spans="20:23" x14ac:dyDescent="0.25">
      <c r="T387" s="10">
        <f t="shared" si="24"/>
        <v>0</v>
      </c>
      <c r="U387" s="7">
        <f t="shared" si="21"/>
        <v>0</v>
      </c>
      <c r="V387" s="7">
        <f t="shared" si="22"/>
        <v>0</v>
      </c>
      <c r="W387" s="7">
        <f t="shared" si="23"/>
        <v>0</v>
      </c>
    </row>
    <row r="388" spans="20:23" x14ac:dyDescent="0.25">
      <c r="T388" s="10">
        <f t="shared" si="24"/>
        <v>0</v>
      </c>
      <c r="U388" s="7">
        <f t="shared" si="21"/>
        <v>0</v>
      </c>
      <c r="V388" s="7">
        <f t="shared" si="22"/>
        <v>0</v>
      </c>
      <c r="W388" s="7">
        <f t="shared" si="23"/>
        <v>0</v>
      </c>
    </row>
    <row r="389" spans="20:23" x14ac:dyDescent="0.25">
      <c r="T389" s="10">
        <f t="shared" si="24"/>
        <v>0</v>
      </c>
      <c r="U389" s="7">
        <f t="shared" si="21"/>
        <v>0</v>
      </c>
      <c r="V389" s="7">
        <f t="shared" si="22"/>
        <v>0</v>
      </c>
      <c r="W389" s="7">
        <f t="shared" si="23"/>
        <v>0</v>
      </c>
    </row>
    <row r="390" spans="20:23" x14ac:dyDescent="0.25">
      <c r="T390" s="10">
        <f t="shared" si="24"/>
        <v>0</v>
      </c>
      <c r="U390" s="7">
        <f t="shared" si="21"/>
        <v>0</v>
      </c>
      <c r="V390" s="7">
        <f t="shared" si="22"/>
        <v>0</v>
      </c>
      <c r="W390" s="7">
        <f t="shared" si="23"/>
        <v>0</v>
      </c>
    </row>
    <row r="391" spans="20:23" x14ac:dyDescent="0.25">
      <c r="T391" s="10">
        <f t="shared" si="24"/>
        <v>0</v>
      </c>
      <c r="U391" s="7">
        <f t="shared" si="21"/>
        <v>0</v>
      </c>
      <c r="V391" s="7">
        <f t="shared" si="22"/>
        <v>0</v>
      </c>
      <c r="W391" s="7">
        <f t="shared" si="23"/>
        <v>0</v>
      </c>
    </row>
    <row r="392" spans="20:23" x14ac:dyDescent="0.25">
      <c r="T392" s="10">
        <f t="shared" si="24"/>
        <v>0</v>
      </c>
      <c r="U392" s="7">
        <f t="shared" si="21"/>
        <v>0</v>
      </c>
      <c r="V392" s="7">
        <f t="shared" si="22"/>
        <v>0</v>
      </c>
      <c r="W392" s="7">
        <f t="shared" si="23"/>
        <v>0</v>
      </c>
    </row>
    <row r="393" spans="20:23" x14ac:dyDescent="0.25">
      <c r="T393" s="10">
        <f t="shared" si="24"/>
        <v>0</v>
      </c>
      <c r="U393" s="7">
        <f t="shared" si="21"/>
        <v>0</v>
      </c>
      <c r="V393" s="7">
        <f t="shared" si="22"/>
        <v>0</v>
      </c>
      <c r="W393" s="7">
        <f t="shared" si="23"/>
        <v>0</v>
      </c>
    </row>
    <row r="394" spans="20:23" x14ac:dyDescent="0.25">
      <c r="T394" s="10">
        <f t="shared" si="24"/>
        <v>0</v>
      </c>
      <c r="U394" s="7">
        <f t="shared" ref="U394:U457" si="25">IFERROR((L394/C394-1),0)</f>
        <v>0</v>
      </c>
      <c r="V394" s="7">
        <f t="shared" ref="V394:V457" si="26">IFERROR((M394/D394-1),0)</f>
        <v>0</v>
      </c>
      <c r="W394" s="7">
        <f t="shared" ref="W394:W457" si="27">IFERROR((N394/E394-1),0)</f>
        <v>0</v>
      </c>
    </row>
    <row r="395" spans="20:23" x14ac:dyDescent="0.25">
      <c r="T395" s="10">
        <f t="shared" si="24"/>
        <v>0</v>
      </c>
      <c r="U395" s="7">
        <f t="shared" si="25"/>
        <v>0</v>
      </c>
      <c r="V395" s="7">
        <f t="shared" si="26"/>
        <v>0</v>
      </c>
      <c r="W395" s="7">
        <f t="shared" si="27"/>
        <v>0</v>
      </c>
    </row>
    <row r="396" spans="20:23" x14ac:dyDescent="0.25">
      <c r="T396" s="10">
        <f t="shared" si="24"/>
        <v>0</v>
      </c>
      <c r="U396" s="7">
        <f t="shared" si="25"/>
        <v>0</v>
      </c>
      <c r="V396" s="7">
        <f t="shared" si="26"/>
        <v>0</v>
      </c>
      <c r="W396" s="7">
        <f t="shared" si="27"/>
        <v>0</v>
      </c>
    </row>
    <row r="397" spans="20:23" x14ac:dyDescent="0.25">
      <c r="T397" s="10">
        <f t="shared" si="24"/>
        <v>0</v>
      </c>
      <c r="U397" s="7">
        <f t="shared" si="25"/>
        <v>0</v>
      </c>
      <c r="V397" s="7">
        <f t="shared" si="26"/>
        <v>0</v>
      </c>
      <c r="W397" s="7">
        <f t="shared" si="27"/>
        <v>0</v>
      </c>
    </row>
    <row r="398" spans="20:23" x14ac:dyDescent="0.25">
      <c r="T398" s="10">
        <f t="shared" si="24"/>
        <v>0</v>
      </c>
      <c r="U398" s="7">
        <f t="shared" si="25"/>
        <v>0</v>
      </c>
      <c r="V398" s="7">
        <f t="shared" si="26"/>
        <v>0</v>
      </c>
      <c r="W398" s="7">
        <f t="shared" si="27"/>
        <v>0</v>
      </c>
    </row>
    <row r="399" spans="20:23" x14ac:dyDescent="0.25">
      <c r="T399" s="10">
        <f t="shared" ref="T399:T462" si="28">L399-C399</f>
        <v>0</v>
      </c>
      <c r="U399" s="7">
        <f t="shared" si="25"/>
        <v>0</v>
      </c>
      <c r="V399" s="7">
        <f t="shared" si="26"/>
        <v>0</v>
      </c>
      <c r="W399" s="7">
        <f t="shared" si="27"/>
        <v>0</v>
      </c>
    </row>
    <row r="400" spans="20:23" x14ac:dyDescent="0.25">
      <c r="T400" s="10">
        <f t="shared" si="28"/>
        <v>0</v>
      </c>
      <c r="U400" s="7">
        <f t="shared" si="25"/>
        <v>0</v>
      </c>
      <c r="V400" s="7">
        <f t="shared" si="26"/>
        <v>0</v>
      </c>
      <c r="W400" s="7">
        <f t="shared" si="27"/>
        <v>0</v>
      </c>
    </row>
    <row r="401" spans="20:23" x14ac:dyDescent="0.25">
      <c r="T401" s="10">
        <f t="shared" si="28"/>
        <v>0</v>
      </c>
      <c r="U401" s="7">
        <f t="shared" si="25"/>
        <v>0</v>
      </c>
      <c r="V401" s="7">
        <f t="shared" si="26"/>
        <v>0</v>
      </c>
      <c r="W401" s="7">
        <f t="shared" si="27"/>
        <v>0</v>
      </c>
    </row>
    <row r="402" spans="20:23" x14ac:dyDescent="0.25">
      <c r="T402" s="10">
        <f t="shared" si="28"/>
        <v>0</v>
      </c>
      <c r="U402" s="7">
        <f t="shared" si="25"/>
        <v>0</v>
      </c>
      <c r="V402" s="7">
        <f t="shared" si="26"/>
        <v>0</v>
      </c>
      <c r="W402" s="7">
        <f t="shared" si="27"/>
        <v>0</v>
      </c>
    </row>
    <row r="403" spans="20:23" x14ac:dyDescent="0.25">
      <c r="T403" s="10">
        <f t="shared" si="28"/>
        <v>0</v>
      </c>
      <c r="U403" s="7">
        <f t="shared" si="25"/>
        <v>0</v>
      </c>
      <c r="V403" s="7">
        <f t="shared" si="26"/>
        <v>0</v>
      </c>
      <c r="W403" s="7">
        <f t="shared" si="27"/>
        <v>0</v>
      </c>
    </row>
    <row r="404" spans="20:23" x14ac:dyDescent="0.25">
      <c r="T404" s="10">
        <f t="shared" si="28"/>
        <v>0</v>
      </c>
      <c r="U404" s="7">
        <f t="shared" si="25"/>
        <v>0</v>
      </c>
      <c r="V404" s="7">
        <f t="shared" si="26"/>
        <v>0</v>
      </c>
      <c r="W404" s="7">
        <f t="shared" si="27"/>
        <v>0</v>
      </c>
    </row>
    <row r="405" spans="20:23" x14ac:dyDescent="0.25">
      <c r="T405" s="10">
        <f t="shared" si="28"/>
        <v>0</v>
      </c>
      <c r="U405" s="7">
        <f t="shared" si="25"/>
        <v>0</v>
      </c>
      <c r="V405" s="7">
        <f t="shared" si="26"/>
        <v>0</v>
      </c>
      <c r="W405" s="7">
        <f t="shared" si="27"/>
        <v>0</v>
      </c>
    </row>
    <row r="406" spans="20:23" x14ac:dyDescent="0.25">
      <c r="T406" s="10">
        <f t="shared" si="28"/>
        <v>0</v>
      </c>
      <c r="U406" s="7">
        <f t="shared" si="25"/>
        <v>0</v>
      </c>
      <c r="V406" s="7">
        <f t="shared" si="26"/>
        <v>0</v>
      </c>
      <c r="W406" s="7">
        <f t="shared" si="27"/>
        <v>0</v>
      </c>
    </row>
    <row r="407" spans="20:23" x14ac:dyDescent="0.25">
      <c r="T407" s="10">
        <f t="shared" si="28"/>
        <v>0</v>
      </c>
      <c r="U407" s="7">
        <f t="shared" si="25"/>
        <v>0</v>
      </c>
      <c r="V407" s="7">
        <f t="shared" si="26"/>
        <v>0</v>
      </c>
      <c r="W407" s="7">
        <f t="shared" si="27"/>
        <v>0</v>
      </c>
    </row>
    <row r="408" spans="20:23" x14ac:dyDescent="0.25">
      <c r="T408" s="10">
        <f t="shared" si="28"/>
        <v>0</v>
      </c>
      <c r="U408" s="7">
        <f t="shared" si="25"/>
        <v>0</v>
      </c>
      <c r="V408" s="7">
        <f t="shared" si="26"/>
        <v>0</v>
      </c>
      <c r="W408" s="7">
        <f t="shared" si="27"/>
        <v>0</v>
      </c>
    </row>
    <row r="409" spans="20:23" x14ac:dyDescent="0.25">
      <c r="T409" s="10">
        <f t="shared" si="28"/>
        <v>0</v>
      </c>
      <c r="U409" s="7">
        <f t="shared" si="25"/>
        <v>0</v>
      </c>
      <c r="V409" s="7">
        <f t="shared" si="26"/>
        <v>0</v>
      </c>
      <c r="W409" s="7">
        <f t="shared" si="27"/>
        <v>0</v>
      </c>
    </row>
    <row r="410" spans="20:23" x14ac:dyDescent="0.25">
      <c r="T410" s="10">
        <f t="shared" si="28"/>
        <v>0</v>
      </c>
      <c r="U410" s="7">
        <f t="shared" si="25"/>
        <v>0</v>
      </c>
      <c r="V410" s="7">
        <f t="shared" si="26"/>
        <v>0</v>
      </c>
      <c r="W410" s="7">
        <f t="shared" si="27"/>
        <v>0</v>
      </c>
    </row>
    <row r="411" spans="20:23" x14ac:dyDescent="0.25">
      <c r="T411" s="10">
        <f t="shared" si="28"/>
        <v>0</v>
      </c>
      <c r="U411" s="7">
        <f t="shared" si="25"/>
        <v>0</v>
      </c>
      <c r="V411" s="7">
        <f t="shared" si="26"/>
        <v>0</v>
      </c>
      <c r="W411" s="7">
        <f t="shared" si="27"/>
        <v>0</v>
      </c>
    </row>
    <row r="412" spans="20:23" x14ac:dyDescent="0.25">
      <c r="T412" s="10">
        <f t="shared" si="28"/>
        <v>0</v>
      </c>
      <c r="U412" s="7">
        <f t="shared" si="25"/>
        <v>0</v>
      </c>
      <c r="V412" s="7">
        <f t="shared" si="26"/>
        <v>0</v>
      </c>
      <c r="W412" s="7">
        <f t="shared" si="27"/>
        <v>0</v>
      </c>
    </row>
    <row r="413" spans="20:23" x14ac:dyDescent="0.25">
      <c r="T413" s="10">
        <f t="shared" si="28"/>
        <v>0</v>
      </c>
      <c r="U413" s="7">
        <f t="shared" si="25"/>
        <v>0</v>
      </c>
      <c r="V413" s="7">
        <f t="shared" si="26"/>
        <v>0</v>
      </c>
      <c r="W413" s="7">
        <f t="shared" si="27"/>
        <v>0</v>
      </c>
    </row>
    <row r="414" spans="20:23" x14ac:dyDescent="0.25">
      <c r="T414" s="10">
        <f t="shared" si="28"/>
        <v>0</v>
      </c>
      <c r="U414" s="7">
        <f t="shared" si="25"/>
        <v>0</v>
      </c>
      <c r="V414" s="7">
        <f t="shared" si="26"/>
        <v>0</v>
      </c>
      <c r="W414" s="7">
        <f t="shared" si="27"/>
        <v>0</v>
      </c>
    </row>
    <row r="415" spans="20:23" x14ac:dyDescent="0.25">
      <c r="T415" s="10">
        <f t="shared" si="28"/>
        <v>0</v>
      </c>
      <c r="U415" s="7">
        <f t="shared" si="25"/>
        <v>0</v>
      </c>
      <c r="V415" s="7">
        <f t="shared" si="26"/>
        <v>0</v>
      </c>
      <c r="W415" s="7">
        <f t="shared" si="27"/>
        <v>0</v>
      </c>
    </row>
    <row r="416" spans="20:23" x14ac:dyDescent="0.25">
      <c r="T416" s="10">
        <f t="shared" si="28"/>
        <v>0</v>
      </c>
      <c r="U416" s="7">
        <f t="shared" si="25"/>
        <v>0</v>
      </c>
      <c r="V416" s="7">
        <f t="shared" si="26"/>
        <v>0</v>
      </c>
      <c r="W416" s="7">
        <f t="shared" si="27"/>
        <v>0</v>
      </c>
    </row>
    <row r="417" spans="20:23" x14ac:dyDescent="0.25">
      <c r="T417" s="10">
        <f t="shared" si="28"/>
        <v>0</v>
      </c>
      <c r="U417" s="7">
        <f t="shared" si="25"/>
        <v>0</v>
      </c>
      <c r="V417" s="7">
        <f t="shared" si="26"/>
        <v>0</v>
      </c>
      <c r="W417" s="7">
        <f t="shared" si="27"/>
        <v>0</v>
      </c>
    </row>
    <row r="418" spans="20:23" x14ac:dyDescent="0.25">
      <c r="T418" s="10">
        <f t="shared" si="28"/>
        <v>0</v>
      </c>
      <c r="U418" s="7">
        <f t="shared" si="25"/>
        <v>0</v>
      </c>
      <c r="V418" s="7">
        <f t="shared" si="26"/>
        <v>0</v>
      </c>
      <c r="W418" s="7">
        <f t="shared" si="27"/>
        <v>0</v>
      </c>
    </row>
    <row r="419" spans="20:23" x14ac:dyDescent="0.25">
      <c r="T419" s="10">
        <f t="shared" si="28"/>
        <v>0</v>
      </c>
      <c r="U419" s="7">
        <f t="shared" si="25"/>
        <v>0</v>
      </c>
      <c r="V419" s="7">
        <f t="shared" si="26"/>
        <v>0</v>
      </c>
      <c r="W419" s="7">
        <f t="shared" si="27"/>
        <v>0</v>
      </c>
    </row>
    <row r="420" spans="20:23" x14ac:dyDescent="0.25">
      <c r="T420" s="10">
        <f t="shared" si="28"/>
        <v>0</v>
      </c>
      <c r="U420" s="7">
        <f t="shared" si="25"/>
        <v>0</v>
      </c>
      <c r="V420" s="7">
        <f t="shared" si="26"/>
        <v>0</v>
      </c>
      <c r="W420" s="7">
        <f t="shared" si="27"/>
        <v>0</v>
      </c>
    </row>
    <row r="421" spans="20:23" x14ac:dyDescent="0.25">
      <c r="T421" s="10">
        <f t="shared" si="28"/>
        <v>0</v>
      </c>
      <c r="U421" s="7">
        <f t="shared" si="25"/>
        <v>0</v>
      </c>
      <c r="V421" s="7">
        <f t="shared" si="26"/>
        <v>0</v>
      </c>
      <c r="W421" s="7">
        <f t="shared" si="27"/>
        <v>0</v>
      </c>
    </row>
    <row r="422" spans="20:23" x14ac:dyDescent="0.25">
      <c r="T422" s="10">
        <f t="shared" si="28"/>
        <v>0</v>
      </c>
      <c r="U422" s="7">
        <f t="shared" si="25"/>
        <v>0</v>
      </c>
      <c r="V422" s="7">
        <f t="shared" si="26"/>
        <v>0</v>
      </c>
      <c r="W422" s="7">
        <f t="shared" si="27"/>
        <v>0</v>
      </c>
    </row>
    <row r="423" spans="20:23" x14ac:dyDescent="0.25">
      <c r="T423" s="10">
        <f t="shared" si="28"/>
        <v>0</v>
      </c>
      <c r="U423" s="7">
        <f t="shared" si="25"/>
        <v>0</v>
      </c>
      <c r="V423" s="7">
        <f t="shared" si="26"/>
        <v>0</v>
      </c>
      <c r="W423" s="7">
        <f t="shared" si="27"/>
        <v>0</v>
      </c>
    </row>
    <row r="424" spans="20:23" x14ac:dyDescent="0.25">
      <c r="T424" s="10">
        <f t="shared" si="28"/>
        <v>0</v>
      </c>
      <c r="U424" s="7">
        <f t="shared" si="25"/>
        <v>0</v>
      </c>
      <c r="V424" s="7">
        <f t="shared" si="26"/>
        <v>0</v>
      </c>
      <c r="W424" s="7">
        <f t="shared" si="27"/>
        <v>0</v>
      </c>
    </row>
    <row r="425" spans="20:23" x14ac:dyDescent="0.25">
      <c r="T425" s="10">
        <f t="shared" si="28"/>
        <v>0</v>
      </c>
      <c r="U425" s="7">
        <f t="shared" si="25"/>
        <v>0</v>
      </c>
      <c r="V425" s="7">
        <f t="shared" si="26"/>
        <v>0</v>
      </c>
      <c r="W425" s="7">
        <f t="shared" si="27"/>
        <v>0</v>
      </c>
    </row>
    <row r="426" spans="20:23" x14ac:dyDescent="0.25">
      <c r="T426" s="10">
        <f t="shared" si="28"/>
        <v>0</v>
      </c>
      <c r="U426" s="7">
        <f t="shared" si="25"/>
        <v>0</v>
      </c>
      <c r="V426" s="7">
        <f t="shared" si="26"/>
        <v>0</v>
      </c>
      <c r="W426" s="7">
        <f t="shared" si="27"/>
        <v>0</v>
      </c>
    </row>
    <row r="427" spans="20:23" x14ac:dyDescent="0.25">
      <c r="T427" s="10">
        <f t="shared" si="28"/>
        <v>0</v>
      </c>
      <c r="U427" s="7">
        <f t="shared" si="25"/>
        <v>0</v>
      </c>
      <c r="V427" s="7">
        <f t="shared" si="26"/>
        <v>0</v>
      </c>
      <c r="W427" s="7">
        <f t="shared" si="27"/>
        <v>0</v>
      </c>
    </row>
    <row r="428" spans="20:23" x14ac:dyDescent="0.25">
      <c r="T428" s="10">
        <f t="shared" si="28"/>
        <v>0</v>
      </c>
      <c r="U428" s="7">
        <f t="shared" si="25"/>
        <v>0</v>
      </c>
      <c r="V428" s="7">
        <f t="shared" si="26"/>
        <v>0</v>
      </c>
      <c r="W428" s="7">
        <f t="shared" si="27"/>
        <v>0</v>
      </c>
    </row>
    <row r="429" spans="20:23" x14ac:dyDescent="0.25">
      <c r="T429" s="10">
        <f t="shared" si="28"/>
        <v>0</v>
      </c>
      <c r="U429" s="7">
        <f t="shared" si="25"/>
        <v>0</v>
      </c>
      <c r="V429" s="7">
        <f t="shared" si="26"/>
        <v>0</v>
      </c>
      <c r="W429" s="7">
        <f t="shared" si="27"/>
        <v>0</v>
      </c>
    </row>
    <row r="430" spans="20:23" x14ac:dyDescent="0.25">
      <c r="T430" s="10">
        <f t="shared" si="28"/>
        <v>0</v>
      </c>
      <c r="U430" s="7">
        <f t="shared" si="25"/>
        <v>0</v>
      </c>
      <c r="V430" s="7">
        <f t="shared" si="26"/>
        <v>0</v>
      </c>
      <c r="W430" s="7">
        <f t="shared" si="27"/>
        <v>0</v>
      </c>
    </row>
    <row r="431" spans="20:23" x14ac:dyDescent="0.25">
      <c r="T431" s="10">
        <f t="shared" si="28"/>
        <v>0</v>
      </c>
      <c r="U431" s="7">
        <f t="shared" si="25"/>
        <v>0</v>
      </c>
      <c r="V431" s="7">
        <f t="shared" si="26"/>
        <v>0</v>
      </c>
      <c r="W431" s="7">
        <f t="shared" si="27"/>
        <v>0</v>
      </c>
    </row>
    <row r="432" spans="20:23" x14ac:dyDescent="0.25">
      <c r="T432" s="10">
        <f t="shared" si="28"/>
        <v>0</v>
      </c>
      <c r="U432" s="7">
        <f t="shared" si="25"/>
        <v>0</v>
      </c>
      <c r="V432" s="7">
        <f t="shared" si="26"/>
        <v>0</v>
      </c>
      <c r="W432" s="7">
        <f t="shared" si="27"/>
        <v>0</v>
      </c>
    </row>
    <row r="433" spans="20:23" x14ac:dyDescent="0.25">
      <c r="T433" s="10">
        <f t="shared" si="28"/>
        <v>0</v>
      </c>
      <c r="U433" s="7">
        <f t="shared" si="25"/>
        <v>0</v>
      </c>
      <c r="V433" s="7">
        <f t="shared" si="26"/>
        <v>0</v>
      </c>
      <c r="W433" s="7">
        <f t="shared" si="27"/>
        <v>0</v>
      </c>
    </row>
    <row r="434" spans="20:23" x14ac:dyDescent="0.25">
      <c r="T434" s="10">
        <f t="shared" si="28"/>
        <v>0</v>
      </c>
      <c r="U434" s="7">
        <f t="shared" si="25"/>
        <v>0</v>
      </c>
      <c r="V434" s="7">
        <f t="shared" si="26"/>
        <v>0</v>
      </c>
      <c r="W434" s="7">
        <f t="shared" si="27"/>
        <v>0</v>
      </c>
    </row>
    <row r="435" spans="20:23" x14ac:dyDescent="0.25">
      <c r="T435" s="10">
        <f t="shared" si="28"/>
        <v>0</v>
      </c>
      <c r="U435" s="7">
        <f t="shared" si="25"/>
        <v>0</v>
      </c>
      <c r="V435" s="7">
        <f t="shared" si="26"/>
        <v>0</v>
      </c>
      <c r="W435" s="7">
        <f t="shared" si="27"/>
        <v>0</v>
      </c>
    </row>
    <row r="436" spans="20:23" x14ac:dyDescent="0.25">
      <c r="T436" s="10">
        <f t="shared" si="28"/>
        <v>0</v>
      </c>
      <c r="U436" s="7">
        <f t="shared" si="25"/>
        <v>0</v>
      </c>
      <c r="V436" s="7">
        <f t="shared" si="26"/>
        <v>0</v>
      </c>
      <c r="W436" s="7">
        <f t="shared" si="27"/>
        <v>0</v>
      </c>
    </row>
    <row r="437" spans="20:23" x14ac:dyDescent="0.25">
      <c r="T437" s="10">
        <f t="shared" si="28"/>
        <v>0</v>
      </c>
      <c r="U437" s="7">
        <f t="shared" si="25"/>
        <v>0</v>
      </c>
      <c r="V437" s="7">
        <f t="shared" si="26"/>
        <v>0</v>
      </c>
      <c r="W437" s="7">
        <f t="shared" si="27"/>
        <v>0</v>
      </c>
    </row>
    <row r="438" spans="20:23" x14ac:dyDescent="0.25">
      <c r="T438" s="10">
        <f t="shared" si="28"/>
        <v>0</v>
      </c>
      <c r="U438" s="7">
        <f t="shared" si="25"/>
        <v>0</v>
      </c>
      <c r="V438" s="7">
        <f t="shared" si="26"/>
        <v>0</v>
      </c>
      <c r="W438" s="7">
        <f t="shared" si="27"/>
        <v>0</v>
      </c>
    </row>
    <row r="439" spans="20:23" x14ac:dyDescent="0.25">
      <c r="T439" s="10">
        <f t="shared" si="28"/>
        <v>0</v>
      </c>
      <c r="U439" s="7">
        <f t="shared" si="25"/>
        <v>0</v>
      </c>
      <c r="V439" s="7">
        <f t="shared" si="26"/>
        <v>0</v>
      </c>
      <c r="W439" s="7">
        <f t="shared" si="27"/>
        <v>0</v>
      </c>
    </row>
    <row r="440" spans="20:23" x14ac:dyDescent="0.25">
      <c r="T440" s="10">
        <f t="shared" si="28"/>
        <v>0</v>
      </c>
      <c r="U440" s="7">
        <f t="shared" si="25"/>
        <v>0</v>
      </c>
      <c r="V440" s="7">
        <f t="shared" si="26"/>
        <v>0</v>
      </c>
      <c r="W440" s="7">
        <f t="shared" si="27"/>
        <v>0</v>
      </c>
    </row>
    <row r="441" spans="20:23" x14ac:dyDescent="0.25">
      <c r="T441" s="10">
        <f t="shared" si="28"/>
        <v>0</v>
      </c>
      <c r="U441" s="7">
        <f t="shared" si="25"/>
        <v>0</v>
      </c>
      <c r="V441" s="7">
        <f t="shared" si="26"/>
        <v>0</v>
      </c>
      <c r="W441" s="7">
        <f t="shared" si="27"/>
        <v>0</v>
      </c>
    </row>
    <row r="442" spans="20:23" x14ac:dyDescent="0.25">
      <c r="T442" s="10">
        <f t="shared" si="28"/>
        <v>0</v>
      </c>
      <c r="U442" s="7">
        <f t="shared" si="25"/>
        <v>0</v>
      </c>
      <c r="V442" s="7">
        <f t="shared" si="26"/>
        <v>0</v>
      </c>
      <c r="W442" s="7">
        <f t="shared" si="27"/>
        <v>0</v>
      </c>
    </row>
    <row r="443" spans="20:23" x14ac:dyDescent="0.25">
      <c r="T443" s="10">
        <f t="shared" si="28"/>
        <v>0</v>
      </c>
      <c r="U443" s="7">
        <f t="shared" si="25"/>
        <v>0</v>
      </c>
      <c r="V443" s="7">
        <f t="shared" si="26"/>
        <v>0</v>
      </c>
      <c r="W443" s="7">
        <f t="shared" si="27"/>
        <v>0</v>
      </c>
    </row>
    <row r="444" spans="20:23" x14ac:dyDescent="0.25">
      <c r="T444" s="10">
        <f t="shared" si="28"/>
        <v>0</v>
      </c>
      <c r="U444" s="7">
        <f t="shared" si="25"/>
        <v>0</v>
      </c>
      <c r="V444" s="7">
        <f t="shared" si="26"/>
        <v>0</v>
      </c>
      <c r="W444" s="7">
        <f t="shared" si="27"/>
        <v>0</v>
      </c>
    </row>
    <row r="445" spans="20:23" x14ac:dyDescent="0.25">
      <c r="T445" s="10">
        <f t="shared" si="28"/>
        <v>0</v>
      </c>
      <c r="U445" s="7">
        <f t="shared" si="25"/>
        <v>0</v>
      </c>
      <c r="V445" s="7">
        <f t="shared" si="26"/>
        <v>0</v>
      </c>
      <c r="W445" s="7">
        <f t="shared" si="27"/>
        <v>0</v>
      </c>
    </row>
    <row r="446" spans="20:23" x14ac:dyDescent="0.25">
      <c r="T446" s="10">
        <f t="shared" si="28"/>
        <v>0</v>
      </c>
      <c r="U446" s="7">
        <f t="shared" si="25"/>
        <v>0</v>
      </c>
      <c r="V446" s="7">
        <f t="shared" si="26"/>
        <v>0</v>
      </c>
      <c r="W446" s="7">
        <f t="shared" si="27"/>
        <v>0</v>
      </c>
    </row>
    <row r="447" spans="20:23" x14ac:dyDescent="0.25">
      <c r="T447" s="10">
        <f t="shared" si="28"/>
        <v>0</v>
      </c>
      <c r="U447" s="7">
        <f t="shared" si="25"/>
        <v>0</v>
      </c>
      <c r="V447" s="7">
        <f t="shared" si="26"/>
        <v>0</v>
      </c>
      <c r="W447" s="7">
        <f t="shared" si="27"/>
        <v>0</v>
      </c>
    </row>
    <row r="448" spans="20:23" x14ac:dyDescent="0.25">
      <c r="T448" s="10">
        <f t="shared" si="28"/>
        <v>0</v>
      </c>
      <c r="U448" s="7">
        <f t="shared" si="25"/>
        <v>0</v>
      </c>
      <c r="V448" s="7">
        <f t="shared" si="26"/>
        <v>0</v>
      </c>
      <c r="W448" s="7">
        <f t="shared" si="27"/>
        <v>0</v>
      </c>
    </row>
    <row r="449" spans="20:23" x14ac:dyDescent="0.25">
      <c r="T449" s="10">
        <f t="shared" si="28"/>
        <v>0</v>
      </c>
      <c r="U449" s="7">
        <f t="shared" si="25"/>
        <v>0</v>
      </c>
      <c r="V449" s="7">
        <f t="shared" si="26"/>
        <v>0</v>
      </c>
      <c r="W449" s="7">
        <f t="shared" si="27"/>
        <v>0</v>
      </c>
    </row>
    <row r="450" spans="20:23" x14ac:dyDescent="0.25">
      <c r="T450" s="10">
        <f t="shared" si="28"/>
        <v>0</v>
      </c>
      <c r="U450" s="7">
        <f t="shared" si="25"/>
        <v>0</v>
      </c>
      <c r="V450" s="7">
        <f t="shared" si="26"/>
        <v>0</v>
      </c>
      <c r="W450" s="7">
        <f t="shared" si="27"/>
        <v>0</v>
      </c>
    </row>
    <row r="451" spans="20:23" x14ac:dyDescent="0.25">
      <c r="T451" s="10">
        <f t="shared" si="28"/>
        <v>0</v>
      </c>
      <c r="U451" s="7">
        <f t="shared" si="25"/>
        <v>0</v>
      </c>
      <c r="V451" s="7">
        <f t="shared" si="26"/>
        <v>0</v>
      </c>
      <c r="W451" s="7">
        <f t="shared" si="27"/>
        <v>0</v>
      </c>
    </row>
    <row r="452" spans="20:23" x14ac:dyDescent="0.25">
      <c r="T452" s="10">
        <f t="shared" si="28"/>
        <v>0</v>
      </c>
      <c r="U452" s="7">
        <f t="shared" si="25"/>
        <v>0</v>
      </c>
      <c r="V452" s="7">
        <f t="shared" si="26"/>
        <v>0</v>
      </c>
      <c r="W452" s="7">
        <f t="shared" si="27"/>
        <v>0</v>
      </c>
    </row>
    <row r="453" spans="20:23" x14ac:dyDescent="0.25">
      <c r="T453" s="10">
        <f t="shared" si="28"/>
        <v>0</v>
      </c>
      <c r="U453" s="7">
        <f t="shared" si="25"/>
        <v>0</v>
      </c>
      <c r="V453" s="7">
        <f t="shared" si="26"/>
        <v>0</v>
      </c>
      <c r="W453" s="7">
        <f t="shared" si="27"/>
        <v>0</v>
      </c>
    </row>
    <row r="454" spans="20:23" x14ac:dyDescent="0.25">
      <c r="T454" s="10">
        <f t="shared" si="28"/>
        <v>0</v>
      </c>
      <c r="U454" s="7">
        <f t="shared" si="25"/>
        <v>0</v>
      </c>
      <c r="V454" s="7">
        <f t="shared" si="26"/>
        <v>0</v>
      </c>
      <c r="W454" s="7">
        <f t="shared" si="27"/>
        <v>0</v>
      </c>
    </row>
    <row r="455" spans="20:23" x14ac:dyDescent="0.25">
      <c r="T455" s="10">
        <f t="shared" si="28"/>
        <v>0</v>
      </c>
      <c r="U455" s="7">
        <f t="shared" si="25"/>
        <v>0</v>
      </c>
      <c r="V455" s="7">
        <f t="shared" si="26"/>
        <v>0</v>
      </c>
      <c r="W455" s="7">
        <f t="shared" si="27"/>
        <v>0</v>
      </c>
    </row>
    <row r="456" spans="20:23" x14ac:dyDescent="0.25">
      <c r="T456" s="10">
        <f t="shared" si="28"/>
        <v>0</v>
      </c>
      <c r="U456" s="7">
        <f t="shared" si="25"/>
        <v>0</v>
      </c>
      <c r="V456" s="7">
        <f t="shared" si="26"/>
        <v>0</v>
      </c>
      <c r="W456" s="7">
        <f t="shared" si="27"/>
        <v>0</v>
      </c>
    </row>
    <row r="457" spans="20:23" x14ac:dyDescent="0.25">
      <c r="T457" s="10">
        <f t="shared" si="28"/>
        <v>0</v>
      </c>
      <c r="U457" s="7">
        <f t="shared" si="25"/>
        <v>0</v>
      </c>
      <c r="V457" s="7">
        <f t="shared" si="26"/>
        <v>0</v>
      </c>
      <c r="W457" s="7">
        <f t="shared" si="27"/>
        <v>0</v>
      </c>
    </row>
    <row r="458" spans="20:23" x14ac:dyDescent="0.25">
      <c r="T458" s="10">
        <f t="shared" si="28"/>
        <v>0</v>
      </c>
      <c r="U458" s="7">
        <f t="shared" ref="U458:U521" si="29">IFERROR((L458/C458-1),0)</f>
        <v>0</v>
      </c>
      <c r="V458" s="7">
        <f t="shared" ref="V458:V521" si="30">IFERROR((M458/D458-1),0)</f>
        <v>0</v>
      </c>
      <c r="W458" s="7">
        <f t="shared" ref="W458:W521" si="31">IFERROR((N458/E458-1),0)</f>
        <v>0</v>
      </c>
    </row>
    <row r="459" spans="20:23" x14ac:dyDescent="0.25">
      <c r="T459" s="10">
        <f t="shared" si="28"/>
        <v>0</v>
      </c>
      <c r="U459" s="7">
        <f t="shared" si="29"/>
        <v>0</v>
      </c>
      <c r="V459" s="7">
        <f t="shared" si="30"/>
        <v>0</v>
      </c>
      <c r="W459" s="7">
        <f t="shared" si="31"/>
        <v>0</v>
      </c>
    </row>
    <row r="460" spans="20:23" x14ac:dyDescent="0.25">
      <c r="T460" s="10">
        <f t="shared" si="28"/>
        <v>0</v>
      </c>
      <c r="U460" s="7">
        <f t="shared" si="29"/>
        <v>0</v>
      </c>
      <c r="V460" s="7">
        <f t="shared" si="30"/>
        <v>0</v>
      </c>
      <c r="W460" s="7">
        <f t="shared" si="31"/>
        <v>0</v>
      </c>
    </row>
    <row r="461" spans="20:23" x14ac:dyDescent="0.25">
      <c r="T461" s="10">
        <f t="shared" si="28"/>
        <v>0</v>
      </c>
      <c r="U461" s="7">
        <f t="shared" si="29"/>
        <v>0</v>
      </c>
      <c r="V461" s="7">
        <f t="shared" si="30"/>
        <v>0</v>
      </c>
      <c r="W461" s="7">
        <f t="shared" si="31"/>
        <v>0</v>
      </c>
    </row>
    <row r="462" spans="20:23" x14ac:dyDescent="0.25">
      <c r="T462" s="10">
        <f t="shared" si="28"/>
        <v>0</v>
      </c>
      <c r="U462" s="7">
        <f t="shared" si="29"/>
        <v>0</v>
      </c>
      <c r="V462" s="7">
        <f t="shared" si="30"/>
        <v>0</v>
      </c>
      <c r="W462" s="7">
        <f t="shared" si="31"/>
        <v>0</v>
      </c>
    </row>
    <row r="463" spans="20:23" x14ac:dyDescent="0.25">
      <c r="T463" s="10">
        <f t="shared" ref="T463:T526" si="32">L463-C463</f>
        <v>0</v>
      </c>
      <c r="U463" s="7">
        <f t="shared" si="29"/>
        <v>0</v>
      </c>
      <c r="V463" s="7">
        <f t="shared" si="30"/>
        <v>0</v>
      </c>
      <c r="W463" s="7">
        <f t="shared" si="31"/>
        <v>0</v>
      </c>
    </row>
    <row r="464" spans="20:23" x14ac:dyDescent="0.25">
      <c r="T464" s="10">
        <f t="shared" si="32"/>
        <v>0</v>
      </c>
      <c r="U464" s="7">
        <f t="shared" si="29"/>
        <v>0</v>
      </c>
      <c r="V464" s="7">
        <f t="shared" si="30"/>
        <v>0</v>
      </c>
      <c r="W464" s="7">
        <f t="shared" si="31"/>
        <v>0</v>
      </c>
    </row>
    <row r="465" spans="20:23" x14ac:dyDescent="0.25">
      <c r="T465" s="10">
        <f t="shared" si="32"/>
        <v>0</v>
      </c>
      <c r="U465" s="7">
        <f t="shared" si="29"/>
        <v>0</v>
      </c>
      <c r="V465" s="7">
        <f t="shared" si="30"/>
        <v>0</v>
      </c>
      <c r="W465" s="7">
        <f t="shared" si="31"/>
        <v>0</v>
      </c>
    </row>
    <row r="466" spans="20:23" x14ac:dyDescent="0.25">
      <c r="T466" s="10">
        <f t="shared" si="32"/>
        <v>0</v>
      </c>
      <c r="U466" s="7">
        <f t="shared" si="29"/>
        <v>0</v>
      </c>
      <c r="V466" s="7">
        <f t="shared" si="30"/>
        <v>0</v>
      </c>
      <c r="W466" s="7">
        <f t="shared" si="31"/>
        <v>0</v>
      </c>
    </row>
    <row r="467" spans="20:23" x14ac:dyDescent="0.25">
      <c r="T467" s="10">
        <f t="shared" si="32"/>
        <v>0</v>
      </c>
      <c r="U467" s="7">
        <f t="shared" si="29"/>
        <v>0</v>
      </c>
      <c r="V467" s="7">
        <f t="shared" si="30"/>
        <v>0</v>
      </c>
      <c r="W467" s="7">
        <f t="shared" si="31"/>
        <v>0</v>
      </c>
    </row>
    <row r="468" spans="20:23" x14ac:dyDescent="0.25">
      <c r="T468" s="10">
        <f t="shared" si="32"/>
        <v>0</v>
      </c>
      <c r="U468" s="7">
        <f t="shared" si="29"/>
        <v>0</v>
      </c>
      <c r="V468" s="7">
        <f t="shared" si="30"/>
        <v>0</v>
      </c>
      <c r="W468" s="7">
        <f t="shared" si="31"/>
        <v>0</v>
      </c>
    </row>
    <row r="469" spans="20:23" x14ac:dyDescent="0.25">
      <c r="T469" s="10">
        <f t="shared" si="32"/>
        <v>0</v>
      </c>
      <c r="U469" s="7">
        <f t="shared" si="29"/>
        <v>0</v>
      </c>
      <c r="V469" s="7">
        <f t="shared" si="30"/>
        <v>0</v>
      </c>
      <c r="W469" s="7">
        <f t="shared" si="31"/>
        <v>0</v>
      </c>
    </row>
    <row r="470" spans="20:23" x14ac:dyDescent="0.25">
      <c r="T470" s="10">
        <f t="shared" si="32"/>
        <v>0</v>
      </c>
      <c r="U470" s="7">
        <f t="shared" si="29"/>
        <v>0</v>
      </c>
      <c r="V470" s="7">
        <f t="shared" si="30"/>
        <v>0</v>
      </c>
      <c r="W470" s="7">
        <f t="shared" si="31"/>
        <v>0</v>
      </c>
    </row>
    <row r="471" spans="20:23" x14ac:dyDescent="0.25">
      <c r="T471" s="10">
        <f t="shared" si="32"/>
        <v>0</v>
      </c>
      <c r="U471" s="7">
        <f t="shared" si="29"/>
        <v>0</v>
      </c>
      <c r="V471" s="7">
        <f t="shared" si="30"/>
        <v>0</v>
      </c>
      <c r="W471" s="7">
        <f t="shared" si="31"/>
        <v>0</v>
      </c>
    </row>
    <row r="472" spans="20:23" x14ac:dyDescent="0.25">
      <c r="T472" s="10">
        <f t="shared" si="32"/>
        <v>0</v>
      </c>
      <c r="U472" s="7">
        <f t="shared" si="29"/>
        <v>0</v>
      </c>
      <c r="V472" s="7">
        <f t="shared" si="30"/>
        <v>0</v>
      </c>
      <c r="W472" s="7">
        <f t="shared" si="31"/>
        <v>0</v>
      </c>
    </row>
    <row r="473" spans="20:23" x14ac:dyDescent="0.25">
      <c r="T473" s="10">
        <f t="shared" si="32"/>
        <v>0</v>
      </c>
      <c r="U473" s="7">
        <f t="shared" si="29"/>
        <v>0</v>
      </c>
      <c r="V473" s="7">
        <f t="shared" si="30"/>
        <v>0</v>
      </c>
      <c r="W473" s="7">
        <f t="shared" si="31"/>
        <v>0</v>
      </c>
    </row>
    <row r="474" spans="20:23" x14ac:dyDescent="0.25">
      <c r="T474" s="10">
        <f t="shared" si="32"/>
        <v>0</v>
      </c>
      <c r="U474" s="7">
        <f t="shared" si="29"/>
        <v>0</v>
      </c>
      <c r="V474" s="7">
        <f t="shared" si="30"/>
        <v>0</v>
      </c>
      <c r="W474" s="7">
        <f t="shared" si="31"/>
        <v>0</v>
      </c>
    </row>
    <row r="475" spans="20:23" x14ac:dyDescent="0.25">
      <c r="T475" s="10">
        <f t="shared" si="32"/>
        <v>0</v>
      </c>
      <c r="U475" s="7">
        <f t="shared" si="29"/>
        <v>0</v>
      </c>
      <c r="V475" s="7">
        <f t="shared" si="30"/>
        <v>0</v>
      </c>
      <c r="W475" s="7">
        <f t="shared" si="31"/>
        <v>0</v>
      </c>
    </row>
    <row r="476" spans="20:23" x14ac:dyDescent="0.25">
      <c r="T476" s="10">
        <f t="shared" si="32"/>
        <v>0</v>
      </c>
      <c r="U476" s="7">
        <f t="shared" si="29"/>
        <v>0</v>
      </c>
      <c r="V476" s="7">
        <f t="shared" si="30"/>
        <v>0</v>
      </c>
      <c r="W476" s="7">
        <f t="shared" si="31"/>
        <v>0</v>
      </c>
    </row>
    <row r="477" spans="20:23" x14ac:dyDescent="0.25">
      <c r="T477" s="10">
        <f t="shared" si="32"/>
        <v>0</v>
      </c>
      <c r="U477" s="7">
        <f t="shared" si="29"/>
        <v>0</v>
      </c>
      <c r="V477" s="7">
        <f t="shared" si="30"/>
        <v>0</v>
      </c>
      <c r="W477" s="7">
        <f t="shared" si="31"/>
        <v>0</v>
      </c>
    </row>
    <row r="478" spans="20:23" x14ac:dyDescent="0.25">
      <c r="T478" s="10">
        <f t="shared" si="32"/>
        <v>0</v>
      </c>
      <c r="U478" s="7">
        <f t="shared" si="29"/>
        <v>0</v>
      </c>
      <c r="V478" s="7">
        <f t="shared" si="30"/>
        <v>0</v>
      </c>
      <c r="W478" s="7">
        <f t="shared" si="31"/>
        <v>0</v>
      </c>
    </row>
    <row r="479" spans="20:23" x14ac:dyDescent="0.25">
      <c r="T479" s="10">
        <f t="shared" si="32"/>
        <v>0</v>
      </c>
      <c r="U479" s="7">
        <f t="shared" si="29"/>
        <v>0</v>
      </c>
      <c r="V479" s="7">
        <f t="shared" si="30"/>
        <v>0</v>
      </c>
      <c r="W479" s="7">
        <f t="shared" si="31"/>
        <v>0</v>
      </c>
    </row>
    <row r="480" spans="20:23" x14ac:dyDescent="0.25">
      <c r="T480" s="10">
        <f t="shared" si="32"/>
        <v>0</v>
      </c>
      <c r="U480" s="7">
        <f t="shared" si="29"/>
        <v>0</v>
      </c>
      <c r="V480" s="7">
        <f t="shared" si="30"/>
        <v>0</v>
      </c>
      <c r="W480" s="7">
        <f t="shared" si="31"/>
        <v>0</v>
      </c>
    </row>
    <row r="481" spans="20:23" x14ac:dyDescent="0.25">
      <c r="T481" s="10">
        <f t="shared" si="32"/>
        <v>0</v>
      </c>
      <c r="U481" s="7">
        <f t="shared" si="29"/>
        <v>0</v>
      </c>
      <c r="V481" s="7">
        <f t="shared" si="30"/>
        <v>0</v>
      </c>
      <c r="W481" s="7">
        <f t="shared" si="31"/>
        <v>0</v>
      </c>
    </row>
    <row r="482" spans="20:23" x14ac:dyDescent="0.25">
      <c r="T482" s="10">
        <f t="shared" si="32"/>
        <v>0</v>
      </c>
      <c r="U482" s="7">
        <f t="shared" si="29"/>
        <v>0</v>
      </c>
      <c r="V482" s="7">
        <f t="shared" si="30"/>
        <v>0</v>
      </c>
      <c r="W482" s="7">
        <f t="shared" si="31"/>
        <v>0</v>
      </c>
    </row>
    <row r="483" spans="20:23" x14ac:dyDescent="0.25">
      <c r="T483" s="10">
        <f t="shared" si="32"/>
        <v>0</v>
      </c>
      <c r="U483" s="7">
        <f t="shared" si="29"/>
        <v>0</v>
      </c>
      <c r="V483" s="7">
        <f t="shared" si="30"/>
        <v>0</v>
      </c>
      <c r="W483" s="7">
        <f t="shared" si="31"/>
        <v>0</v>
      </c>
    </row>
    <row r="484" spans="20:23" x14ac:dyDescent="0.25">
      <c r="T484" s="10">
        <f t="shared" si="32"/>
        <v>0</v>
      </c>
      <c r="U484" s="7">
        <f t="shared" si="29"/>
        <v>0</v>
      </c>
      <c r="V484" s="7">
        <f t="shared" si="30"/>
        <v>0</v>
      </c>
      <c r="W484" s="7">
        <f t="shared" si="31"/>
        <v>0</v>
      </c>
    </row>
    <row r="485" spans="20:23" x14ac:dyDescent="0.25">
      <c r="T485" s="10">
        <f t="shared" si="32"/>
        <v>0</v>
      </c>
      <c r="U485" s="7">
        <f t="shared" si="29"/>
        <v>0</v>
      </c>
      <c r="V485" s="7">
        <f t="shared" si="30"/>
        <v>0</v>
      </c>
      <c r="W485" s="7">
        <f t="shared" si="31"/>
        <v>0</v>
      </c>
    </row>
    <row r="486" spans="20:23" x14ac:dyDescent="0.25">
      <c r="T486" s="10">
        <f t="shared" si="32"/>
        <v>0</v>
      </c>
      <c r="U486" s="7">
        <f t="shared" si="29"/>
        <v>0</v>
      </c>
      <c r="V486" s="7">
        <f t="shared" si="30"/>
        <v>0</v>
      </c>
      <c r="W486" s="7">
        <f t="shared" si="31"/>
        <v>0</v>
      </c>
    </row>
    <row r="487" spans="20:23" x14ac:dyDescent="0.25">
      <c r="T487" s="10">
        <f t="shared" si="32"/>
        <v>0</v>
      </c>
      <c r="U487" s="7">
        <f t="shared" si="29"/>
        <v>0</v>
      </c>
      <c r="V487" s="7">
        <f t="shared" si="30"/>
        <v>0</v>
      </c>
      <c r="W487" s="7">
        <f t="shared" si="31"/>
        <v>0</v>
      </c>
    </row>
    <row r="488" spans="20:23" x14ac:dyDescent="0.25">
      <c r="T488" s="10">
        <f t="shared" si="32"/>
        <v>0</v>
      </c>
      <c r="U488" s="7">
        <f t="shared" si="29"/>
        <v>0</v>
      </c>
      <c r="V488" s="7">
        <f t="shared" si="30"/>
        <v>0</v>
      </c>
      <c r="W488" s="7">
        <f t="shared" si="31"/>
        <v>0</v>
      </c>
    </row>
    <row r="489" spans="20:23" x14ac:dyDescent="0.25">
      <c r="T489" s="10">
        <f t="shared" si="32"/>
        <v>0</v>
      </c>
      <c r="U489" s="7">
        <f t="shared" si="29"/>
        <v>0</v>
      </c>
      <c r="V489" s="7">
        <f t="shared" si="30"/>
        <v>0</v>
      </c>
      <c r="W489" s="7">
        <f t="shared" si="31"/>
        <v>0</v>
      </c>
    </row>
    <row r="490" spans="20:23" x14ac:dyDescent="0.25">
      <c r="T490" s="10">
        <f t="shared" si="32"/>
        <v>0</v>
      </c>
      <c r="U490" s="7">
        <f t="shared" si="29"/>
        <v>0</v>
      </c>
      <c r="V490" s="7">
        <f t="shared" si="30"/>
        <v>0</v>
      </c>
      <c r="W490" s="7">
        <f t="shared" si="31"/>
        <v>0</v>
      </c>
    </row>
    <row r="491" spans="20:23" x14ac:dyDescent="0.25">
      <c r="T491" s="10">
        <f t="shared" si="32"/>
        <v>0</v>
      </c>
      <c r="U491" s="7">
        <f t="shared" si="29"/>
        <v>0</v>
      </c>
      <c r="V491" s="7">
        <f t="shared" si="30"/>
        <v>0</v>
      </c>
      <c r="W491" s="7">
        <f t="shared" si="31"/>
        <v>0</v>
      </c>
    </row>
    <row r="492" spans="20:23" x14ac:dyDescent="0.25">
      <c r="T492" s="10">
        <f t="shared" si="32"/>
        <v>0</v>
      </c>
      <c r="U492" s="7">
        <f t="shared" si="29"/>
        <v>0</v>
      </c>
      <c r="V492" s="7">
        <f t="shared" si="30"/>
        <v>0</v>
      </c>
      <c r="W492" s="7">
        <f t="shared" si="31"/>
        <v>0</v>
      </c>
    </row>
    <row r="493" spans="20:23" x14ac:dyDescent="0.25">
      <c r="T493" s="10">
        <f t="shared" si="32"/>
        <v>0</v>
      </c>
      <c r="U493" s="7">
        <f t="shared" si="29"/>
        <v>0</v>
      </c>
      <c r="V493" s="7">
        <f t="shared" si="30"/>
        <v>0</v>
      </c>
      <c r="W493" s="7">
        <f t="shared" si="31"/>
        <v>0</v>
      </c>
    </row>
    <row r="494" spans="20:23" x14ac:dyDescent="0.25">
      <c r="T494" s="10">
        <f t="shared" si="32"/>
        <v>0</v>
      </c>
      <c r="U494" s="7">
        <f t="shared" si="29"/>
        <v>0</v>
      </c>
      <c r="V494" s="7">
        <f t="shared" si="30"/>
        <v>0</v>
      </c>
      <c r="W494" s="7">
        <f t="shared" si="31"/>
        <v>0</v>
      </c>
    </row>
    <row r="495" spans="20:23" x14ac:dyDescent="0.25">
      <c r="T495" s="10">
        <f t="shared" si="32"/>
        <v>0</v>
      </c>
      <c r="U495" s="7">
        <f t="shared" si="29"/>
        <v>0</v>
      </c>
      <c r="V495" s="7">
        <f t="shared" si="30"/>
        <v>0</v>
      </c>
      <c r="W495" s="7">
        <f t="shared" si="31"/>
        <v>0</v>
      </c>
    </row>
    <row r="496" spans="20:23" x14ac:dyDescent="0.25">
      <c r="T496" s="10">
        <f t="shared" si="32"/>
        <v>0</v>
      </c>
      <c r="U496" s="7">
        <f t="shared" si="29"/>
        <v>0</v>
      </c>
      <c r="V496" s="7">
        <f t="shared" si="30"/>
        <v>0</v>
      </c>
      <c r="W496" s="7">
        <f t="shared" si="31"/>
        <v>0</v>
      </c>
    </row>
    <row r="497" spans="20:23" x14ac:dyDescent="0.25">
      <c r="T497" s="10">
        <f t="shared" si="32"/>
        <v>0</v>
      </c>
      <c r="U497" s="7">
        <f t="shared" si="29"/>
        <v>0</v>
      </c>
      <c r="V497" s="7">
        <f t="shared" si="30"/>
        <v>0</v>
      </c>
      <c r="W497" s="7">
        <f t="shared" si="31"/>
        <v>0</v>
      </c>
    </row>
    <row r="498" spans="20:23" x14ac:dyDescent="0.25">
      <c r="T498" s="10">
        <f t="shared" si="32"/>
        <v>0</v>
      </c>
      <c r="U498" s="7">
        <f t="shared" si="29"/>
        <v>0</v>
      </c>
      <c r="V498" s="7">
        <f t="shared" si="30"/>
        <v>0</v>
      </c>
      <c r="W498" s="7">
        <f t="shared" si="31"/>
        <v>0</v>
      </c>
    </row>
    <row r="499" spans="20:23" x14ac:dyDescent="0.25">
      <c r="T499" s="10">
        <f t="shared" si="32"/>
        <v>0</v>
      </c>
      <c r="U499" s="7">
        <f t="shared" si="29"/>
        <v>0</v>
      </c>
      <c r="V499" s="7">
        <f t="shared" si="30"/>
        <v>0</v>
      </c>
      <c r="W499" s="7">
        <f t="shared" si="31"/>
        <v>0</v>
      </c>
    </row>
    <row r="500" spans="20:23" x14ac:dyDescent="0.25">
      <c r="T500" s="10">
        <f t="shared" si="32"/>
        <v>0</v>
      </c>
      <c r="U500" s="7">
        <f t="shared" si="29"/>
        <v>0</v>
      </c>
      <c r="V500" s="7">
        <f t="shared" si="30"/>
        <v>0</v>
      </c>
      <c r="W500" s="7">
        <f t="shared" si="31"/>
        <v>0</v>
      </c>
    </row>
    <row r="501" spans="20:23" x14ac:dyDescent="0.25">
      <c r="T501" s="10">
        <f t="shared" si="32"/>
        <v>0</v>
      </c>
      <c r="U501" s="7">
        <f t="shared" si="29"/>
        <v>0</v>
      </c>
      <c r="V501" s="7">
        <f t="shared" si="30"/>
        <v>0</v>
      </c>
      <c r="W501" s="7">
        <f t="shared" si="31"/>
        <v>0</v>
      </c>
    </row>
    <row r="502" spans="20:23" x14ac:dyDescent="0.25">
      <c r="T502" s="10">
        <f t="shared" si="32"/>
        <v>0</v>
      </c>
      <c r="U502" s="7">
        <f t="shared" si="29"/>
        <v>0</v>
      </c>
      <c r="V502" s="7">
        <f t="shared" si="30"/>
        <v>0</v>
      </c>
      <c r="W502" s="7">
        <f t="shared" si="31"/>
        <v>0</v>
      </c>
    </row>
    <row r="503" spans="20:23" x14ac:dyDescent="0.25">
      <c r="T503" s="10">
        <f t="shared" si="32"/>
        <v>0</v>
      </c>
      <c r="U503" s="7">
        <f t="shared" si="29"/>
        <v>0</v>
      </c>
      <c r="V503" s="7">
        <f t="shared" si="30"/>
        <v>0</v>
      </c>
      <c r="W503" s="7">
        <f t="shared" si="31"/>
        <v>0</v>
      </c>
    </row>
    <row r="504" spans="20:23" x14ac:dyDescent="0.25">
      <c r="T504" s="10">
        <f t="shared" si="32"/>
        <v>0</v>
      </c>
      <c r="U504" s="7">
        <f t="shared" si="29"/>
        <v>0</v>
      </c>
      <c r="V504" s="7">
        <f t="shared" si="30"/>
        <v>0</v>
      </c>
      <c r="W504" s="7">
        <f t="shared" si="31"/>
        <v>0</v>
      </c>
    </row>
    <row r="505" spans="20:23" x14ac:dyDescent="0.25">
      <c r="T505" s="10">
        <f t="shared" si="32"/>
        <v>0</v>
      </c>
      <c r="U505" s="7">
        <f t="shared" si="29"/>
        <v>0</v>
      </c>
      <c r="V505" s="7">
        <f t="shared" si="30"/>
        <v>0</v>
      </c>
      <c r="W505" s="7">
        <f t="shared" si="31"/>
        <v>0</v>
      </c>
    </row>
    <row r="506" spans="20:23" x14ac:dyDescent="0.25">
      <c r="T506" s="10">
        <f t="shared" si="32"/>
        <v>0</v>
      </c>
      <c r="U506" s="7">
        <f t="shared" si="29"/>
        <v>0</v>
      </c>
      <c r="V506" s="7">
        <f t="shared" si="30"/>
        <v>0</v>
      </c>
      <c r="W506" s="7">
        <f t="shared" si="31"/>
        <v>0</v>
      </c>
    </row>
    <row r="507" spans="20:23" x14ac:dyDescent="0.25">
      <c r="T507" s="10">
        <f t="shared" si="32"/>
        <v>0</v>
      </c>
      <c r="U507" s="7">
        <f t="shared" si="29"/>
        <v>0</v>
      </c>
      <c r="V507" s="7">
        <f t="shared" si="30"/>
        <v>0</v>
      </c>
      <c r="W507" s="7">
        <f t="shared" si="31"/>
        <v>0</v>
      </c>
    </row>
    <row r="508" spans="20:23" x14ac:dyDescent="0.25">
      <c r="T508" s="10">
        <f t="shared" si="32"/>
        <v>0</v>
      </c>
      <c r="U508" s="7">
        <f t="shared" si="29"/>
        <v>0</v>
      </c>
      <c r="V508" s="7">
        <f t="shared" si="30"/>
        <v>0</v>
      </c>
      <c r="W508" s="7">
        <f t="shared" si="31"/>
        <v>0</v>
      </c>
    </row>
    <row r="509" spans="20:23" x14ac:dyDescent="0.25">
      <c r="T509" s="10">
        <f t="shared" si="32"/>
        <v>0</v>
      </c>
      <c r="U509" s="7">
        <f t="shared" si="29"/>
        <v>0</v>
      </c>
      <c r="V509" s="7">
        <f t="shared" si="30"/>
        <v>0</v>
      </c>
      <c r="W509" s="7">
        <f t="shared" si="31"/>
        <v>0</v>
      </c>
    </row>
    <row r="510" spans="20:23" x14ac:dyDescent="0.25">
      <c r="T510" s="10">
        <f t="shared" si="32"/>
        <v>0</v>
      </c>
      <c r="U510" s="7">
        <f t="shared" si="29"/>
        <v>0</v>
      </c>
      <c r="V510" s="7">
        <f t="shared" si="30"/>
        <v>0</v>
      </c>
      <c r="W510" s="7">
        <f t="shared" si="31"/>
        <v>0</v>
      </c>
    </row>
    <row r="511" spans="20:23" x14ac:dyDescent="0.25">
      <c r="T511" s="10">
        <f t="shared" si="32"/>
        <v>0</v>
      </c>
      <c r="U511" s="7">
        <f t="shared" si="29"/>
        <v>0</v>
      </c>
      <c r="V511" s="7">
        <f t="shared" si="30"/>
        <v>0</v>
      </c>
      <c r="W511" s="7">
        <f t="shared" si="31"/>
        <v>0</v>
      </c>
    </row>
    <row r="512" spans="20:23" x14ac:dyDescent="0.25">
      <c r="T512" s="10">
        <f t="shared" si="32"/>
        <v>0</v>
      </c>
      <c r="U512" s="7">
        <f t="shared" si="29"/>
        <v>0</v>
      </c>
      <c r="V512" s="7">
        <f t="shared" si="30"/>
        <v>0</v>
      </c>
      <c r="W512" s="7">
        <f t="shared" si="31"/>
        <v>0</v>
      </c>
    </row>
    <row r="513" spans="20:23" x14ac:dyDescent="0.25">
      <c r="T513" s="10">
        <f t="shared" si="32"/>
        <v>0</v>
      </c>
      <c r="U513" s="7">
        <f t="shared" si="29"/>
        <v>0</v>
      </c>
      <c r="V513" s="7">
        <f t="shared" si="30"/>
        <v>0</v>
      </c>
      <c r="W513" s="7">
        <f t="shared" si="31"/>
        <v>0</v>
      </c>
    </row>
    <row r="514" spans="20:23" x14ac:dyDescent="0.25">
      <c r="T514" s="10">
        <f t="shared" si="32"/>
        <v>0</v>
      </c>
      <c r="U514" s="7">
        <f t="shared" si="29"/>
        <v>0</v>
      </c>
      <c r="V514" s="7">
        <f t="shared" si="30"/>
        <v>0</v>
      </c>
      <c r="W514" s="7">
        <f t="shared" si="31"/>
        <v>0</v>
      </c>
    </row>
    <row r="515" spans="20:23" x14ac:dyDescent="0.25">
      <c r="T515" s="10">
        <f t="shared" si="32"/>
        <v>0</v>
      </c>
      <c r="U515" s="7">
        <f t="shared" si="29"/>
        <v>0</v>
      </c>
      <c r="V515" s="7">
        <f t="shared" si="30"/>
        <v>0</v>
      </c>
      <c r="W515" s="7">
        <f t="shared" si="31"/>
        <v>0</v>
      </c>
    </row>
    <row r="516" spans="20:23" x14ac:dyDescent="0.25">
      <c r="T516" s="10">
        <f t="shared" si="32"/>
        <v>0</v>
      </c>
      <c r="U516" s="7">
        <f t="shared" si="29"/>
        <v>0</v>
      </c>
      <c r="V516" s="7">
        <f t="shared" si="30"/>
        <v>0</v>
      </c>
      <c r="W516" s="7">
        <f t="shared" si="31"/>
        <v>0</v>
      </c>
    </row>
    <row r="517" spans="20:23" x14ac:dyDescent="0.25">
      <c r="T517" s="10">
        <f t="shared" si="32"/>
        <v>0</v>
      </c>
      <c r="U517" s="7">
        <f t="shared" si="29"/>
        <v>0</v>
      </c>
      <c r="V517" s="7">
        <f t="shared" si="30"/>
        <v>0</v>
      </c>
      <c r="W517" s="7">
        <f t="shared" si="31"/>
        <v>0</v>
      </c>
    </row>
    <row r="518" spans="20:23" x14ac:dyDescent="0.25">
      <c r="T518" s="10">
        <f t="shared" si="32"/>
        <v>0</v>
      </c>
      <c r="U518" s="7">
        <f t="shared" si="29"/>
        <v>0</v>
      </c>
      <c r="V518" s="7">
        <f t="shared" si="30"/>
        <v>0</v>
      </c>
      <c r="W518" s="7">
        <f t="shared" si="31"/>
        <v>0</v>
      </c>
    </row>
    <row r="519" spans="20:23" x14ac:dyDescent="0.25">
      <c r="T519" s="10">
        <f t="shared" si="32"/>
        <v>0</v>
      </c>
      <c r="U519" s="7">
        <f t="shared" si="29"/>
        <v>0</v>
      </c>
      <c r="V519" s="7">
        <f t="shared" si="30"/>
        <v>0</v>
      </c>
      <c r="W519" s="7">
        <f t="shared" si="31"/>
        <v>0</v>
      </c>
    </row>
    <row r="520" spans="20:23" x14ac:dyDescent="0.25">
      <c r="T520" s="10">
        <f t="shared" si="32"/>
        <v>0</v>
      </c>
      <c r="U520" s="7">
        <f t="shared" si="29"/>
        <v>0</v>
      </c>
      <c r="V520" s="7">
        <f t="shared" si="30"/>
        <v>0</v>
      </c>
      <c r="W520" s="7">
        <f t="shared" si="31"/>
        <v>0</v>
      </c>
    </row>
    <row r="521" spans="20:23" x14ac:dyDescent="0.25">
      <c r="T521" s="10">
        <f t="shared" si="32"/>
        <v>0</v>
      </c>
      <c r="U521" s="7">
        <f t="shared" si="29"/>
        <v>0</v>
      </c>
      <c r="V521" s="7">
        <f t="shared" si="30"/>
        <v>0</v>
      </c>
      <c r="W521" s="7">
        <f t="shared" si="31"/>
        <v>0</v>
      </c>
    </row>
    <row r="522" spans="20:23" x14ac:dyDescent="0.25">
      <c r="T522" s="10">
        <f t="shared" si="32"/>
        <v>0</v>
      </c>
      <c r="U522" s="7">
        <f t="shared" ref="U522:U585" si="33">IFERROR((L522/C522-1),0)</f>
        <v>0</v>
      </c>
      <c r="V522" s="7">
        <f t="shared" ref="V522:V585" si="34">IFERROR((M522/D522-1),0)</f>
        <v>0</v>
      </c>
      <c r="W522" s="7">
        <f t="shared" ref="W522:W585" si="35">IFERROR((N522/E522-1),0)</f>
        <v>0</v>
      </c>
    </row>
    <row r="523" spans="20:23" x14ac:dyDescent="0.25">
      <c r="T523" s="10">
        <f t="shared" si="32"/>
        <v>0</v>
      </c>
      <c r="U523" s="7">
        <f t="shared" si="33"/>
        <v>0</v>
      </c>
      <c r="V523" s="7">
        <f t="shared" si="34"/>
        <v>0</v>
      </c>
      <c r="W523" s="7">
        <f t="shared" si="35"/>
        <v>0</v>
      </c>
    </row>
    <row r="524" spans="20:23" x14ac:dyDescent="0.25">
      <c r="T524" s="10">
        <f t="shared" si="32"/>
        <v>0</v>
      </c>
      <c r="U524" s="7">
        <f t="shared" si="33"/>
        <v>0</v>
      </c>
      <c r="V524" s="7">
        <f t="shared" si="34"/>
        <v>0</v>
      </c>
      <c r="W524" s="7">
        <f t="shared" si="35"/>
        <v>0</v>
      </c>
    </row>
    <row r="525" spans="20:23" x14ac:dyDescent="0.25">
      <c r="T525" s="10">
        <f t="shared" si="32"/>
        <v>0</v>
      </c>
      <c r="U525" s="7">
        <f t="shared" si="33"/>
        <v>0</v>
      </c>
      <c r="V525" s="7">
        <f t="shared" si="34"/>
        <v>0</v>
      </c>
      <c r="W525" s="7">
        <f t="shared" si="35"/>
        <v>0</v>
      </c>
    </row>
    <row r="526" spans="20:23" x14ac:dyDescent="0.25">
      <c r="T526" s="10">
        <f t="shared" si="32"/>
        <v>0</v>
      </c>
      <c r="U526" s="7">
        <f t="shared" si="33"/>
        <v>0</v>
      </c>
      <c r="V526" s="7">
        <f t="shared" si="34"/>
        <v>0</v>
      </c>
      <c r="W526" s="7">
        <f t="shared" si="35"/>
        <v>0</v>
      </c>
    </row>
    <row r="527" spans="20:23" x14ac:dyDescent="0.25">
      <c r="T527" s="10">
        <f t="shared" ref="T527:T590" si="36">L527-C527</f>
        <v>0</v>
      </c>
      <c r="U527" s="7">
        <f t="shared" si="33"/>
        <v>0</v>
      </c>
      <c r="V527" s="7">
        <f t="shared" si="34"/>
        <v>0</v>
      </c>
      <c r="W527" s="7">
        <f t="shared" si="35"/>
        <v>0</v>
      </c>
    </row>
    <row r="528" spans="20:23" x14ac:dyDescent="0.25">
      <c r="T528" s="10">
        <f t="shared" si="36"/>
        <v>0</v>
      </c>
      <c r="U528" s="7">
        <f t="shared" si="33"/>
        <v>0</v>
      </c>
      <c r="V528" s="7">
        <f t="shared" si="34"/>
        <v>0</v>
      </c>
      <c r="W528" s="7">
        <f t="shared" si="35"/>
        <v>0</v>
      </c>
    </row>
    <row r="529" spans="20:23" x14ac:dyDescent="0.25">
      <c r="T529" s="10">
        <f t="shared" si="36"/>
        <v>0</v>
      </c>
      <c r="U529" s="7">
        <f t="shared" si="33"/>
        <v>0</v>
      </c>
      <c r="V529" s="7">
        <f t="shared" si="34"/>
        <v>0</v>
      </c>
      <c r="W529" s="7">
        <f t="shared" si="35"/>
        <v>0</v>
      </c>
    </row>
    <row r="530" spans="20:23" x14ac:dyDescent="0.25">
      <c r="T530" s="10">
        <f t="shared" si="36"/>
        <v>0</v>
      </c>
      <c r="U530" s="7">
        <f t="shared" si="33"/>
        <v>0</v>
      </c>
      <c r="V530" s="7">
        <f t="shared" si="34"/>
        <v>0</v>
      </c>
      <c r="W530" s="7">
        <f t="shared" si="35"/>
        <v>0</v>
      </c>
    </row>
    <row r="531" spans="20:23" x14ac:dyDescent="0.25">
      <c r="T531" s="10">
        <f t="shared" si="36"/>
        <v>0</v>
      </c>
      <c r="U531" s="7">
        <f t="shared" si="33"/>
        <v>0</v>
      </c>
      <c r="V531" s="7">
        <f t="shared" si="34"/>
        <v>0</v>
      </c>
      <c r="W531" s="7">
        <f t="shared" si="35"/>
        <v>0</v>
      </c>
    </row>
    <row r="532" spans="20:23" x14ac:dyDescent="0.25">
      <c r="T532" s="10">
        <f t="shared" si="36"/>
        <v>0</v>
      </c>
      <c r="U532" s="7">
        <f t="shared" si="33"/>
        <v>0</v>
      </c>
      <c r="V532" s="7">
        <f t="shared" si="34"/>
        <v>0</v>
      </c>
      <c r="W532" s="7">
        <f t="shared" si="35"/>
        <v>0</v>
      </c>
    </row>
    <row r="533" spans="20:23" x14ac:dyDescent="0.25">
      <c r="T533" s="10">
        <f t="shared" si="36"/>
        <v>0</v>
      </c>
      <c r="U533" s="7">
        <f t="shared" si="33"/>
        <v>0</v>
      </c>
      <c r="V533" s="7">
        <f t="shared" si="34"/>
        <v>0</v>
      </c>
      <c r="W533" s="7">
        <f t="shared" si="35"/>
        <v>0</v>
      </c>
    </row>
    <row r="534" spans="20:23" x14ac:dyDescent="0.25">
      <c r="T534" s="10">
        <f t="shared" si="36"/>
        <v>0</v>
      </c>
      <c r="U534" s="7">
        <f t="shared" si="33"/>
        <v>0</v>
      </c>
      <c r="V534" s="7">
        <f t="shared" si="34"/>
        <v>0</v>
      </c>
      <c r="W534" s="7">
        <f t="shared" si="35"/>
        <v>0</v>
      </c>
    </row>
    <row r="535" spans="20:23" x14ac:dyDescent="0.25">
      <c r="T535" s="10">
        <f t="shared" si="36"/>
        <v>0</v>
      </c>
      <c r="U535" s="7">
        <f t="shared" si="33"/>
        <v>0</v>
      </c>
      <c r="V535" s="7">
        <f t="shared" si="34"/>
        <v>0</v>
      </c>
      <c r="W535" s="7">
        <f t="shared" si="35"/>
        <v>0</v>
      </c>
    </row>
    <row r="536" spans="20:23" x14ac:dyDescent="0.25">
      <c r="T536" s="10">
        <f t="shared" si="36"/>
        <v>0</v>
      </c>
      <c r="U536" s="7">
        <f t="shared" si="33"/>
        <v>0</v>
      </c>
      <c r="V536" s="7">
        <f t="shared" si="34"/>
        <v>0</v>
      </c>
      <c r="W536" s="7">
        <f t="shared" si="35"/>
        <v>0</v>
      </c>
    </row>
    <row r="537" spans="20:23" x14ac:dyDescent="0.25">
      <c r="T537" s="10">
        <f t="shared" si="36"/>
        <v>0</v>
      </c>
      <c r="U537" s="7">
        <f t="shared" si="33"/>
        <v>0</v>
      </c>
      <c r="V537" s="7">
        <f t="shared" si="34"/>
        <v>0</v>
      </c>
      <c r="W537" s="7">
        <f t="shared" si="35"/>
        <v>0</v>
      </c>
    </row>
    <row r="538" spans="20:23" x14ac:dyDescent="0.25">
      <c r="T538" s="10">
        <f t="shared" si="36"/>
        <v>0</v>
      </c>
      <c r="U538" s="7">
        <f t="shared" si="33"/>
        <v>0</v>
      </c>
      <c r="V538" s="7">
        <f t="shared" si="34"/>
        <v>0</v>
      </c>
      <c r="W538" s="7">
        <f t="shared" si="35"/>
        <v>0</v>
      </c>
    </row>
    <row r="539" spans="20:23" x14ac:dyDescent="0.25">
      <c r="T539" s="10">
        <f t="shared" si="36"/>
        <v>0</v>
      </c>
      <c r="U539" s="7">
        <f t="shared" si="33"/>
        <v>0</v>
      </c>
      <c r="V539" s="7">
        <f t="shared" si="34"/>
        <v>0</v>
      </c>
      <c r="W539" s="7">
        <f t="shared" si="35"/>
        <v>0</v>
      </c>
    </row>
    <row r="540" spans="20:23" x14ac:dyDescent="0.25">
      <c r="T540" s="10">
        <f t="shared" si="36"/>
        <v>0</v>
      </c>
      <c r="U540" s="7">
        <f t="shared" si="33"/>
        <v>0</v>
      </c>
      <c r="V540" s="7">
        <f t="shared" si="34"/>
        <v>0</v>
      </c>
      <c r="W540" s="7">
        <f t="shared" si="35"/>
        <v>0</v>
      </c>
    </row>
    <row r="541" spans="20:23" x14ac:dyDescent="0.25">
      <c r="T541" s="10">
        <f t="shared" si="36"/>
        <v>0</v>
      </c>
      <c r="U541" s="7">
        <f t="shared" si="33"/>
        <v>0</v>
      </c>
      <c r="V541" s="7">
        <f t="shared" si="34"/>
        <v>0</v>
      </c>
      <c r="W541" s="7">
        <f t="shared" si="35"/>
        <v>0</v>
      </c>
    </row>
    <row r="542" spans="20:23" x14ac:dyDescent="0.25">
      <c r="T542" s="10">
        <f t="shared" si="36"/>
        <v>0</v>
      </c>
      <c r="U542" s="7">
        <f t="shared" si="33"/>
        <v>0</v>
      </c>
      <c r="V542" s="7">
        <f t="shared" si="34"/>
        <v>0</v>
      </c>
      <c r="W542" s="7">
        <f t="shared" si="35"/>
        <v>0</v>
      </c>
    </row>
    <row r="543" spans="20:23" x14ac:dyDescent="0.25">
      <c r="T543" s="10">
        <f t="shared" si="36"/>
        <v>0</v>
      </c>
      <c r="U543" s="7">
        <f t="shared" si="33"/>
        <v>0</v>
      </c>
      <c r="V543" s="7">
        <f t="shared" si="34"/>
        <v>0</v>
      </c>
      <c r="W543" s="7">
        <f t="shared" si="35"/>
        <v>0</v>
      </c>
    </row>
    <row r="544" spans="20:23" x14ac:dyDescent="0.25">
      <c r="T544" s="10">
        <f t="shared" si="36"/>
        <v>0</v>
      </c>
      <c r="U544" s="7">
        <f t="shared" si="33"/>
        <v>0</v>
      </c>
      <c r="V544" s="7">
        <f t="shared" si="34"/>
        <v>0</v>
      </c>
      <c r="W544" s="7">
        <f t="shared" si="35"/>
        <v>0</v>
      </c>
    </row>
    <row r="545" spans="20:23" x14ac:dyDescent="0.25">
      <c r="T545" s="10">
        <f t="shared" si="36"/>
        <v>0</v>
      </c>
      <c r="U545" s="7">
        <f t="shared" si="33"/>
        <v>0</v>
      </c>
      <c r="V545" s="7">
        <f t="shared" si="34"/>
        <v>0</v>
      </c>
      <c r="W545" s="7">
        <f t="shared" si="35"/>
        <v>0</v>
      </c>
    </row>
    <row r="546" spans="20:23" x14ac:dyDescent="0.25">
      <c r="T546" s="10">
        <f t="shared" si="36"/>
        <v>0</v>
      </c>
      <c r="U546" s="7">
        <f t="shared" si="33"/>
        <v>0</v>
      </c>
      <c r="V546" s="7">
        <f t="shared" si="34"/>
        <v>0</v>
      </c>
      <c r="W546" s="7">
        <f t="shared" si="35"/>
        <v>0</v>
      </c>
    </row>
    <row r="547" spans="20:23" x14ac:dyDescent="0.25">
      <c r="T547" s="10">
        <f t="shared" si="36"/>
        <v>0</v>
      </c>
      <c r="U547" s="7">
        <f t="shared" si="33"/>
        <v>0</v>
      </c>
      <c r="V547" s="7">
        <f t="shared" si="34"/>
        <v>0</v>
      </c>
      <c r="W547" s="7">
        <f t="shared" si="35"/>
        <v>0</v>
      </c>
    </row>
    <row r="548" spans="20:23" x14ac:dyDescent="0.25">
      <c r="T548" s="10">
        <f t="shared" si="36"/>
        <v>0</v>
      </c>
      <c r="U548" s="7">
        <f t="shared" si="33"/>
        <v>0</v>
      </c>
      <c r="V548" s="7">
        <f t="shared" si="34"/>
        <v>0</v>
      </c>
      <c r="W548" s="7">
        <f t="shared" si="35"/>
        <v>0</v>
      </c>
    </row>
    <row r="549" spans="20:23" x14ac:dyDescent="0.25">
      <c r="T549" s="10">
        <f t="shared" si="36"/>
        <v>0</v>
      </c>
      <c r="U549" s="7">
        <f t="shared" si="33"/>
        <v>0</v>
      </c>
      <c r="V549" s="7">
        <f t="shared" si="34"/>
        <v>0</v>
      </c>
      <c r="W549" s="7">
        <f t="shared" si="35"/>
        <v>0</v>
      </c>
    </row>
    <row r="550" spans="20:23" x14ac:dyDescent="0.25">
      <c r="T550" s="10">
        <f t="shared" si="36"/>
        <v>0</v>
      </c>
      <c r="U550" s="7">
        <f t="shared" si="33"/>
        <v>0</v>
      </c>
      <c r="V550" s="7">
        <f t="shared" si="34"/>
        <v>0</v>
      </c>
      <c r="W550" s="7">
        <f t="shared" si="35"/>
        <v>0</v>
      </c>
    </row>
    <row r="551" spans="20:23" x14ac:dyDescent="0.25">
      <c r="T551" s="10">
        <f t="shared" si="36"/>
        <v>0</v>
      </c>
      <c r="U551" s="7">
        <f t="shared" si="33"/>
        <v>0</v>
      </c>
      <c r="V551" s="7">
        <f t="shared" si="34"/>
        <v>0</v>
      </c>
      <c r="W551" s="7">
        <f t="shared" si="35"/>
        <v>0</v>
      </c>
    </row>
    <row r="552" spans="20:23" x14ac:dyDescent="0.25">
      <c r="T552" s="10">
        <f t="shared" si="36"/>
        <v>0</v>
      </c>
      <c r="U552" s="7">
        <f t="shared" si="33"/>
        <v>0</v>
      </c>
      <c r="V552" s="7">
        <f t="shared" si="34"/>
        <v>0</v>
      </c>
      <c r="W552" s="7">
        <f t="shared" si="35"/>
        <v>0</v>
      </c>
    </row>
    <row r="553" spans="20:23" x14ac:dyDescent="0.25">
      <c r="T553" s="10">
        <f t="shared" si="36"/>
        <v>0</v>
      </c>
      <c r="U553" s="7">
        <f t="shared" si="33"/>
        <v>0</v>
      </c>
      <c r="V553" s="7">
        <f t="shared" si="34"/>
        <v>0</v>
      </c>
      <c r="W553" s="7">
        <f t="shared" si="35"/>
        <v>0</v>
      </c>
    </row>
    <row r="554" spans="20:23" x14ac:dyDescent="0.25">
      <c r="T554" s="10">
        <f t="shared" si="36"/>
        <v>0</v>
      </c>
      <c r="U554" s="7">
        <f t="shared" si="33"/>
        <v>0</v>
      </c>
      <c r="V554" s="7">
        <f t="shared" si="34"/>
        <v>0</v>
      </c>
      <c r="W554" s="7">
        <f t="shared" si="35"/>
        <v>0</v>
      </c>
    </row>
    <row r="555" spans="20:23" x14ac:dyDescent="0.25">
      <c r="T555" s="10">
        <f t="shared" si="36"/>
        <v>0</v>
      </c>
      <c r="U555" s="7">
        <f t="shared" si="33"/>
        <v>0</v>
      </c>
      <c r="V555" s="7">
        <f t="shared" si="34"/>
        <v>0</v>
      </c>
      <c r="W555" s="7">
        <f t="shared" si="35"/>
        <v>0</v>
      </c>
    </row>
    <row r="556" spans="20:23" x14ac:dyDescent="0.25">
      <c r="T556" s="10">
        <f t="shared" si="36"/>
        <v>0</v>
      </c>
      <c r="U556" s="7">
        <f t="shared" si="33"/>
        <v>0</v>
      </c>
      <c r="V556" s="7">
        <f t="shared" si="34"/>
        <v>0</v>
      </c>
      <c r="W556" s="7">
        <f t="shared" si="35"/>
        <v>0</v>
      </c>
    </row>
    <row r="557" spans="20:23" x14ac:dyDescent="0.25">
      <c r="T557" s="10">
        <f t="shared" si="36"/>
        <v>0</v>
      </c>
      <c r="U557" s="7">
        <f t="shared" si="33"/>
        <v>0</v>
      </c>
      <c r="V557" s="7">
        <f t="shared" si="34"/>
        <v>0</v>
      </c>
      <c r="W557" s="7">
        <f t="shared" si="35"/>
        <v>0</v>
      </c>
    </row>
    <row r="558" spans="20:23" x14ac:dyDescent="0.25">
      <c r="T558" s="10">
        <f t="shared" si="36"/>
        <v>0</v>
      </c>
      <c r="U558" s="7">
        <f t="shared" si="33"/>
        <v>0</v>
      </c>
      <c r="V558" s="7">
        <f t="shared" si="34"/>
        <v>0</v>
      </c>
      <c r="W558" s="7">
        <f t="shared" si="35"/>
        <v>0</v>
      </c>
    </row>
    <row r="559" spans="20:23" x14ac:dyDescent="0.25">
      <c r="T559" s="10">
        <f t="shared" si="36"/>
        <v>0</v>
      </c>
      <c r="U559" s="7">
        <f t="shared" si="33"/>
        <v>0</v>
      </c>
      <c r="V559" s="7">
        <f t="shared" si="34"/>
        <v>0</v>
      </c>
      <c r="W559" s="7">
        <f t="shared" si="35"/>
        <v>0</v>
      </c>
    </row>
    <row r="560" spans="20:23" x14ac:dyDescent="0.25">
      <c r="T560" s="10">
        <f t="shared" si="36"/>
        <v>0</v>
      </c>
      <c r="U560" s="7">
        <f t="shared" si="33"/>
        <v>0</v>
      </c>
      <c r="V560" s="7">
        <f t="shared" si="34"/>
        <v>0</v>
      </c>
      <c r="W560" s="7">
        <f t="shared" si="35"/>
        <v>0</v>
      </c>
    </row>
    <row r="561" spans="20:23" x14ac:dyDescent="0.25">
      <c r="T561" s="10">
        <f t="shared" si="36"/>
        <v>0</v>
      </c>
      <c r="U561" s="7">
        <f t="shared" si="33"/>
        <v>0</v>
      </c>
      <c r="V561" s="7">
        <f t="shared" si="34"/>
        <v>0</v>
      </c>
      <c r="W561" s="7">
        <f t="shared" si="35"/>
        <v>0</v>
      </c>
    </row>
    <row r="562" spans="20:23" x14ac:dyDescent="0.25">
      <c r="T562" s="10">
        <f t="shared" si="36"/>
        <v>0</v>
      </c>
      <c r="U562" s="7">
        <f t="shared" si="33"/>
        <v>0</v>
      </c>
      <c r="V562" s="7">
        <f t="shared" si="34"/>
        <v>0</v>
      </c>
      <c r="W562" s="7">
        <f t="shared" si="35"/>
        <v>0</v>
      </c>
    </row>
    <row r="563" spans="20:23" x14ac:dyDescent="0.25">
      <c r="T563" s="10">
        <f t="shared" si="36"/>
        <v>0</v>
      </c>
      <c r="U563" s="7">
        <f t="shared" si="33"/>
        <v>0</v>
      </c>
      <c r="V563" s="7">
        <f t="shared" si="34"/>
        <v>0</v>
      </c>
      <c r="W563" s="7">
        <f t="shared" si="35"/>
        <v>0</v>
      </c>
    </row>
    <row r="564" spans="20:23" x14ac:dyDescent="0.25">
      <c r="T564" s="10">
        <f t="shared" si="36"/>
        <v>0</v>
      </c>
      <c r="U564" s="7">
        <f t="shared" si="33"/>
        <v>0</v>
      </c>
      <c r="V564" s="7">
        <f t="shared" si="34"/>
        <v>0</v>
      </c>
      <c r="W564" s="7">
        <f t="shared" si="35"/>
        <v>0</v>
      </c>
    </row>
    <row r="565" spans="20:23" x14ac:dyDescent="0.25">
      <c r="T565" s="10">
        <f t="shared" si="36"/>
        <v>0</v>
      </c>
      <c r="U565" s="7">
        <f t="shared" si="33"/>
        <v>0</v>
      </c>
      <c r="V565" s="7">
        <f t="shared" si="34"/>
        <v>0</v>
      </c>
      <c r="W565" s="7">
        <f t="shared" si="35"/>
        <v>0</v>
      </c>
    </row>
    <row r="566" spans="20:23" x14ac:dyDescent="0.25">
      <c r="T566" s="10">
        <f t="shared" si="36"/>
        <v>0</v>
      </c>
      <c r="U566" s="7">
        <f t="shared" si="33"/>
        <v>0</v>
      </c>
      <c r="V566" s="7">
        <f t="shared" si="34"/>
        <v>0</v>
      </c>
      <c r="W566" s="7">
        <f t="shared" si="35"/>
        <v>0</v>
      </c>
    </row>
    <row r="567" spans="20:23" x14ac:dyDescent="0.25">
      <c r="T567" s="10">
        <f t="shared" si="36"/>
        <v>0</v>
      </c>
      <c r="U567" s="7">
        <f t="shared" si="33"/>
        <v>0</v>
      </c>
      <c r="V567" s="7">
        <f t="shared" si="34"/>
        <v>0</v>
      </c>
      <c r="W567" s="7">
        <f t="shared" si="35"/>
        <v>0</v>
      </c>
    </row>
    <row r="568" spans="20:23" x14ac:dyDescent="0.25">
      <c r="T568" s="10">
        <f t="shared" si="36"/>
        <v>0</v>
      </c>
      <c r="U568" s="7">
        <f t="shared" si="33"/>
        <v>0</v>
      </c>
      <c r="V568" s="7">
        <f t="shared" si="34"/>
        <v>0</v>
      </c>
      <c r="W568" s="7">
        <f t="shared" si="35"/>
        <v>0</v>
      </c>
    </row>
    <row r="569" spans="20:23" x14ac:dyDescent="0.25">
      <c r="T569" s="10">
        <f t="shared" si="36"/>
        <v>0</v>
      </c>
      <c r="U569" s="7">
        <f t="shared" si="33"/>
        <v>0</v>
      </c>
      <c r="V569" s="7">
        <f t="shared" si="34"/>
        <v>0</v>
      </c>
      <c r="W569" s="7">
        <f t="shared" si="35"/>
        <v>0</v>
      </c>
    </row>
    <row r="570" spans="20:23" x14ac:dyDescent="0.25">
      <c r="T570" s="10">
        <f t="shared" si="36"/>
        <v>0</v>
      </c>
      <c r="U570" s="7">
        <f t="shared" si="33"/>
        <v>0</v>
      </c>
      <c r="V570" s="7">
        <f t="shared" si="34"/>
        <v>0</v>
      </c>
      <c r="W570" s="7">
        <f t="shared" si="35"/>
        <v>0</v>
      </c>
    </row>
    <row r="571" spans="20:23" x14ac:dyDescent="0.25">
      <c r="T571" s="10">
        <f t="shared" si="36"/>
        <v>0</v>
      </c>
      <c r="U571" s="7">
        <f t="shared" si="33"/>
        <v>0</v>
      </c>
      <c r="V571" s="7">
        <f t="shared" si="34"/>
        <v>0</v>
      </c>
      <c r="W571" s="7">
        <f t="shared" si="35"/>
        <v>0</v>
      </c>
    </row>
    <row r="572" spans="20:23" x14ac:dyDescent="0.25">
      <c r="T572" s="10">
        <f t="shared" si="36"/>
        <v>0</v>
      </c>
      <c r="U572" s="7">
        <f t="shared" si="33"/>
        <v>0</v>
      </c>
      <c r="V572" s="7">
        <f t="shared" si="34"/>
        <v>0</v>
      </c>
      <c r="W572" s="7">
        <f t="shared" si="35"/>
        <v>0</v>
      </c>
    </row>
    <row r="573" spans="20:23" x14ac:dyDescent="0.25">
      <c r="T573" s="10">
        <f t="shared" si="36"/>
        <v>0</v>
      </c>
      <c r="U573" s="7">
        <f t="shared" si="33"/>
        <v>0</v>
      </c>
      <c r="V573" s="7">
        <f t="shared" si="34"/>
        <v>0</v>
      </c>
      <c r="W573" s="7">
        <f t="shared" si="35"/>
        <v>0</v>
      </c>
    </row>
    <row r="574" spans="20:23" x14ac:dyDescent="0.25">
      <c r="T574" s="10">
        <f t="shared" si="36"/>
        <v>0</v>
      </c>
      <c r="U574" s="7">
        <f t="shared" si="33"/>
        <v>0</v>
      </c>
      <c r="V574" s="7">
        <f t="shared" si="34"/>
        <v>0</v>
      </c>
      <c r="W574" s="7">
        <f t="shared" si="35"/>
        <v>0</v>
      </c>
    </row>
    <row r="575" spans="20:23" x14ac:dyDescent="0.25">
      <c r="T575" s="10">
        <f t="shared" si="36"/>
        <v>0</v>
      </c>
      <c r="U575" s="7">
        <f t="shared" si="33"/>
        <v>0</v>
      </c>
      <c r="V575" s="7">
        <f t="shared" si="34"/>
        <v>0</v>
      </c>
      <c r="W575" s="7">
        <f t="shared" si="35"/>
        <v>0</v>
      </c>
    </row>
    <row r="576" spans="20:23" x14ac:dyDescent="0.25">
      <c r="T576" s="10">
        <f t="shared" si="36"/>
        <v>0</v>
      </c>
      <c r="U576" s="7">
        <f t="shared" si="33"/>
        <v>0</v>
      </c>
      <c r="V576" s="7">
        <f t="shared" si="34"/>
        <v>0</v>
      </c>
      <c r="W576" s="7">
        <f t="shared" si="35"/>
        <v>0</v>
      </c>
    </row>
    <row r="577" spans="20:23" x14ac:dyDescent="0.25">
      <c r="T577" s="10">
        <f t="shared" si="36"/>
        <v>0</v>
      </c>
      <c r="U577" s="7">
        <f t="shared" si="33"/>
        <v>0</v>
      </c>
      <c r="V577" s="7">
        <f t="shared" si="34"/>
        <v>0</v>
      </c>
      <c r="W577" s="7">
        <f t="shared" si="35"/>
        <v>0</v>
      </c>
    </row>
    <row r="578" spans="20:23" x14ac:dyDescent="0.25">
      <c r="T578" s="10">
        <f t="shared" si="36"/>
        <v>0</v>
      </c>
      <c r="U578" s="7">
        <f t="shared" si="33"/>
        <v>0</v>
      </c>
      <c r="V578" s="7">
        <f t="shared" si="34"/>
        <v>0</v>
      </c>
      <c r="W578" s="7">
        <f t="shared" si="35"/>
        <v>0</v>
      </c>
    </row>
    <row r="579" spans="20:23" x14ac:dyDescent="0.25">
      <c r="T579" s="10">
        <f t="shared" si="36"/>
        <v>0</v>
      </c>
      <c r="U579" s="7">
        <f t="shared" si="33"/>
        <v>0</v>
      </c>
      <c r="V579" s="7">
        <f t="shared" si="34"/>
        <v>0</v>
      </c>
      <c r="W579" s="7">
        <f t="shared" si="35"/>
        <v>0</v>
      </c>
    </row>
    <row r="580" spans="20:23" x14ac:dyDescent="0.25">
      <c r="T580" s="10">
        <f t="shared" si="36"/>
        <v>0</v>
      </c>
      <c r="U580" s="7">
        <f t="shared" si="33"/>
        <v>0</v>
      </c>
      <c r="V580" s="7">
        <f t="shared" si="34"/>
        <v>0</v>
      </c>
      <c r="W580" s="7">
        <f t="shared" si="35"/>
        <v>0</v>
      </c>
    </row>
    <row r="581" spans="20:23" x14ac:dyDescent="0.25">
      <c r="T581" s="10">
        <f t="shared" si="36"/>
        <v>0</v>
      </c>
      <c r="U581" s="7">
        <f t="shared" si="33"/>
        <v>0</v>
      </c>
      <c r="V581" s="7">
        <f t="shared" si="34"/>
        <v>0</v>
      </c>
      <c r="W581" s="7">
        <f t="shared" si="35"/>
        <v>0</v>
      </c>
    </row>
    <row r="582" spans="20:23" x14ac:dyDescent="0.25">
      <c r="T582" s="10">
        <f t="shared" si="36"/>
        <v>0</v>
      </c>
      <c r="U582" s="7">
        <f t="shared" si="33"/>
        <v>0</v>
      </c>
      <c r="V582" s="7">
        <f t="shared" si="34"/>
        <v>0</v>
      </c>
      <c r="W582" s="7">
        <f t="shared" si="35"/>
        <v>0</v>
      </c>
    </row>
    <row r="583" spans="20:23" x14ac:dyDescent="0.25">
      <c r="T583" s="10">
        <f t="shared" si="36"/>
        <v>0</v>
      </c>
      <c r="U583" s="7">
        <f t="shared" si="33"/>
        <v>0</v>
      </c>
      <c r="V583" s="7">
        <f t="shared" si="34"/>
        <v>0</v>
      </c>
      <c r="W583" s="7">
        <f t="shared" si="35"/>
        <v>0</v>
      </c>
    </row>
    <row r="584" spans="20:23" x14ac:dyDescent="0.25">
      <c r="T584" s="10">
        <f t="shared" si="36"/>
        <v>0</v>
      </c>
      <c r="U584" s="7">
        <f t="shared" si="33"/>
        <v>0</v>
      </c>
      <c r="V584" s="7">
        <f t="shared" si="34"/>
        <v>0</v>
      </c>
      <c r="W584" s="7">
        <f t="shared" si="35"/>
        <v>0</v>
      </c>
    </row>
    <row r="585" spans="20:23" x14ac:dyDescent="0.25">
      <c r="T585" s="10">
        <f t="shared" si="36"/>
        <v>0</v>
      </c>
      <c r="U585" s="7">
        <f t="shared" si="33"/>
        <v>0</v>
      </c>
      <c r="V585" s="7">
        <f t="shared" si="34"/>
        <v>0</v>
      </c>
      <c r="W585" s="7">
        <f t="shared" si="35"/>
        <v>0</v>
      </c>
    </row>
    <row r="586" spans="20:23" x14ac:dyDescent="0.25">
      <c r="T586" s="10">
        <f t="shared" si="36"/>
        <v>0</v>
      </c>
      <c r="U586" s="7">
        <f t="shared" ref="U586:U649" si="37">IFERROR((L586/C586-1),0)</f>
        <v>0</v>
      </c>
      <c r="V586" s="7">
        <f t="shared" ref="V586:V649" si="38">IFERROR((M586/D586-1),0)</f>
        <v>0</v>
      </c>
      <c r="W586" s="7">
        <f t="shared" ref="W586:W649" si="39">IFERROR((N586/E586-1),0)</f>
        <v>0</v>
      </c>
    </row>
    <row r="587" spans="20:23" x14ac:dyDescent="0.25">
      <c r="T587" s="10">
        <f t="shared" si="36"/>
        <v>0</v>
      </c>
      <c r="U587" s="7">
        <f t="shared" si="37"/>
        <v>0</v>
      </c>
      <c r="V587" s="7">
        <f t="shared" si="38"/>
        <v>0</v>
      </c>
      <c r="W587" s="7">
        <f t="shared" si="39"/>
        <v>0</v>
      </c>
    </row>
    <row r="588" spans="20:23" x14ac:dyDescent="0.25">
      <c r="T588" s="10">
        <f t="shared" si="36"/>
        <v>0</v>
      </c>
      <c r="U588" s="7">
        <f t="shared" si="37"/>
        <v>0</v>
      </c>
      <c r="V588" s="7">
        <f t="shared" si="38"/>
        <v>0</v>
      </c>
      <c r="W588" s="7">
        <f t="shared" si="39"/>
        <v>0</v>
      </c>
    </row>
    <row r="589" spans="20:23" x14ac:dyDescent="0.25">
      <c r="T589" s="10">
        <f t="shared" si="36"/>
        <v>0</v>
      </c>
      <c r="U589" s="7">
        <f t="shared" si="37"/>
        <v>0</v>
      </c>
      <c r="V589" s="7">
        <f t="shared" si="38"/>
        <v>0</v>
      </c>
      <c r="W589" s="7">
        <f t="shared" si="39"/>
        <v>0</v>
      </c>
    </row>
    <row r="590" spans="20:23" x14ac:dyDescent="0.25">
      <c r="T590" s="10">
        <f t="shared" si="36"/>
        <v>0</v>
      </c>
      <c r="U590" s="7">
        <f t="shared" si="37"/>
        <v>0</v>
      </c>
      <c r="V590" s="7">
        <f t="shared" si="38"/>
        <v>0</v>
      </c>
      <c r="W590" s="7">
        <f t="shared" si="39"/>
        <v>0</v>
      </c>
    </row>
    <row r="591" spans="20:23" x14ac:dyDescent="0.25">
      <c r="T591" s="10">
        <f t="shared" ref="T591:T654" si="40">L591-C591</f>
        <v>0</v>
      </c>
      <c r="U591" s="7">
        <f t="shared" si="37"/>
        <v>0</v>
      </c>
      <c r="V591" s="7">
        <f t="shared" si="38"/>
        <v>0</v>
      </c>
      <c r="W591" s="7">
        <f t="shared" si="39"/>
        <v>0</v>
      </c>
    </row>
    <row r="592" spans="20:23" x14ac:dyDescent="0.25">
      <c r="T592" s="10">
        <f t="shared" si="40"/>
        <v>0</v>
      </c>
      <c r="U592" s="7">
        <f t="shared" si="37"/>
        <v>0</v>
      </c>
      <c r="V592" s="7">
        <f t="shared" si="38"/>
        <v>0</v>
      </c>
      <c r="W592" s="7">
        <f t="shared" si="39"/>
        <v>0</v>
      </c>
    </row>
    <row r="593" spans="20:23" x14ac:dyDescent="0.25">
      <c r="T593" s="10">
        <f t="shared" si="40"/>
        <v>0</v>
      </c>
      <c r="U593" s="7">
        <f t="shared" si="37"/>
        <v>0</v>
      </c>
      <c r="V593" s="7">
        <f t="shared" si="38"/>
        <v>0</v>
      </c>
      <c r="W593" s="7">
        <f t="shared" si="39"/>
        <v>0</v>
      </c>
    </row>
    <row r="594" spans="20:23" x14ac:dyDescent="0.25">
      <c r="T594" s="10">
        <f t="shared" si="40"/>
        <v>0</v>
      </c>
      <c r="U594" s="7">
        <f t="shared" si="37"/>
        <v>0</v>
      </c>
      <c r="V594" s="7">
        <f t="shared" si="38"/>
        <v>0</v>
      </c>
      <c r="W594" s="7">
        <f t="shared" si="39"/>
        <v>0</v>
      </c>
    </row>
    <row r="595" spans="20:23" x14ac:dyDescent="0.25">
      <c r="T595" s="10">
        <f t="shared" si="40"/>
        <v>0</v>
      </c>
      <c r="U595" s="7">
        <f t="shared" si="37"/>
        <v>0</v>
      </c>
      <c r="V595" s="7">
        <f t="shared" si="38"/>
        <v>0</v>
      </c>
      <c r="W595" s="7">
        <f t="shared" si="39"/>
        <v>0</v>
      </c>
    </row>
    <row r="596" spans="20:23" x14ac:dyDescent="0.25">
      <c r="T596" s="10">
        <f t="shared" si="40"/>
        <v>0</v>
      </c>
      <c r="U596" s="7">
        <f t="shared" si="37"/>
        <v>0</v>
      </c>
      <c r="V596" s="7">
        <f t="shared" si="38"/>
        <v>0</v>
      </c>
      <c r="W596" s="7">
        <f t="shared" si="39"/>
        <v>0</v>
      </c>
    </row>
    <row r="597" spans="20:23" x14ac:dyDescent="0.25">
      <c r="T597" s="10">
        <f t="shared" si="40"/>
        <v>0</v>
      </c>
      <c r="U597" s="7">
        <f t="shared" si="37"/>
        <v>0</v>
      </c>
      <c r="V597" s="7">
        <f t="shared" si="38"/>
        <v>0</v>
      </c>
      <c r="W597" s="7">
        <f t="shared" si="39"/>
        <v>0</v>
      </c>
    </row>
    <row r="598" spans="20:23" x14ac:dyDescent="0.25">
      <c r="T598" s="10">
        <f t="shared" si="40"/>
        <v>0</v>
      </c>
      <c r="U598" s="7">
        <f t="shared" si="37"/>
        <v>0</v>
      </c>
      <c r="V598" s="7">
        <f t="shared" si="38"/>
        <v>0</v>
      </c>
      <c r="W598" s="7">
        <f t="shared" si="39"/>
        <v>0</v>
      </c>
    </row>
    <row r="599" spans="20:23" x14ac:dyDescent="0.25">
      <c r="T599" s="10">
        <f t="shared" si="40"/>
        <v>0</v>
      </c>
      <c r="U599" s="7">
        <f t="shared" si="37"/>
        <v>0</v>
      </c>
      <c r="V599" s="7">
        <f t="shared" si="38"/>
        <v>0</v>
      </c>
      <c r="W599" s="7">
        <f t="shared" si="39"/>
        <v>0</v>
      </c>
    </row>
    <row r="600" spans="20:23" x14ac:dyDescent="0.25">
      <c r="T600" s="10">
        <f t="shared" si="40"/>
        <v>0</v>
      </c>
      <c r="U600" s="7">
        <f t="shared" si="37"/>
        <v>0</v>
      </c>
      <c r="V600" s="7">
        <f t="shared" si="38"/>
        <v>0</v>
      </c>
      <c r="W600" s="7">
        <f t="shared" si="39"/>
        <v>0</v>
      </c>
    </row>
    <row r="601" spans="20:23" x14ac:dyDescent="0.25">
      <c r="T601" s="10">
        <f t="shared" si="40"/>
        <v>0</v>
      </c>
      <c r="U601" s="7">
        <f t="shared" si="37"/>
        <v>0</v>
      </c>
      <c r="V601" s="7">
        <f t="shared" si="38"/>
        <v>0</v>
      </c>
      <c r="W601" s="7">
        <f t="shared" si="39"/>
        <v>0</v>
      </c>
    </row>
    <row r="602" spans="20:23" x14ac:dyDescent="0.25">
      <c r="T602" s="10">
        <f t="shared" si="40"/>
        <v>0</v>
      </c>
      <c r="U602" s="7">
        <f t="shared" si="37"/>
        <v>0</v>
      </c>
      <c r="V602" s="7">
        <f t="shared" si="38"/>
        <v>0</v>
      </c>
      <c r="W602" s="7">
        <f t="shared" si="39"/>
        <v>0</v>
      </c>
    </row>
    <row r="603" spans="20:23" x14ac:dyDescent="0.25">
      <c r="T603" s="10">
        <f t="shared" si="40"/>
        <v>0</v>
      </c>
      <c r="U603" s="7">
        <f t="shared" si="37"/>
        <v>0</v>
      </c>
      <c r="V603" s="7">
        <f t="shared" si="38"/>
        <v>0</v>
      </c>
      <c r="W603" s="7">
        <f t="shared" si="39"/>
        <v>0</v>
      </c>
    </row>
    <row r="604" spans="20:23" x14ac:dyDescent="0.25">
      <c r="T604" s="10">
        <f t="shared" si="40"/>
        <v>0</v>
      </c>
      <c r="U604" s="7">
        <f t="shared" si="37"/>
        <v>0</v>
      </c>
      <c r="V604" s="7">
        <f t="shared" si="38"/>
        <v>0</v>
      </c>
      <c r="W604" s="7">
        <f t="shared" si="39"/>
        <v>0</v>
      </c>
    </row>
    <row r="605" spans="20:23" x14ac:dyDescent="0.25">
      <c r="T605" s="10">
        <f t="shared" si="40"/>
        <v>0</v>
      </c>
      <c r="U605" s="7">
        <f t="shared" si="37"/>
        <v>0</v>
      </c>
      <c r="V605" s="7">
        <f t="shared" si="38"/>
        <v>0</v>
      </c>
      <c r="W605" s="7">
        <f t="shared" si="39"/>
        <v>0</v>
      </c>
    </row>
    <row r="606" spans="20:23" x14ac:dyDescent="0.25">
      <c r="T606" s="10">
        <f t="shared" si="40"/>
        <v>0</v>
      </c>
      <c r="U606" s="7">
        <f t="shared" si="37"/>
        <v>0</v>
      </c>
      <c r="V606" s="7">
        <f t="shared" si="38"/>
        <v>0</v>
      </c>
      <c r="W606" s="7">
        <f t="shared" si="39"/>
        <v>0</v>
      </c>
    </row>
    <row r="607" spans="20:23" x14ac:dyDescent="0.25">
      <c r="T607" s="10">
        <f t="shared" si="40"/>
        <v>0</v>
      </c>
      <c r="U607" s="7">
        <f t="shared" si="37"/>
        <v>0</v>
      </c>
      <c r="V607" s="7">
        <f t="shared" si="38"/>
        <v>0</v>
      </c>
      <c r="W607" s="7">
        <f t="shared" si="39"/>
        <v>0</v>
      </c>
    </row>
    <row r="608" spans="20:23" x14ac:dyDescent="0.25">
      <c r="T608" s="10">
        <f t="shared" si="40"/>
        <v>0</v>
      </c>
      <c r="U608" s="7">
        <f t="shared" si="37"/>
        <v>0</v>
      </c>
      <c r="V608" s="7">
        <f t="shared" si="38"/>
        <v>0</v>
      </c>
      <c r="W608" s="7">
        <f t="shared" si="39"/>
        <v>0</v>
      </c>
    </row>
    <row r="609" spans="20:23" x14ac:dyDescent="0.25">
      <c r="T609" s="10">
        <f t="shared" si="40"/>
        <v>0</v>
      </c>
      <c r="U609" s="7">
        <f t="shared" si="37"/>
        <v>0</v>
      </c>
      <c r="V609" s="7">
        <f t="shared" si="38"/>
        <v>0</v>
      </c>
      <c r="W609" s="7">
        <f t="shared" si="39"/>
        <v>0</v>
      </c>
    </row>
    <row r="610" spans="20:23" x14ac:dyDescent="0.25">
      <c r="T610" s="10">
        <f t="shared" si="40"/>
        <v>0</v>
      </c>
      <c r="U610" s="7">
        <f t="shared" si="37"/>
        <v>0</v>
      </c>
      <c r="V610" s="7">
        <f t="shared" si="38"/>
        <v>0</v>
      </c>
      <c r="W610" s="7">
        <f t="shared" si="39"/>
        <v>0</v>
      </c>
    </row>
    <row r="611" spans="20:23" x14ac:dyDescent="0.25">
      <c r="T611" s="10">
        <f t="shared" si="40"/>
        <v>0</v>
      </c>
      <c r="U611" s="7">
        <f t="shared" si="37"/>
        <v>0</v>
      </c>
      <c r="V611" s="7">
        <f t="shared" si="38"/>
        <v>0</v>
      </c>
      <c r="W611" s="7">
        <f t="shared" si="39"/>
        <v>0</v>
      </c>
    </row>
    <row r="612" spans="20:23" x14ac:dyDescent="0.25">
      <c r="T612" s="10">
        <f t="shared" si="40"/>
        <v>0</v>
      </c>
      <c r="U612" s="7">
        <f t="shared" si="37"/>
        <v>0</v>
      </c>
      <c r="V612" s="7">
        <f t="shared" si="38"/>
        <v>0</v>
      </c>
      <c r="W612" s="7">
        <f t="shared" si="39"/>
        <v>0</v>
      </c>
    </row>
    <row r="613" spans="20:23" x14ac:dyDescent="0.25">
      <c r="T613" s="10">
        <f t="shared" si="40"/>
        <v>0</v>
      </c>
      <c r="U613" s="7">
        <f t="shared" si="37"/>
        <v>0</v>
      </c>
      <c r="V613" s="7">
        <f t="shared" si="38"/>
        <v>0</v>
      </c>
      <c r="W613" s="7">
        <f t="shared" si="39"/>
        <v>0</v>
      </c>
    </row>
    <row r="614" spans="20:23" x14ac:dyDescent="0.25">
      <c r="T614" s="10">
        <f t="shared" si="40"/>
        <v>0</v>
      </c>
      <c r="U614" s="7">
        <f t="shared" si="37"/>
        <v>0</v>
      </c>
      <c r="V614" s="7">
        <f t="shared" si="38"/>
        <v>0</v>
      </c>
      <c r="W614" s="7">
        <f t="shared" si="39"/>
        <v>0</v>
      </c>
    </row>
    <row r="615" spans="20:23" x14ac:dyDescent="0.25">
      <c r="T615" s="10">
        <f t="shared" si="40"/>
        <v>0</v>
      </c>
      <c r="U615" s="7">
        <f t="shared" si="37"/>
        <v>0</v>
      </c>
      <c r="V615" s="7">
        <f t="shared" si="38"/>
        <v>0</v>
      </c>
      <c r="W615" s="7">
        <f t="shared" si="39"/>
        <v>0</v>
      </c>
    </row>
    <row r="616" spans="20:23" x14ac:dyDescent="0.25">
      <c r="T616" s="10">
        <f t="shared" si="40"/>
        <v>0</v>
      </c>
      <c r="U616" s="7">
        <f t="shared" si="37"/>
        <v>0</v>
      </c>
      <c r="V616" s="7">
        <f t="shared" si="38"/>
        <v>0</v>
      </c>
      <c r="W616" s="7">
        <f t="shared" si="39"/>
        <v>0</v>
      </c>
    </row>
    <row r="617" spans="20:23" x14ac:dyDescent="0.25">
      <c r="T617" s="10">
        <f t="shared" si="40"/>
        <v>0</v>
      </c>
      <c r="U617" s="7">
        <f t="shared" si="37"/>
        <v>0</v>
      </c>
      <c r="V617" s="7">
        <f t="shared" si="38"/>
        <v>0</v>
      </c>
      <c r="W617" s="7">
        <f t="shared" si="39"/>
        <v>0</v>
      </c>
    </row>
    <row r="618" spans="20:23" x14ac:dyDescent="0.25">
      <c r="T618" s="10">
        <f t="shared" si="40"/>
        <v>0</v>
      </c>
      <c r="U618" s="7">
        <f t="shared" si="37"/>
        <v>0</v>
      </c>
      <c r="V618" s="7">
        <f t="shared" si="38"/>
        <v>0</v>
      </c>
      <c r="W618" s="7">
        <f t="shared" si="39"/>
        <v>0</v>
      </c>
    </row>
    <row r="619" spans="20:23" x14ac:dyDescent="0.25">
      <c r="T619" s="10">
        <f t="shared" si="40"/>
        <v>0</v>
      </c>
      <c r="U619" s="7">
        <f t="shared" si="37"/>
        <v>0</v>
      </c>
      <c r="V619" s="7">
        <f t="shared" si="38"/>
        <v>0</v>
      </c>
      <c r="W619" s="7">
        <f t="shared" si="39"/>
        <v>0</v>
      </c>
    </row>
    <row r="620" spans="20:23" x14ac:dyDescent="0.25">
      <c r="T620" s="10">
        <f t="shared" si="40"/>
        <v>0</v>
      </c>
      <c r="U620" s="7">
        <f t="shared" si="37"/>
        <v>0</v>
      </c>
      <c r="V620" s="7">
        <f t="shared" si="38"/>
        <v>0</v>
      </c>
      <c r="W620" s="7">
        <f t="shared" si="39"/>
        <v>0</v>
      </c>
    </row>
    <row r="621" spans="20:23" x14ac:dyDescent="0.25">
      <c r="T621" s="10">
        <f t="shared" si="40"/>
        <v>0</v>
      </c>
      <c r="U621" s="7">
        <f t="shared" si="37"/>
        <v>0</v>
      </c>
      <c r="V621" s="7">
        <f t="shared" si="38"/>
        <v>0</v>
      </c>
      <c r="W621" s="7">
        <f t="shared" si="39"/>
        <v>0</v>
      </c>
    </row>
    <row r="622" spans="20:23" x14ac:dyDescent="0.25">
      <c r="T622" s="10">
        <f t="shared" si="40"/>
        <v>0</v>
      </c>
      <c r="U622" s="7">
        <f t="shared" si="37"/>
        <v>0</v>
      </c>
      <c r="V622" s="7">
        <f t="shared" si="38"/>
        <v>0</v>
      </c>
      <c r="W622" s="7">
        <f t="shared" si="39"/>
        <v>0</v>
      </c>
    </row>
    <row r="623" spans="20:23" x14ac:dyDescent="0.25">
      <c r="T623" s="10">
        <f t="shared" si="40"/>
        <v>0</v>
      </c>
      <c r="U623" s="7">
        <f t="shared" si="37"/>
        <v>0</v>
      </c>
      <c r="V623" s="7">
        <f t="shared" si="38"/>
        <v>0</v>
      </c>
      <c r="W623" s="7">
        <f t="shared" si="39"/>
        <v>0</v>
      </c>
    </row>
    <row r="624" spans="20:23" x14ac:dyDescent="0.25">
      <c r="T624" s="10">
        <f t="shared" si="40"/>
        <v>0</v>
      </c>
      <c r="U624" s="7">
        <f t="shared" si="37"/>
        <v>0</v>
      </c>
      <c r="V624" s="7">
        <f t="shared" si="38"/>
        <v>0</v>
      </c>
      <c r="W624" s="7">
        <f t="shared" si="39"/>
        <v>0</v>
      </c>
    </row>
    <row r="625" spans="20:23" x14ac:dyDescent="0.25">
      <c r="T625" s="10">
        <f t="shared" si="40"/>
        <v>0</v>
      </c>
      <c r="U625" s="7">
        <f t="shared" si="37"/>
        <v>0</v>
      </c>
      <c r="V625" s="7">
        <f t="shared" si="38"/>
        <v>0</v>
      </c>
      <c r="W625" s="7">
        <f t="shared" si="39"/>
        <v>0</v>
      </c>
    </row>
    <row r="626" spans="20:23" x14ac:dyDescent="0.25">
      <c r="T626" s="10">
        <f t="shared" si="40"/>
        <v>0</v>
      </c>
      <c r="U626" s="7">
        <f t="shared" si="37"/>
        <v>0</v>
      </c>
      <c r="V626" s="7">
        <f t="shared" si="38"/>
        <v>0</v>
      </c>
      <c r="W626" s="7">
        <f t="shared" si="39"/>
        <v>0</v>
      </c>
    </row>
    <row r="627" spans="20:23" x14ac:dyDescent="0.25">
      <c r="T627" s="10">
        <f t="shared" si="40"/>
        <v>0</v>
      </c>
      <c r="U627" s="7">
        <f t="shared" si="37"/>
        <v>0</v>
      </c>
      <c r="V627" s="7">
        <f t="shared" si="38"/>
        <v>0</v>
      </c>
      <c r="W627" s="7">
        <f t="shared" si="39"/>
        <v>0</v>
      </c>
    </row>
    <row r="628" spans="20:23" x14ac:dyDescent="0.25">
      <c r="T628" s="10">
        <f t="shared" si="40"/>
        <v>0</v>
      </c>
      <c r="U628" s="7">
        <f t="shared" si="37"/>
        <v>0</v>
      </c>
      <c r="V628" s="7">
        <f t="shared" si="38"/>
        <v>0</v>
      </c>
      <c r="W628" s="7">
        <f t="shared" si="39"/>
        <v>0</v>
      </c>
    </row>
    <row r="629" spans="20:23" x14ac:dyDescent="0.25">
      <c r="T629" s="10">
        <f t="shared" si="40"/>
        <v>0</v>
      </c>
      <c r="U629" s="7">
        <f t="shared" si="37"/>
        <v>0</v>
      </c>
      <c r="V629" s="7">
        <f t="shared" si="38"/>
        <v>0</v>
      </c>
      <c r="W629" s="7">
        <f t="shared" si="39"/>
        <v>0</v>
      </c>
    </row>
    <row r="630" spans="20:23" x14ac:dyDescent="0.25">
      <c r="T630" s="10">
        <f t="shared" si="40"/>
        <v>0</v>
      </c>
      <c r="U630" s="7">
        <f t="shared" si="37"/>
        <v>0</v>
      </c>
      <c r="V630" s="7">
        <f t="shared" si="38"/>
        <v>0</v>
      </c>
      <c r="W630" s="7">
        <f t="shared" si="39"/>
        <v>0</v>
      </c>
    </row>
    <row r="631" spans="20:23" x14ac:dyDescent="0.25">
      <c r="T631" s="10">
        <f t="shared" si="40"/>
        <v>0</v>
      </c>
      <c r="U631" s="7">
        <f t="shared" si="37"/>
        <v>0</v>
      </c>
      <c r="V631" s="7">
        <f t="shared" si="38"/>
        <v>0</v>
      </c>
      <c r="W631" s="7">
        <f t="shared" si="39"/>
        <v>0</v>
      </c>
    </row>
    <row r="632" spans="20:23" x14ac:dyDescent="0.25">
      <c r="T632" s="10">
        <f t="shared" si="40"/>
        <v>0</v>
      </c>
      <c r="U632" s="7">
        <f t="shared" si="37"/>
        <v>0</v>
      </c>
      <c r="V632" s="7">
        <f t="shared" si="38"/>
        <v>0</v>
      </c>
      <c r="W632" s="7">
        <f t="shared" si="39"/>
        <v>0</v>
      </c>
    </row>
    <row r="633" spans="20:23" x14ac:dyDescent="0.25">
      <c r="T633" s="10">
        <f t="shared" si="40"/>
        <v>0</v>
      </c>
      <c r="U633" s="7">
        <f t="shared" si="37"/>
        <v>0</v>
      </c>
      <c r="V633" s="7">
        <f t="shared" si="38"/>
        <v>0</v>
      </c>
      <c r="W633" s="7">
        <f t="shared" si="39"/>
        <v>0</v>
      </c>
    </row>
    <row r="634" spans="20:23" x14ac:dyDescent="0.25">
      <c r="T634" s="10">
        <f t="shared" si="40"/>
        <v>0</v>
      </c>
      <c r="U634" s="7">
        <f t="shared" si="37"/>
        <v>0</v>
      </c>
      <c r="V634" s="7">
        <f t="shared" si="38"/>
        <v>0</v>
      </c>
      <c r="W634" s="7">
        <f t="shared" si="39"/>
        <v>0</v>
      </c>
    </row>
    <row r="635" spans="20:23" x14ac:dyDescent="0.25">
      <c r="T635" s="10">
        <f t="shared" si="40"/>
        <v>0</v>
      </c>
      <c r="U635" s="7">
        <f t="shared" si="37"/>
        <v>0</v>
      </c>
      <c r="V635" s="7">
        <f t="shared" si="38"/>
        <v>0</v>
      </c>
      <c r="W635" s="7">
        <f t="shared" si="39"/>
        <v>0</v>
      </c>
    </row>
    <row r="636" spans="20:23" x14ac:dyDescent="0.25">
      <c r="T636" s="10">
        <f t="shared" si="40"/>
        <v>0</v>
      </c>
      <c r="U636" s="7">
        <f t="shared" si="37"/>
        <v>0</v>
      </c>
      <c r="V636" s="7">
        <f t="shared" si="38"/>
        <v>0</v>
      </c>
      <c r="W636" s="7">
        <f t="shared" si="39"/>
        <v>0</v>
      </c>
    </row>
    <row r="637" spans="20:23" x14ac:dyDescent="0.25">
      <c r="T637" s="10">
        <f t="shared" si="40"/>
        <v>0</v>
      </c>
      <c r="U637" s="7">
        <f t="shared" si="37"/>
        <v>0</v>
      </c>
      <c r="V637" s="7">
        <f t="shared" si="38"/>
        <v>0</v>
      </c>
      <c r="W637" s="7">
        <f t="shared" si="39"/>
        <v>0</v>
      </c>
    </row>
    <row r="638" spans="20:23" x14ac:dyDescent="0.25">
      <c r="T638" s="10">
        <f t="shared" si="40"/>
        <v>0</v>
      </c>
      <c r="U638" s="7">
        <f t="shared" si="37"/>
        <v>0</v>
      </c>
      <c r="V638" s="7">
        <f t="shared" si="38"/>
        <v>0</v>
      </c>
      <c r="W638" s="7">
        <f t="shared" si="39"/>
        <v>0</v>
      </c>
    </row>
    <row r="639" spans="20:23" x14ac:dyDescent="0.25">
      <c r="T639" s="10">
        <f t="shared" si="40"/>
        <v>0</v>
      </c>
      <c r="U639" s="7">
        <f t="shared" si="37"/>
        <v>0</v>
      </c>
      <c r="V639" s="7">
        <f t="shared" si="38"/>
        <v>0</v>
      </c>
      <c r="W639" s="7">
        <f t="shared" si="39"/>
        <v>0</v>
      </c>
    </row>
    <row r="640" spans="20:23" x14ac:dyDescent="0.25">
      <c r="T640" s="10">
        <f t="shared" si="40"/>
        <v>0</v>
      </c>
      <c r="U640" s="7">
        <f t="shared" si="37"/>
        <v>0</v>
      </c>
      <c r="V640" s="7">
        <f t="shared" si="38"/>
        <v>0</v>
      </c>
      <c r="W640" s="7">
        <f t="shared" si="39"/>
        <v>0</v>
      </c>
    </row>
    <row r="641" spans="20:23" x14ac:dyDescent="0.25">
      <c r="T641" s="10">
        <f t="shared" si="40"/>
        <v>0</v>
      </c>
      <c r="U641" s="7">
        <f t="shared" si="37"/>
        <v>0</v>
      </c>
      <c r="V641" s="7">
        <f t="shared" si="38"/>
        <v>0</v>
      </c>
      <c r="W641" s="7">
        <f t="shared" si="39"/>
        <v>0</v>
      </c>
    </row>
    <row r="642" spans="20:23" x14ac:dyDescent="0.25">
      <c r="T642" s="10">
        <f t="shared" si="40"/>
        <v>0</v>
      </c>
      <c r="U642" s="7">
        <f t="shared" si="37"/>
        <v>0</v>
      </c>
      <c r="V642" s="7">
        <f t="shared" si="38"/>
        <v>0</v>
      </c>
      <c r="W642" s="7">
        <f t="shared" si="39"/>
        <v>0</v>
      </c>
    </row>
    <row r="643" spans="20:23" x14ac:dyDescent="0.25">
      <c r="T643" s="10">
        <f t="shared" si="40"/>
        <v>0</v>
      </c>
      <c r="U643" s="7">
        <f t="shared" si="37"/>
        <v>0</v>
      </c>
      <c r="V643" s="7">
        <f t="shared" si="38"/>
        <v>0</v>
      </c>
      <c r="W643" s="7">
        <f t="shared" si="39"/>
        <v>0</v>
      </c>
    </row>
    <row r="644" spans="20:23" x14ac:dyDescent="0.25">
      <c r="T644" s="10">
        <f t="shared" si="40"/>
        <v>0</v>
      </c>
      <c r="U644" s="7">
        <f t="shared" si="37"/>
        <v>0</v>
      </c>
      <c r="V644" s="7">
        <f t="shared" si="38"/>
        <v>0</v>
      </c>
      <c r="W644" s="7">
        <f t="shared" si="39"/>
        <v>0</v>
      </c>
    </row>
    <row r="645" spans="20:23" x14ac:dyDescent="0.25">
      <c r="T645" s="10">
        <f t="shared" si="40"/>
        <v>0</v>
      </c>
      <c r="U645" s="7">
        <f t="shared" si="37"/>
        <v>0</v>
      </c>
      <c r="V645" s="7">
        <f t="shared" si="38"/>
        <v>0</v>
      </c>
      <c r="W645" s="7">
        <f t="shared" si="39"/>
        <v>0</v>
      </c>
    </row>
    <row r="646" spans="20:23" x14ac:dyDescent="0.25">
      <c r="T646" s="10">
        <f t="shared" si="40"/>
        <v>0</v>
      </c>
      <c r="U646" s="7">
        <f t="shared" si="37"/>
        <v>0</v>
      </c>
      <c r="V646" s="7">
        <f t="shared" si="38"/>
        <v>0</v>
      </c>
      <c r="W646" s="7">
        <f t="shared" si="39"/>
        <v>0</v>
      </c>
    </row>
    <row r="647" spans="20:23" x14ac:dyDescent="0.25">
      <c r="T647" s="10">
        <f t="shared" si="40"/>
        <v>0</v>
      </c>
      <c r="U647" s="7">
        <f t="shared" si="37"/>
        <v>0</v>
      </c>
      <c r="V647" s="7">
        <f t="shared" si="38"/>
        <v>0</v>
      </c>
      <c r="W647" s="7">
        <f t="shared" si="39"/>
        <v>0</v>
      </c>
    </row>
    <row r="648" spans="20:23" x14ac:dyDescent="0.25">
      <c r="T648" s="10">
        <f t="shared" si="40"/>
        <v>0</v>
      </c>
      <c r="U648" s="7">
        <f t="shared" si="37"/>
        <v>0</v>
      </c>
      <c r="V648" s="7">
        <f t="shared" si="38"/>
        <v>0</v>
      </c>
      <c r="W648" s="7">
        <f t="shared" si="39"/>
        <v>0</v>
      </c>
    </row>
    <row r="649" spans="20:23" x14ac:dyDescent="0.25">
      <c r="T649" s="10">
        <f t="shared" si="40"/>
        <v>0</v>
      </c>
      <c r="U649" s="7">
        <f t="shared" si="37"/>
        <v>0</v>
      </c>
      <c r="V649" s="7">
        <f t="shared" si="38"/>
        <v>0</v>
      </c>
      <c r="W649" s="7">
        <f t="shared" si="39"/>
        <v>0</v>
      </c>
    </row>
    <row r="650" spans="20:23" x14ac:dyDescent="0.25">
      <c r="T650" s="10">
        <f t="shared" si="40"/>
        <v>0</v>
      </c>
      <c r="U650" s="7">
        <f t="shared" ref="U650:U713" si="41">IFERROR((L650/C650-1),0)</f>
        <v>0</v>
      </c>
      <c r="V650" s="7">
        <f t="shared" ref="V650:V713" si="42">IFERROR((M650/D650-1),0)</f>
        <v>0</v>
      </c>
      <c r="W650" s="7">
        <f t="shared" ref="W650:W713" si="43">IFERROR((N650/E650-1),0)</f>
        <v>0</v>
      </c>
    </row>
    <row r="651" spans="20:23" x14ac:dyDescent="0.25">
      <c r="T651" s="10">
        <f t="shared" si="40"/>
        <v>0</v>
      </c>
      <c r="U651" s="7">
        <f t="shared" si="41"/>
        <v>0</v>
      </c>
      <c r="V651" s="7">
        <f t="shared" si="42"/>
        <v>0</v>
      </c>
      <c r="W651" s="7">
        <f t="shared" si="43"/>
        <v>0</v>
      </c>
    </row>
    <row r="652" spans="20:23" x14ac:dyDescent="0.25">
      <c r="T652" s="10">
        <f t="shared" si="40"/>
        <v>0</v>
      </c>
      <c r="U652" s="7">
        <f t="shared" si="41"/>
        <v>0</v>
      </c>
      <c r="V652" s="7">
        <f t="shared" si="42"/>
        <v>0</v>
      </c>
      <c r="W652" s="7">
        <f t="shared" si="43"/>
        <v>0</v>
      </c>
    </row>
    <row r="653" spans="20:23" x14ac:dyDescent="0.25">
      <c r="T653" s="10">
        <f t="shared" si="40"/>
        <v>0</v>
      </c>
      <c r="U653" s="7">
        <f t="shared" si="41"/>
        <v>0</v>
      </c>
      <c r="V653" s="7">
        <f t="shared" si="42"/>
        <v>0</v>
      </c>
      <c r="W653" s="7">
        <f t="shared" si="43"/>
        <v>0</v>
      </c>
    </row>
    <row r="654" spans="20:23" x14ac:dyDescent="0.25">
      <c r="T654" s="10">
        <f t="shared" si="40"/>
        <v>0</v>
      </c>
      <c r="U654" s="7">
        <f t="shared" si="41"/>
        <v>0</v>
      </c>
      <c r="V654" s="7">
        <f t="shared" si="42"/>
        <v>0</v>
      </c>
      <c r="W654" s="7">
        <f t="shared" si="43"/>
        <v>0</v>
      </c>
    </row>
    <row r="655" spans="20:23" x14ac:dyDescent="0.25">
      <c r="T655" s="10">
        <f t="shared" ref="T655:T718" si="44">L655-C655</f>
        <v>0</v>
      </c>
      <c r="U655" s="7">
        <f t="shared" si="41"/>
        <v>0</v>
      </c>
      <c r="V655" s="7">
        <f t="shared" si="42"/>
        <v>0</v>
      </c>
      <c r="W655" s="7">
        <f t="shared" si="43"/>
        <v>0</v>
      </c>
    </row>
    <row r="656" spans="20:23" x14ac:dyDescent="0.25">
      <c r="T656" s="10">
        <f t="shared" si="44"/>
        <v>0</v>
      </c>
      <c r="U656" s="7">
        <f t="shared" si="41"/>
        <v>0</v>
      </c>
      <c r="V656" s="7">
        <f t="shared" si="42"/>
        <v>0</v>
      </c>
      <c r="W656" s="7">
        <f t="shared" si="43"/>
        <v>0</v>
      </c>
    </row>
    <row r="657" spans="20:23" x14ac:dyDescent="0.25">
      <c r="T657" s="10">
        <f t="shared" si="44"/>
        <v>0</v>
      </c>
      <c r="U657" s="7">
        <f t="shared" si="41"/>
        <v>0</v>
      </c>
      <c r="V657" s="7">
        <f t="shared" si="42"/>
        <v>0</v>
      </c>
      <c r="W657" s="7">
        <f t="shared" si="43"/>
        <v>0</v>
      </c>
    </row>
    <row r="658" spans="20:23" x14ac:dyDescent="0.25">
      <c r="T658" s="10">
        <f t="shared" si="44"/>
        <v>0</v>
      </c>
      <c r="U658" s="7">
        <f t="shared" si="41"/>
        <v>0</v>
      </c>
      <c r="V658" s="7">
        <f t="shared" si="42"/>
        <v>0</v>
      </c>
      <c r="W658" s="7">
        <f t="shared" si="43"/>
        <v>0</v>
      </c>
    </row>
    <row r="659" spans="20:23" x14ac:dyDescent="0.25">
      <c r="T659" s="10">
        <f t="shared" si="44"/>
        <v>0</v>
      </c>
      <c r="U659" s="7">
        <f t="shared" si="41"/>
        <v>0</v>
      </c>
      <c r="V659" s="7">
        <f t="shared" si="42"/>
        <v>0</v>
      </c>
      <c r="W659" s="7">
        <f t="shared" si="43"/>
        <v>0</v>
      </c>
    </row>
    <row r="660" spans="20:23" x14ac:dyDescent="0.25">
      <c r="T660" s="10">
        <f t="shared" si="44"/>
        <v>0</v>
      </c>
      <c r="U660" s="7">
        <f t="shared" si="41"/>
        <v>0</v>
      </c>
      <c r="V660" s="7">
        <f t="shared" si="42"/>
        <v>0</v>
      </c>
      <c r="W660" s="7">
        <f t="shared" si="43"/>
        <v>0</v>
      </c>
    </row>
    <row r="661" spans="20:23" x14ac:dyDescent="0.25">
      <c r="T661" s="10">
        <f t="shared" si="44"/>
        <v>0</v>
      </c>
      <c r="U661" s="7">
        <f t="shared" si="41"/>
        <v>0</v>
      </c>
      <c r="V661" s="7">
        <f t="shared" si="42"/>
        <v>0</v>
      </c>
      <c r="W661" s="7">
        <f t="shared" si="43"/>
        <v>0</v>
      </c>
    </row>
    <row r="662" spans="20:23" x14ac:dyDescent="0.25">
      <c r="T662" s="10">
        <f t="shared" si="44"/>
        <v>0</v>
      </c>
      <c r="U662" s="7">
        <f t="shared" si="41"/>
        <v>0</v>
      </c>
      <c r="V662" s="7">
        <f t="shared" si="42"/>
        <v>0</v>
      </c>
      <c r="W662" s="7">
        <f t="shared" si="43"/>
        <v>0</v>
      </c>
    </row>
    <row r="663" spans="20:23" x14ac:dyDescent="0.25">
      <c r="T663" s="10">
        <f t="shared" si="44"/>
        <v>0</v>
      </c>
      <c r="U663" s="7">
        <f t="shared" si="41"/>
        <v>0</v>
      </c>
      <c r="V663" s="7">
        <f t="shared" si="42"/>
        <v>0</v>
      </c>
      <c r="W663" s="7">
        <f t="shared" si="43"/>
        <v>0</v>
      </c>
    </row>
    <row r="664" spans="20:23" x14ac:dyDescent="0.25">
      <c r="T664" s="10">
        <f t="shared" si="44"/>
        <v>0</v>
      </c>
      <c r="U664" s="7">
        <f t="shared" si="41"/>
        <v>0</v>
      </c>
      <c r="V664" s="7">
        <f t="shared" si="42"/>
        <v>0</v>
      </c>
      <c r="W664" s="7">
        <f t="shared" si="43"/>
        <v>0</v>
      </c>
    </row>
    <row r="665" spans="20:23" x14ac:dyDescent="0.25">
      <c r="T665" s="10">
        <f t="shared" si="44"/>
        <v>0</v>
      </c>
      <c r="U665" s="7">
        <f t="shared" si="41"/>
        <v>0</v>
      </c>
      <c r="V665" s="7">
        <f t="shared" si="42"/>
        <v>0</v>
      </c>
      <c r="W665" s="7">
        <f t="shared" si="43"/>
        <v>0</v>
      </c>
    </row>
    <row r="666" spans="20:23" x14ac:dyDescent="0.25">
      <c r="T666" s="10">
        <f t="shared" si="44"/>
        <v>0</v>
      </c>
      <c r="U666" s="7">
        <f t="shared" si="41"/>
        <v>0</v>
      </c>
      <c r="V666" s="7">
        <f t="shared" si="42"/>
        <v>0</v>
      </c>
      <c r="W666" s="7">
        <f t="shared" si="43"/>
        <v>0</v>
      </c>
    </row>
    <row r="667" spans="20:23" x14ac:dyDescent="0.25">
      <c r="T667" s="10">
        <f t="shared" si="44"/>
        <v>0</v>
      </c>
      <c r="U667" s="7">
        <f t="shared" si="41"/>
        <v>0</v>
      </c>
      <c r="V667" s="7">
        <f t="shared" si="42"/>
        <v>0</v>
      </c>
      <c r="W667" s="7">
        <f t="shared" si="43"/>
        <v>0</v>
      </c>
    </row>
    <row r="668" spans="20:23" x14ac:dyDescent="0.25">
      <c r="T668" s="10">
        <f t="shared" si="44"/>
        <v>0</v>
      </c>
      <c r="U668" s="7">
        <f t="shared" si="41"/>
        <v>0</v>
      </c>
      <c r="V668" s="7">
        <f t="shared" si="42"/>
        <v>0</v>
      </c>
      <c r="W668" s="7">
        <f t="shared" si="43"/>
        <v>0</v>
      </c>
    </row>
    <row r="669" spans="20:23" x14ac:dyDescent="0.25">
      <c r="T669" s="10">
        <f t="shared" si="44"/>
        <v>0</v>
      </c>
      <c r="U669" s="7">
        <f t="shared" si="41"/>
        <v>0</v>
      </c>
      <c r="V669" s="7">
        <f t="shared" si="42"/>
        <v>0</v>
      </c>
      <c r="W669" s="7">
        <f t="shared" si="43"/>
        <v>0</v>
      </c>
    </row>
    <row r="670" spans="20:23" x14ac:dyDescent="0.25">
      <c r="T670" s="10">
        <f t="shared" si="44"/>
        <v>0</v>
      </c>
      <c r="U670" s="7">
        <f t="shared" si="41"/>
        <v>0</v>
      </c>
      <c r="V670" s="7">
        <f t="shared" si="42"/>
        <v>0</v>
      </c>
      <c r="W670" s="7">
        <f t="shared" si="43"/>
        <v>0</v>
      </c>
    </row>
    <row r="671" spans="20:23" x14ac:dyDescent="0.25">
      <c r="T671" s="10">
        <f t="shared" si="44"/>
        <v>0</v>
      </c>
      <c r="U671" s="7">
        <f t="shared" si="41"/>
        <v>0</v>
      </c>
      <c r="V671" s="7">
        <f t="shared" si="42"/>
        <v>0</v>
      </c>
      <c r="W671" s="7">
        <f t="shared" si="43"/>
        <v>0</v>
      </c>
    </row>
    <row r="672" spans="20:23" x14ac:dyDescent="0.25">
      <c r="T672" s="10">
        <f t="shared" si="44"/>
        <v>0</v>
      </c>
      <c r="U672" s="7">
        <f t="shared" si="41"/>
        <v>0</v>
      </c>
      <c r="V672" s="7">
        <f t="shared" si="42"/>
        <v>0</v>
      </c>
      <c r="W672" s="7">
        <f t="shared" si="43"/>
        <v>0</v>
      </c>
    </row>
    <row r="673" spans="20:23" x14ac:dyDescent="0.25">
      <c r="T673" s="10">
        <f t="shared" si="44"/>
        <v>0</v>
      </c>
      <c r="U673" s="7">
        <f t="shared" si="41"/>
        <v>0</v>
      </c>
      <c r="V673" s="7">
        <f t="shared" si="42"/>
        <v>0</v>
      </c>
      <c r="W673" s="7">
        <f t="shared" si="43"/>
        <v>0</v>
      </c>
    </row>
    <row r="674" spans="20:23" x14ac:dyDescent="0.25">
      <c r="T674" s="10">
        <f t="shared" si="44"/>
        <v>0</v>
      </c>
      <c r="U674" s="7">
        <f t="shared" si="41"/>
        <v>0</v>
      </c>
      <c r="V674" s="7">
        <f t="shared" si="42"/>
        <v>0</v>
      </c>
      <c r="W674" s="7">
        <f t="shared" si="43"/>
        <v>0</v>
      </c>
    </row>
    <row r="675" spans="20:23" x14ac:dyDescent="0.25">
      <c r="T675" s="10">
        <f t="shared" si="44"/>
        <v>0</v>
      </c>
      <c r="U675" s="7">
        <f t="shared" si="41"/>
        <v>0</v>
      </c>
      <c r="V675" s="7">
        <f t="shared" si="42"/>
        <v>0</v>
      </c>
      <c r="W675" s="7">
        <f t="shared" si="43"/>
        <v>0</v>
      </c>
    </row>
    <row r="676" spans="20:23" x14ac:dyDescent="0.25">
      <c r="T676" s="10">
        <f t="shared" si="44"/>
        <v>0</v>
      </c>
      <c r="U676" s="7">
        <f t="shared" si="41"/>
        <v>0</v>
      </c>
      <c r="V676" s="7">
        <f t="shared" si="42"/>
        <v>0</v>
      </c>
      <c r="W676" s="7">
        <f t="shared" si="43"/>
        <v>0</v>
      </c>
    </row>
    <row r="677" spans="20:23" x14ac:dyDescent="0.25">
      <c r="T677" s="10">
        <f t="shared" si="44"/>
        <v>0</v>
      </c>
      <c r="U677" s="7">
        <f t="shared" si="41"/>
        <v>0</v>
      </c>
      <c r="V677" s="7">
        <f t="shared" si="42"/>
        <v>0</v>
      </c>
      <c r="W677" s="7">
        <f t="shared" si="43"/>
        <v>0</v>
      </c>
    </row>
    <row r="678" spans="20:23" x14ac:dyDescent="0.25">
      <c r="T678" s="10">
        <f t="shared" si="44"/>
        <v>0</v>
      </c>
      <c r="U678" s="7">
        <f t="shared" si="41"/>
        <v>0</v>
      </c>
      <c r="V678" s="7">
        <f t="shared" si="42"/>
        <v>0</v>
      </c>
      <c r="W678" s="7">
        <f t="shared" si="43"/>
        <v>0</v>
      </c>
    </row>
    <row r="679" spans="20:23" x14ac:dyDescent="0.25">
      <c r="T679" s="10">
        <f t="shared" si="44"/>
        <v>0</v>
      </c>
      <c r="U679" s="7">
        <f t="shared" si="41"/>
        <v>0</v>
      </c>
      <c r="V679" s="7">
        <f t="shared" si="42"/>
        <v>0</v>
      </c>
      <c r="W679" s="7">
        <f t="shared" si="43"/>
        <v>0</v>
      </c>
    </row>
    <row r="680" spans="20:23" x14ac:dyDescent="0.25">
      <c r="T680" s="10">
        <f t="shared" si="44"/>
        <v>0</v>
      </c>
      <c r="U680" s="7">
        <f t="shared" si="41"/>
        <v>0</v>
      </c>
      <c r="V680" s="7">
        <f t="shared" si="42"/>
        <v>0</v>
      </c>
      <c r="W680" s="7">
        <f t="shared" si="43"/>
        <v>0</v>
      </c>
    </row>
    <row r="681" spans="20:23" x14ac:dyDescent="0.25">
      <c r="T681" s="10">
        <f t="shared" si="44"/>
        <v>0</v>
      </c>
      <c r="U681" s="7">
        <f t="shared" si="41"/>
        <v>0</v>
      </c>
      <c r="V681" s="7">
        <f t="shared" si="42"/>
        <v>0</v>
      </c>
      <c r="W681" s="7">
        <f t="shared" si="43"/>
        <v>0</v>
      </c>
    </row>
    <row r="682" spans="20:23" x14ac:dyDescent="0.25">
      <c r="T682" s="10">
        <f t="shared" si="44"/>
        <v>0</v>
      </c>
      <c r="U682" s="7">
        <f t="shared" si="41"/>
        <v>0</v>
      </c>
      <c r="V682" s="7">
        <f t="shared" si="42"/>
        <v>0</v>
      </c>
      <c r="W682" s="7">
        <f t="shared" si="43"/>
        <v>0</v>
      </c>
    </row>
    <row r="683" spans="20:23" x14ac:dyDescent="0.25">
      <c r="T683" s="10">
        <f t="shared" si="44"/>
        <v>0</v>
      </c>
      <c r="U683" s="7">
        <f t="shared" si="41"/>
        <v>0</v>
      </c>
      <c r="V683" s="7">
        <f t="shared" si="42"/>
        <v>0</v>
      </c>
      <c r="W683" s="7">
        <f t="shared" si="43"/>
        <v>0</v>
      </c>
    </row>
    <row r="684" spans="20:23" x14ac:dyDescent="0.25">
      <c r="T684" s="10">
        <f t="shared" si="44"/>
        <v>0</v>
      </c>
      <c r="U684" s="7">
        <f t="shared" si="41"/>
        <v>0</v>
      </c>
      <c r="V684" s="7">
        <f t="shared" si="42"/>
        <v>0</v>
      </c>
      <c r="W684" s="7">
        <f t="shared" si="43"/>
        <v>0</v>
      </c>
    </row>
    <row r="685" spans="20:23" x14ac:dyDescent="0.25">
      <c r="T685" s="10">
        <f t="shared" si="44"/>
        <v>0</v>
      </c>
      <c r="U685" s="7">
        <f t="shared" si="41"/>
        <v>0</v>
      </c>
      <c r="V685" s="7">
        <f t="shared" si="42"/>
        <v>0</v>
      </c>
      <c r="W685" s="7">
        <f t="shared" si="43"/>
        <v>0</v>
      </c>
    </row>
    <row r="686" spans="20:23" x14ac:dyDescent="0.25">
      <c r="T686" s="10">
        <f t="shared" si="44"/>
        <v>0</v>
      </c>
      <c r="U686" s="7">
        <f t="shared" si="41"/>
        <v>0</v>
      </c>
      <c r="V686" s="7">
        <f t="shared" si="42"/>
        <v>0</v>
      </c>
      <c r="W686" s="7">
        <f t="shared" si="43"/>
        <v>0</v>
      </c>
    </row>
    <row r="687" spans="20:23" x14ac:dyDescent="0.25">
      <c r="T687" s="10">
        <f t="shared" si="44"/>
        <v>0</v>
      </c>
      <c r="U687" s="7">
        <f t="shared" si="41"/>
        <v>0</v>
      </c>
      <c r="V687" s="7">
        <f t="shared" si="42"/>
        <v>0</v>
      </c>
      <c r="W687" s="7">
        <f t="shared" si="43"/>
        <v>0</v>
      </c>
    </row>
    <row r="688" spans="20:23" x14ac:dyDescent="0.25">
      <c r="T688" s="10">
        <f t="shared" si="44"/>
        <v>0</v>
      </c>
      <c r="U688" s="7">
        <f t="shared" si="41"/>
        <v>0</v>
      </c>
      <c r="V688" s="7">
        <f t="shared" si="42"/>
        <v>0</v>
      </c>
      <c r="W688" s="7">
        <f t="shared" si="43"/>
        <v>0</v>
      </c>
    </row>
    <row r="689" spans="20:23" x14ac:dyDescent="0.25">
      <c r="T689" s="10">
        <f t="shared" si="44"/>
        <v>0</v>
      </c>
      <c r="U689" s="7">
        <f t="shared" si="41"/>
        <v>0</v>
      </c>
      <c r="V689" s="7">
        <f t="shared" si="42"/>
        <v>0</v>
      </c>
      <c r="W689" s="7">
        <f t="shared" si="43"/>
        <v>0</v>
      </c>
    </row>
    <row r="690" spans="20:23" x14ac:dyDescent="0.25">
      <c r="T690" s="10">
        <f t="shared" si="44"/>
        <v>0</v>
      </c>
      <c r="U690" s="7">
        <f t="shared" si="41"/>
        <v>0</v>
      </c>
      <c r="V690" s="7">
        <f t="shared" si="42"/>
        <v>0</v>
      </c>
      <c r="W690" s="7">
        <f t="shared" si="43"/>
        <v>0</v>
      </c>
    </row>
    <row r="691" spans="20:23" x14ac:dyDescent="0.25">
      <c r="T691" s="10">
        <f t="shared" si="44"/>
        <v>0</v>
      </c>
      <c r="U691" s="7">
        <f t="shared" si="41"/>
        <v>0</v>
      </c>
      <c r="V691" s="7">
        <f t="shared" si="42"/>
        <v>0</v>
      </c>
      <c r="W691" s="7">
        <f t="shared" si="43"/>
        <v>0</v>
      </c>
    </row>
    <row r="692" spans="20:23" x14ac:dyDescent="0.25">
      <c r="T692" s="10">
        <f t="shared" si="44"/>
        <v>0</v>
      </c>
      <c r="U692" s="7">
        <f t="shared" si="41"/>
        <v>0</v>
      </c>
      <c r="V692" s="7">
        <f t="shared" si="42"/>
        <v>0</v>
      </c>
      <c r="W692" s="7">
        <f t="shared" si="43"/>
        <v>0</v>
      </c>
    </row>
    <row r="693" spans="20:23" x14ac:dyDescent="0.25">
      <c r="T693" s="10">
        <f t="shared" si="44"/>
        <v>0</v>
      </c>
      <c r="U693" s="7">
        <f t="shared" si="41"/>
        <v>0</v>
      </c>
      <c r="V693" s="7">
        <f t="shared" si="42"/>
        <v>0</v>
      </c>
      <c r="W693" s="7">
        <f t="shared" si="43"/>
        <v>0</v>
      </c>
    </row>
    <row r="694" spans="20:23" x14ac:dyDescent="0.25">
      <c r="T694" s="10">
        <f t="shared" si="44"/>
        <v>0</v>
      </c>
      <c r="U694" s="7">
        <f t="shared" si="41"/>
        <v>0</v>
      </c>
      <c r="V694" s="7">
        <f t="shared" si="42"/>
        <v>0</v>
      </c>
      <c r="W694" s="7">
        <f t="shared" si="43"/>
        <v>0</v>
      </c>
    </row>
    <row r="695" spans="20:23" x14ac:dyDescent="0.25">
      <c r="T695" s="10">
        <f t="shared" si="44"/>
        <v>0</v>
      </c>
      <c r="U695" s="7">
        <f t="shared" si="41"/>
        <v>0</v>
      </c>
      <c r="V695" s="7">
        <f t="shared" si="42"/>
        <v>0</v>
      </c>
      <c r="W695" s="7">
        <f t="shared" si="43"/>
        <v>0</v>
      </c>
    </row>
    <row r="696" spans="20:23" x14ac:dyDescent="0.25">
      <c r="T696" s="10">
        <f t="shared" si="44"/>
        <v>0</v>
      </c>
      <c r="U696" s="7">
        <f t="shared" si="41"/>
        <v>0</v>
      </c>
      <c r="V696" s="7">
        <f t="shared" si="42"/>
        <v>0</v>
      </c>
      <c r="W696" s="7">
        <f t="shared" si="43"/>
        <v>0</v>
      </c>
    </row>
    <row r="697" spans="20:23" x14ac:dyDescent="0.25">
      <c r="T697" s="10">
        <f t="shared" si="44"/>
        <v>0</v>
      </c>
      <c r="U697" s="7">
        <f t="shared" si="41"/>
        <v>0</v>
      </c>
      <c r="V697" s="7">
        <f t="shared" si="42"/>
        <v>0</v>
      </c>
      <c r="W697" s="7">
        <f t="shared" si="43"/>
        <v>0</v>
      </c>
    </row>
    <row r="698" spans="20:23" x14ac:dyDescent="0.25">
      <c r="T698" s="10">
        <f t="shared" si="44"/>
        <v>0</v>
      </c>
      <c r="U698" s="7">
        <f t="shared" si="41"/>
        <v>0</v>
      </c>
      <c r="V698" s="7">
        <f t="shared" si="42"/>
        <v>0</v>
      </c>
      <c r="W698" s="7">
        <f t="shared" si="43"/>
        <v>0</v>
      </c>
    </row>
    <row r="699" spans="20:23" x14ac:dyDescent="0.25">
      <c r="T699" s="10">
        <f t="shared" si="44"/>
        <v>0</v>
      </c>
      <c r="U699" s="7">
        <f t="shared" si="41"/>
        <v>0</v>
      </c>
      <c r="V699" s="7">
        <f t="shared" si="42"/>
        <v>0</v>
      </c>
      <c r="W699" s="7">
        <f t="shared" si="43"/>
        <v>0</v>
      </c>
    </row>
    <row r="700" spans="20:23" x14ac:dyDescent="0.25">
      <c r="T700" s="10">
        <f t="shared" si="44"/>
        <v>0</v>
      </c>
      <c r="U700" s="7">
        <f t="shared" si="41"/>
        <v>0</v>
      </c>
      <c r="V700" s="7">
        <f t="shared" si="42"/>
        <v>0</v>
      </c>
      <c r="W700" s="7">
        <f t="shared" si="43"/>
        <v>0</v>
      </c>
    </row>
    <row r="701" spans="20:23" x14ac:dyDescent="0.25">
      <c r="T701" s="10">
        <f t="shared" si="44"/>
        <v>0</v>
      </c>
      <c r="U701" s="7">
        <f t="shared" si="41"/>
        <v>0</v>
      </c>
      <c r="V701" s="7">
        <f t="shared" si="42"/>
        <v>0</v>
      </c>
      <c r="W701" s="7">
        <f t="shared" si="43"/>
        <v>0</v>
      </c>
    </row>
    <row r="702" spans="20:23" x14ac:dyDescent="0.25">
      <c r="T702" s="10">
        <f t="shared" si="44"/>
        <v>0</v>
      </c>
      <c r="U702" s="7">
        <f t="shared" si="41"/>
        <v>0</v>
      </c>
      <c r="V702" s="7">
        <f t="shared" si="42"/>
        <v>0</v>
      </c>
      <c r="W702" s="7">
        <f t="shared" si="43"/>
        <v>0</v>
      </c>
    </row>
    <row r="703" spans="20:23" x14ac:dyDescent="0.25">
      <c r="T703" s="10">
        <f t="shared" si="44"/>
        <v>0</v>
      </c>
      <c r="U703" s="7">
        <f t="shared" si="41"/>
        <v>0</v>
      </c>
      <c r="V703" s="7">
        <f t="shared" si="42"/>
        <v>0</v>
      </c>
      <c r="W703" s="7">
        <f t="shared" si="43"/>
        <v>0</v>
      </c>
    </row>
    <row r="704" spans="20:23" x14ac:dyDescent="0.25">
      <c r="T704" s="10">
        <f t="shared" si="44"/>
        <v>0</v>
      </c>
      <c r="U704" s="7">
        <f t="shared" si="41"/>
        <v>0</v>
      </c>
      <c r="V704" s="7">
        <f t="shared" si="42"/>
        <v>0</v>
      </c>
      <c r="W704" s="7">
        <f t="shared" si="43"/>
        <v>0</v>
      </c>
    </row>
    <row r="705" spans="20:23" x14ac:dyDescent="0.25">
      <c r="T705" s="10">
        <f t="shared" si="44"/>
        <v>0</v>
      </c>
      <c r="U705" s="7">
        <f t="shared" si="41"/>
        <v>0</v>
      </c>
      <c r="V705" s="7">
        <f t="shared" si="42"/>
        <v>0</v>
      </c>
      <c r="W705" s="7">
        <f t="shared" si="43"/>
        <v>0</v>
      </c>
    </row>
    <row r="706" spans="20:23" x14ac:dyDescent="0.25">
      <c r="T706" s="10">
        <f t="shared" si="44"/>
        <v>0</v>
      </c>
      <c r="U706" s="7">
        <f t="shared" si="41"/>
        <v>0</v>
      </c>
      <c r="V706" s="7">
        <f t="shared" si="42"/>
        <v>0</v>
      </c>
      <c r="W706" s="7">
        <f t="shared" si="43"/>
        <v>0</v>
      </c>
    </row>
    <row r="707" spans="20:23" x14ac:dyDescent="0.25">
      <c r="T707" s="10">
        <f t="shared" si="44"/>
        <v>0</v>
      </c>
      <c r="U707" s="7">
        <f t="shared" si="41"/>
        <v>0</v>
      </c>
      <c r="V707" s="7">
        <f t="shared" si="42"/>
        <v>0</v>
      </c>
      <c r="W707" s="7">
        <f t="shared" si="43"/>
        <v>0</v>
      </c>
    </row>
    <row r="708" spans="20:23" x14ac:dyDescent="0.25">
      <c r="T708" s="10">
        <f t="shared" si="44"/>
        <v>0</v>
      </c>
      <c r="U708" s="7">
        <f t="shared" si="41"/>
        <v>0</v>
      </c>
      <c r="V708" s="7">
        <f t="shared" si="42"/>
        <v>0</v>
      </c>
      <c r="W708" s="7">
        <f t="shared" si="43"/>
        <v>0</v>
      </c>
    </row>
    <row r="709" spans="20:23" x14ac:dyDescent="0.25">
      <c r="T709" s="10">
        <f t="shared" si="44"/>
        <v>0</v>
      </c>
      <c r="U709" s="7">
        <f t="shared" si="41"/>
        <v>0</v>
      </c>
      <c r="V709" s="7">
        <f t="shared" si="42"/>
        <v>0</v>
      </c>
      <c r="W709" s="7">
        <f t="shared" si="43"/>
        <v>0</v>
      </c>
    </row>
    <row r="710" spans="20:23" x14ac:dyDescent="0.25">
      <c r="T710" s="10">
        <f t="shared" si="44"/>
        <v>0</v>
      </c>
      <c r="U710" s="7">
        <f t="shared" si="41"/>
        <v>0</v>
      </c>
      <c r="V710" s="7">
        <f t="shared" si="42"/>
        <v>0</v>
      </c>
      <c r="W710" s="7">
        <f t="shared" si="43"/>
        <v>0</v>
      </c>
    </row>
    <row r="711" spans="20:23" x14ac:dyDescent="0.25">
      <c r="T711" s="10">
        <f t="shared" si="44"/>
        <v>0</v>
      </c>
      <c r="U711" s="7">
        <f t="shared" si="41"/>
        <v>0</v>
      </c>
      <c r="V711" s="7">
        <f t="shared" si="42"/>
        <v>0</v>
      </c>
      <c r="W711" s="7">
        <f t="shared" si="43"/>
        <v>0</v>
      </c>
    </row>
    <row r="712" spans="20:23" x14ac:dyDescent="0.25">
      <c r="T712" s="10">
        <f t="shared" si="44"/>
        <v>0</v>
      </c>
      <c r="U712" s="7">
        <f t="shared" si="41"/>
        <v>0</v>
      </c>
      <c r="V712" s="7">
        <f t="shared" si="42"/>
        <v>0</v>
      </c>
      <c r="W712" s="7">
        <f t="shared" si="43"/>
        <v>0</v>
      </c>
    </row>
    <row r="713" spans="20:23" x14ac:dyDescent="0.25">
      <c r="T713" s="10">
        <f t="shared" si="44"/>
        <v>0</v>
      </c>
      <c r="U713" s="7">
        <f t="shared" si="41"/>
        <v>0</v>
      </c>
      <c r="V713" s="7">
        <f t="shared" si="42"/>
        <v>0</v>
      </c>
      <c r="W713" s="7">
        <f t="shared" si="43"/>
        <v>0</v>
      </c>
    </row>
    <row r="714" spans="20:23" x14ac:dyDescent="0.25">
      <c r="T714" s="10">
        <f t="shared" si="44"/>
        <v>0</v>
      </c>
      <c r="U714" s="7">
        <f t="shared" ref="U714:U777" si="45">IFERROR((L714/C714-1),0)</f>
        <v>0</v>
      </c>
      <c r="V714" s="7">
        <f t="shared" ref="V714:V777" si="46">IFERROR((M714/D714-1),0)</f>
        <v>0</v>
      </c>
      <c r="W714" s="7">
        <f t="shared" ref="W714:W777" si="47">IFERROR((N714/E714-1),0)</f>
        <v>0</v>
      </c>
    </row>
    <row r="715" spans="20:23" x14ac:dyDescent="0.25">
      <c r="T715" s="10">
        <f t="shared" si="44"/>
        <v>0</v>
      </c>
      <c r="U715" s="7">
        <f t="shared" si="45"/>
        <v>0</v>
      </c>
      <c r="V715" s="7">
        <f t="shared" si="46"/>
        <v>0</v>
      </c>
      <c r="W715" s="7">
        <f t="shared" si="47"/>
        <v>0</v>
      </c>
    </row>
    <row r="716" spans="20:23" x14ac:dyDescent="0.25">
      <c r="T716" s="10">
        <f t="shared" si="44"/>
        <v>0</v>
      </c>
      <c r="U716" s="7">
        <f t="shared" si="45"/>
        <v>0</v>
      </c>
      <c r="V716" s="7">
        <f t="shared" si="46"/>
        <v>0</v>
      </c>
      <c r="W716" s="7">
        <f t="shared" si="47"/>
        <v>0</v>
      </c>
    </row>
    <row r="717" spans="20:23" x14ac:dyDescent="0.25">
      <c r="T717" s="10">
        <f t="shared" si="44"/>
        <v>0</v>
      </c>
      <c r="U717" s="7">
        <f t="shared" si="45"/>
        <v>0</v>
      </c>
      <c r="V717" s="7">
        <f t="shared" si="46"/>
        <v>0</v>
      </c>
      <c r="W717" s="7">
        <f t="shared" si="47"/>
        <v>0</v>
      </c>
    </row>
    <row r="718" spans="20:23" x14ac:dyDescent="0.25">
      <c r="T718" s="10">
        <f t="shared" si="44"/>
        <v>0</v>
      </c>
      <c r="U718" s="7">
        <f t="shared" si="45"/>
        <v>0</v>
      </c>
      <c r="V718" s="7">
        <f t="shared" si="46"/>
        <v>0</v>
      </c>
      <c r="W718" s="7">
        <f t="shared" si="47"/>
        <v>0</v>
      </c>
    </row>
    <row r="719" spans="20:23" x14ac:dyDescent="0.25">
      <c r="T719" s="10">
        <f t="shared" ref="T719:T782" si="48">L719-C719</f>
        <v>0</v>
      </c>
      <c r="U719" s="7">
        <f t="shared" si="45"/>
        <v>0</v>
      </c>
      <c r="V719" s="7">
        <f t="shared" si="46"/>
        <v>0</v>
      </c>
      <c r="W719" s="7">
        <f t="shared" si="47"/>
        <v>0</v>
      </c>
    </row>
    <row r="720" spans="20:23" x14ac:dyDescent="0.25">
      <c r="T720" s="10">
        <f t="shared" si="48"/>
        <v>0</v>
      </c>
      <c r="U720" s="7">
        <f t="shared" si="45"/>
        <v>0</v>
      </c>
      <c r="V720" s="7">
        <f t="shared" si="46"/>
        <v>0</v>
      </c>
      <c r="W720" s="7">
        <f t="shared" si="47"/>
        <v>0</v>
      </c>
    </row>
    <row r="721" spans="20:23" x14ac:dyDescent="0.25">
      <c r="T721" s="10">
        <f t="shared" si="48"/>
        <v>0</v>
      </c>
      <c r="U721" s="7">
        <f t="shared" si="45"/>
        <v>0</v>
      </c>
      <c r="V721" s="7">
        <f t="shared" si="46"/>
        <v>0</v>
      </c>
      <c r="W721" s="7">
        <f t="shared" si="47"/>
        <v>0</v>
      </c>
    </row>
    <row r="722" spans="20:23" x14ac:dyDescent="0.25">
      <c r="T722" s="10">
        <f t="shared" si="48"/>
        <v>0</v>
      </c>
      <c r="U722" s="7">
        <f t="shared" si="45"/>
        <v>0</v>
      </c>
      <c r="V722" s="7">
        <f t="shared" si="46"/>
        <v>0</v>
      </c>
      <c r="W722" s="7">
        <f t="shared" si="47"/>
        <v>0</v>
      </c>
    </row>
    <row r="723" spans="20:23" x14ac:dyDescent="0.25">
      <c r="T723" s="10">
        <f t="shared" si="48"/>
        <v>0</v>
      </c>
      <c r="U723" s="7">
        <f t="shared" si="45"/>
        <v>0</v>
      </c>
      <c r="V723" s="7">
        <f t="shared" si="46"/>
        <v>0</v>
      </c>
      <c r="W723" s="7">
        <f t="shared" si="47"/>
        <v>0</v>
      </c>
    </row>
    <row r="724" spans="20:23" x14ac:dyDescent="0.25">
      <c r="T724" s="10">
        <f t="shared" si="48"/>
        <v>0</v>
      </c>
      <c r="U724" s="7">
        <f t="shared" si="45"/>
        <v>0</v>
      </c>
      <c r="V724" s="7">
        <f t="shared" si="46"/>
        <v>0</v>
      </c>
      <c r="W724" s="7">
        <f t="shared" si="47"/>
        <v>0</v>
      </c>
    </row>
    <row r="725" spans="20:23" x14ac:dyDescent="0.25">
      <c r="T725" s="10">
        <f t="shared" si="48"/>
        <v>0</v>
      </c>
      <c r="U725" s="7">
        <f t="shared" si="45"/>
        <v>0</v>
      </c>
      <c r="V725" s="7">
        <f t="shared" si="46"/>
        <v>0</v>
      </c>
      <c r="W725" s="7">
        <f t="shared" si="47"/>
        <v>0</v>
      </c>
    </row>
    <row r="726" spans="20:23" x14ac:dyDescent="0.25">
      <c r="T726" s="10">
        <f t="shared" si="48"/>
        <v>0</v>
      </c>
      <c r="U726" s="7">
        <f t="shared" si="45"/>
        <v>0</v>
      </c>
      <c r="V726" s="7">
        <f t="shared" si="46"/>
        <v>0</v>
      </c>
      <c r="W726" s="7">
        <f t="shared" si="47"/>
        <v>0</v>
      </c>
    </row>
    <row r="727" spans="20:23" x14ac:dyDescent="0.25">
      <c r="T727" s="10">
        <f t="shared" si="48"/>
        <v>0</v>
      </c>
      <c r="U727" s="7">
        <f t="shared" si="45"/>
        <v>0</v>
      </c>
      <c r="V727" s="7">
        <f t="shared" si="46"/>
        <v>0</v>
      </c>
      <c r="W727" s="7">
        <f t="shared" si="47"/>
        <v>0</v>
      </c>
    </row>
    <row r="728" spans="20:23" x14ac:dyDescent="0.25">
      <c r="T728" s="10">
        <f t="shared" si="48"/>
        <v>0</v>
      </c>
      <c r="U728" s="7">
        <f t="shared" si="45"/>
        <v>0</v>
      </c>
      <c r="V728" s="7">
        <f t="shared" si="46"/>
        <v>0</v>
      </c>
      <c r="W728" s="7">
        <f t="shared" si="47"/>
        <v>0</v>
      </c>
    </row>
    <row r="729" spans="20:23" x14ac:dyDescent="0.25">
      <c r="T729" s="10">
        <f t="shared" si="48"/>
        <v>0</v>
      </c>
      <c r="U729" s="7">
        <f t="shared" si="45"/>
        <v>0</v>
      </c>
      <c r="V729" s="7">
        <f t="shared" si="46"/>
        <v>0</v>
      </c>
      <c r="W729" s="7">
        <f t="shared" si="47"/>
        <v>0</v>
      </c>
    </row>
    <row r="730" spans="20:23" x14ac:dyDescent="0.25">
      <c r="T730" s="10">
        <f t="shared" si="48"/>
        <v>0</v>
      </c>
      <c r="U730" s="7">
        <f t="shared" si="45"/>
        <v>0</v>
      </c>
      <c r="V730" s="7">
        <f t="shared" si="46"/>
        <v>0</v>
      </c>
      <c r="W730" s="7">
        <f t="shared" si="47"/>
        <v>0</v>
      </c>
    </row>
    <row r="731" spans="20:23" x14ac:dyDescent="0.25">
      <c r="T731" s="10">
        <f t="shared" si="48"/>
        <v>0</v>
      </c>
      <c r="U731" s="7">
        <f t="shared" si="45"/>
        <v>0</v>
      </c>
      <c r="V731" s="7">
        <f t="shared" si="46"/>
        <v>0</v>
      </c>
      <c r="W731" s="7">
        <f t="shared" si="47"/>
        <v>0</v>
      </c>
    </row>
    <row r="732" spans="20:23" x14ac:dyDescent="0.25">
      <c r="T732" s="10">
        <f t="shared" si="48"/>
        <v>0</v>
      </c>
      <c r="U732" s="7">
        <f t="shared" si="45"/>
        <v>0</v>
      </c>
      <c r="V732" s="7">
        <f t="shared" si="46"/>
        <v>0</v>
      </c>
      <c r="W732" s="7">
        <f t="shared" si="47"/>
        <v>0</v>
      </c>
    </row>
    <row r="733" spans="20:23" x14ac:dyDescent="0.25">
      <c r="T733" s="10">
        <f t="shared" si="48"/>
        <v>0</v>
      </c>
      <c r="U733" s="7">
        <f t="shared" si="45"/>
        <v>0</v>
      </c>
      <c r="V733" s="7">
        <f t="shared" si="46"/>
        <v>0</v>
      </c>
      <c r="W733" s="7">
        <f t="shared" si="47"/>
        <v>0</v>
      </c>
    </row>
    <row r="734" spans="20:23" x14ac:dyDescent="0.25">
      <c r="T734" s="10">
        <f t="shared" si="48"/>
        <v>0</v>
      </c>
      <c r="U734" s="7">
        <f t="shared" si="45"/>
        <v>0</v>
      </c>
      <c r="V734" s="7">
        <f t="shared" si="46"/>
        <v>0</v>
      </c>
      <c r="W734" s="7">
        <f t="shared" si="47"/>
        <v>0</v>
      </c>
    </row>
    <row r="735" spans="20:23" x14ac:dyDescent="0.25">
      <c r="T735" s="10">
        <f t="shared" si="48"/>
        <v>0</v>
      </c>
      <c r="U735" s="7">
        <f t="shared" si="45"/>
        <v>0</v>
      </c>
      <c r="V735" s="7">
        <f t="shared" si="46"/>
        <v>0</v>
      </c>
      <c r="W735" s="7">
        <f t="shared" si="47"/>
        <v>0</v>
      </c>
    </row>
    <row r="736" spans="20:23" x14ac:dyDescent="0.25">
      <c r="T736" s="10">
        <f t="shared" si="48"/>
        <v>0</v>
      </c>
      <c r="U736" s="7">
        <f t="shared" si="45"/>
        <v>0</v>
      </c>
      <c r="V736" s="7">
        <f t="shared" si="46"/>
        <v>0</v>
      </c>
      <c r="W736" s="7">
        <f t="shared" si="47"/>
        <v>0</v>
      </c>
    </row>
    <row r="737" spans="20:23" x14ac:dyDescent="0.25">
      <c r="T737" s="10">
        <f t="shared" si="48"/>
        <v>0</v>
      </c>
      <c r="U737" s="7">
        <f t="shared" si="45"/>
        <v>0</v>
      </c>
      <c r="V737" s="7">
        <f t="shared" si="46"/>
        <v>0</v>
      </c>
      <c r="W737" s="7">
        <f t="shared" si="47"/>
        <v>0</v>
      </c>
    </row>
    <row r="738" spans="20:23" x14ac:dyDescent="0.25">
      <c r="T738" s="10">
        <f t="shared" si="48"/>
        <v>0</v>
      </c>
      <c r="U738" s="7">
        <f t="shared" si="45"/>
        <v>0</v>
      </c>
      <c r="V738" s="7">
        <f t="shared" si="46"/>
        <v>0</v>
      </c>
      <c r="W738" s="7">
        <f t="shared" si="47"/>
        <v>0</v>
      </c>
    </row>
    <row r="739" spans="20:23" x14ac:dyDescent="0.25">
      <c r="T739" s="10">
        <f t="shared" si="48"/>
        <v>0</v>
      </c>
      <c r="U739" s="7">
        <f t="shared" si="45"/>
        <v>0</v>
      </c>
      <c r="V739" s="7">
        <f t="shared" si="46"/>
        <v>0</v>
      </c>
      <c r="W739" s="7">
        <f t="shared" si="47"/>
        <v>0</v>
      </c>
    </row>
    <row r="740" spans="20:23" x14ac:dyDescent="0.25">
      <c r="T740" s="10">
        <f t="shared" si="48"/>
        <v>0</v>
      </c>
      <c r="U740" s="7">
        <f t="shared" si="45"/>
        <v>0</v>
      </c>
      <c r="V740" s="7">
        <f t="shared" si="46"/>
        <v>0</v>
      </c>
      <c r="W740" s="7">
        <f t="shared" si="47"/>
        <v>0</v>
      </c>
    </row>
    <row r="741" spans="20:23" x14ac:dyDescent="0.25">
      <c r="T741" s="10">
        <f t="shared" si="48"/>
        <v>0</v>
      </c>
      <c r="U741" s="7">
        <f t="shared" si="45"/>
        <v>0</v>
      </c>
      <c r="V741" s="7">
        <f t="shared" si="46"/>
        <v>0</v>
      </c>
      <c r="W741" s="7">
        <f t="shared" si="47"/>
        <v>0</v>
      </c>
    </row>
    <row r="742" spans="20:23" x14ac:dyDescent="0.25">
      <c r="T742" s="10">
        <f t="shared" si="48"/>
        <v>0</v>
      </c>
      <c r="U742" s="7">
        <f t="shared" si="45"/>
        <v>0</v>
      </c>
      <c r="V742" s="7">
        <f t="shared" si="46"/>
        <v>0</v>
      </c>
      <c r="W742" s="7">
        <f t="shared" si="47"/>
        <v>0</v>
      </c>
    </row>
    <row r="743" spans="20:23" x14ac:dyDescent="0.25">
      <c r="T743" s="10">
        <f t="shared" si="48"/>
        <v>0</v>
      </c>
      <c r="U743" s="7">
        <f t="shared" si="45"/>
        <v>0</v>
      </c>
      <c r="V743" s="7">
        <f t="shared" si="46"/>
        <v>0</v>
      </c>
      <c r="W743" s="7">
        <f t="shared" si="47"/>
        <v>0</v>
      </c>
    </row>
    <row r="744" spans="20:23" x14ac:dyDescent="0.25">
      <c r="T744" s="10">
        <f t="shared" si="48"/>
        <v>0</v>
      </c>
      <c r="U744" s="7">
        <f t="shared" si="45"/>
        <v>0</v>
      </c>
      <c r="V744" s="7">
        <f t="shared" si="46"/>
        <v>0</v>
      </c>
      <c r="W744" s="7">
        <f t="shared" si="47"/>
        <v>0</v>
      </c>
    </row>
    <row r="745" spans="20:23" x14ac:dyDescent="0.25">
      <c r="T745" s="10">
        <f t="shared" si="48"/>
        <v>0</v>
      </c>
      <c r="U745" s="7">
        <f t="shared" si="45"/>
        <v>0</v>
      </c>
      <c r="V745" s="7">
        <f t="shared" si="46"/>
        <v>0</v>
      </c>
      <c r="W745" s="7">
        <f t="shared" si="47"/>
        <v>0</v>
      </c>
    </row>
    <row r="746" spans="20:23" x14ac:dyDescent="0.25">
      <c r="T746" s="10">
        <f t="shared" si="48"/>
        <v>0</v>
      </c>
      <c r="U746" s="7">
        <f t="shared" si="45"/>
        <v>0</v>
      </c>
      <c r="V746" s="7">
        <f t="shared" si="46"/>
        <v>0</v>
      </c>
      <c r="W746" s="7">
        <f t="shared" si="47"/>
        <v>0</v>
      </c>
    </row>
    <row r="747" spans="20:23" x14ac:dyDescent="0.25">
      <c r="T747" s="10">
        <f t="shared" si="48"/>
        <v>0</v>
      </c>
      <c r="U747" s="7">
        <f t="shared" si="45"/>
        <v>0</v>
      </c>
      <c r="V747" s="7">
        <f t="shared" si="46"/>
        <v>0</v>
      </c>
      <c r="W747" s="7">
        <f t="shared" si="47"/>
        <v>0</v>
      </c>
    </row>
    <row r="748" spans="20:23" x14ac:dyDescent="0.25">
      <c r="T748" s="10">
        <f t="shared" si="48"/>
        <v>0</v>
      </c>
      <c r="U748" s="7">
        <f t="shared" si="45"/>
        <v>0</v>
      </c>
      <c r="V748" s="7">
        <f t="shared" si="46"/>
        <v>0</v>
      </c>
      <c r="W748" s="7">
        <f t="shared" si="47"/>
        <v>0</v>
      </c>
    </row>
    <row r="749" spans="20:23" x14ac:dyDescent="0.25">
      <c r="T749" s="10">
        <f t="shared" si="48"/>
        <v>0</v>
      </c>
      <c r="U749" s="7">
        <f t="shared" si="45"/>
        <v>0</v>
      </c>
      <c r="V749" s="7">
        <f t="shared" si="46"/>
        <v>0</v>
      </c>
      <c r="W749" s="7">
        <f t="shared" si="47"/>
        <v>0</v>
      </c>
    </row>
    <row r="750" spans="20:23" x14ac:dyDescent="0.25">
      <c r="T750" s="10">
        <f t="shared" si="48"/>
        <v>0</v>
      </c>
      <c r="U750" s="7">
        <f t="shared" si="45"/>
        <v>0</v>
      </c>
      <c r="V750" s="7">
        <f t="shared" si="46"/>
        <v>0</v>
      </c>
      <c r="W750" s="7">
        <f t="shared" si="47"/>
        <v>0</v>
      </c>
    </row>
    <row r="751" spans="20:23" x14ac:dyDescent="0.25">
      <c r="T751" s="10">
        <f t="shared" si="48"/>
        <v>0</v>
      </c>
      <c r="U751" s="7">
        <f t="shared" si="45"/>
        <v>0</v>
      </c>
      <c r="V751" s="7">
        <f t="shared" si="46"/>
        <v>0</v>
      </c>
      <c r="W751" s="7">
        <f t="shared" si="47"/>
        <v>0</v>
      </c>
    </row>
    <row r="752" spans="20:23" x14ac:dyDescent="0.25">
      <c r="T752" s="10">
        <f t="shared" si="48"/>
        <v>0</v>
      </c>
      <c r="U752" s="7">
        <f t="shared" si="45"/>
        <v>0</v>
      </c>
      <c r="V752" s="7">
        <f t="shared" si="46"/>
        <v>0</v>
      </c>
      <c r="W752" s="7">
        <f t="shared" si="47"/>
        <v>0</v>
      </c>
    </row>
    <row r="753" spans="20:23" x14ac:dyDescent="0.25">
      <c r="T753" s="10">
        <f t="shared" si="48"/>
        <v>0</v>
      </c>
      <c r="U753" s="7">
        <f t="shared" si="45"/>
        <v>0</v>
      </c>
      <c r="V753" s="7">
        <f t="shared" si="46"/>
        <v>0</v>
      </c>
      <c r="W753" s="7">
        <f t="shared" si="47"/>
        <v>0</v>
      </c>
    </row>
    <row r="754" spans="20:23" x14ac:dyDescent="0.25">
      <c r="T754" s="10">
        <f t="shared" si="48"/>
        <v>0</v>
      </c>
      <c r="U754" s="7">
        <f t="shared" si="45"/>
        <v>0</v>
      </c>
      <c r="V754" s="7">
        <f t="shared" si="46"/>
        <v>0</v>
      </c>
      <c r="W754" s="7">
        <f t="shared" si="47"/>
        <v>0</v>
      </c>
    </row>
    <row r="755" spans="20:23" x14ac:dyDescent="0.25">
      <c r="T755" s="10">
        <f t="shared" si="48"/>
        <v>0</v>
      </c>
      <c r="U755" s="7">
        <f t="shared" si="45"/>
        <v>0</v>
      </c>
      <c r="V755" s="7">
        <f t="shared" si="46"/>
        <v>0</v>
      </c>
      <c r="W755" s="7">
        <f t="shared" si="47"/>
        <v>0</v>
      </c>
    </row>
    <row r="756" spans="20:23" x14ac:dyDescent="0.25">
      <c r="T756" s="10">
        <f t="shared" si="48"/>
        <v>0</v>
      </c>
      <c r="U756" s="7">
        <f t="shared" si="45"/>
        <v>0</v>
      </c>
      <c r="V756" s="7">
        <f t="shared" si="46"/>
        <v>0</v>
      </c>
      <c r="W756" s="7">
        <f t="shared" si="47"/>
        <v>0</v>
      </c>
    </row>
    <row r="757" spans="20:23" x14ac:dyDescent="0.25">
      <c r="T757" s="10">
        <f t="shared" si="48"/>
        <v>0</v>
      </c>
      <c r="U757" s="7">
        <f t="shared" si="45"/>
        <v>0</v>
      </c>
      <c r="V757" s="7">
        <f t="shared" si="46"/>
        <v>0</v>
      </c>
      <c r="W757" s="7">
        <f t="shared" si="47"/>
        <v>0</v>
      </c>
    </row>
    <row r="758" spans="20:23" x14ac:dyDescent="0.25">
      <c r="T758" s="10">
        <f t="shared" si="48"/>
        <v>0</v>
      </c>
      <c r="U758" s="7">
        <f t="shared" si="45"/>
        <v>0</v>
      </c>
      <c r="V758" s="7">
        <f t="shared" si="46"/>
        <v>0</v>
      </c>
      <c r="W758" s="7">
        <f t="shared" si="47"/>
        <v>0</v>
      </c>
    </row>
    <row r="759" spans="20:23" x14ac:dyDescent="0.25">
      <c r="T759" s="10">
        <f t="shared" si="48"/>
        <v>0</v>
      </c>
      <c r="U759" s="7">
        <f t="shared" si="45"/>
        <v>0</v>
      </c>
      <c r="V759" s="7">
        <f t="shared" si="46"/>
        <v>0</v>
      </c>
      <c r="W759" s="7">
        <f t="shared" si="47"/>
        <v>0</v>
      </c>
    </row>
    <row r="760" spans="20:23" x14ac:dyDescent="0.25">
      <c r="T760" s="10">
        <f t="shared" si="48"/>
        <v>0</v>
      </c>
      <c r="U760" s="7">
        <f t="shared" si="45"/>
        <v>0</v>
      </c>
      <c r="V760" s="7">
        <f t="shared" si="46"/>
        <v>0</v>
      </c>
      <c r="W760" s="7">
        <f t="shared" si="47"/>
        <v>0</v>
      </c>
    </row>
    <row r="761" spans="20:23" x14ac:dyDescent="0.25">
      <c r="T761" s="10">
        <f t="shared" si="48"/>
        <v>0</v>
      </c>
      <c r="U761" s="7">
        <f t="shared" si="45"/>
        <v>0</v>
      </c>
      <c r="V761" s="7">
        <f t="shared" si="46"/>
        <v>0</v>
      </c>
      <c r="W761" s="7">
        <f t="shared" si="47"/>
        <v>0</v>
      </c>
    </row>
    <row r="762" spans="20:23" x14ac:dyDescent="0.25">
      <c r="T762" s="10">
        <f t="shared" si="48"/>
        <v>0</v>
      </c>
      <c r="U762" s="7">
        <f t="shared" si="45"/>
        <v>0</v>
      </c>
      <c r="V762" s="7">
        <f t="shared" si="46"/>
        <v>0</v>
      </c>
      <c r="W762" s="7">
        <f t="shared" si="47"/>
        <v>0</v>
      </c>
    </row>
    <row r="763" spans="20:23" x14ac:dyDescent="0.25">
      <c r="T763" s="10">
        <f t="shared" si="48"/>
        <v>0</v>
      </c>
      <c r="U763" s="7">
        <f t="shared" si="45"/>
        <v>0</v>
      </c>
      <c r="V763" s="7">
        <f t="shared" si="46"/>
        <v>0</v>
      </c>
      <c r="W763" s="7">
        <f t="shared" si="47"/>
        <v>0</v>
      </c>
    </row>
    <row r="764" spans="20:23" x14ac:dyDescent="0.25">
      <c r="T764" s="10">
        <f t="shared" si="48"/>
        <v>0</v>
      </c>
      <c r="U764" s="7">
        <f t="shared" si="45"/>
        <v>0</v>
      </c>
      <c r="V764" s="7">
        <f t="shared" si="46"/>
        <v>0</v>
      </c>
      <c r="W764" s="7">
        <f t="shared" si="47"/>
        <v>0</v>
      </c>
    </row>
    <row r="765" spans="20:23" x14ac:dyDescent="0.25">
      <c r="T765" s="10">
        <f t="shared" si="48"/>
        <v>0</v>
      </c>
      <c r="U765" s="7">
        <f t="shared" si="45"/>
        <v>0</v>
      </c>
      <c r="V765" s="7">
        <f t="shared" si="46"/>
        <v>0</v>
      </c>
      <c r="W765" s="7">
        <f t="shared" si="47"/>
        <v>0</v>
      </c>
    </row>
    <row r="766" spans="20:23" x14ac:dyDescent="0.25">
      <c r="T766" s="10">
        <f t="shared" si="48"/>
        <v>0</v>
      </c>
      <c r="U766" s="7">
        <f t="shared" si="45"/>
        <v>0</v>
      </c>
      <c r="V766" s="7">
        <f t="shared" si="46"/>
        <v>0</v>
      </c>
      <c r="W766" s="7">
        <f t="shared" si="47"/>
        <v>0</v>
      </c>
    </row>
    <row r="767" spans="20:23" x14ac:dyDescent="0.25">
      <c r="T767" s="10">
        <f t="shared" si="48"/>
        <v>0</v>
      </c>
      <c r="U767" s="7">
        <f t="shared" si="45"/>
        <v>0</v>
      </c>
      <c r="V767" s="7">
        <f t="shared" si="46"/>
        <v>0</v>
      </c>
      <c r="W767" s="7">
        <f t="shared" si="47"/>
        <v>0</v>
      </c>
    </row>
    <row r="768" spans="20:23" x14ac:dyDescent="0.25">
      <c r="T768" s="10">
        <f t="shared" si="48"/>
        <v>0</v>
      </c>
      <c r="U768" s="7">
        <f t="shared" si="45"/>
        <v>0</v>
      </c>
      <c r="V768" s="7">
        <f t="shared" si="46"/>
        <v>0</v>
      </c>
      <c r="W768" s="7">
        <f t="shared" si="47"/>
        <v>0</v>
      </c>
    </row>
    <row r="769" spans="20:23" x14ac:dyDescent="0.25">
      <c r="T769" s="10">
        <f t="shared" si="48"/>
        <v>0</v>
      </c>
      <c r="U769" s="7">
        <f t="shared" si="45"/>
        <v>0</v>
      </c>
      <c r="V769" s="7">
        <f t="shared" si="46"/>
        <v>0</v>
      </c>
      <c r="W769" s="7">
        <f t="shared" si="47"/>
        <v>0</v>
      </c>
    </row>
    <row r="770" spans="20:23" x14ac:dyDescent="0.25">
      <c r="T770" s="10">
        <f t="shared" si="48"/>
        <v>0</v>
      </c>
      <c r="U770" s="7">
        <f t="shared" si="45"/>
        <v>0</v>
      </c>
      <c r="V770" s="7">
        <f t="shared" si="46"/>
        <v>0</v>
      </c>
      <c r="W770" s="7">
        <f t="shared" si="47"/>
        <v>0</v>
      </c>
    </row>
    <row r="771" spans="20:23" x14ac:dyDescent="0.25">
      <c r="T771" s="10">
        <f t="shared" si="48"/>
        <v>0</v>
      </c>
      <c r="U771" s="7">
        <f t="shared" si="45"/>
        <v>0</v>
      </c>
      <c r="V771" s="7">
        <f t="shared" si="46"/>
        <v>0</v>
      </c>
      <c r="W771" s="7">
        <f t="shared" si="47"/>
        <v>0</v>
      </c>
    </row>
    <row r="772" spans="20:23" x14ac:dyDescent="0.25">
      <c r="T772" s="10">
        <f t="shared" si="48"/>
        <v>0</v>
      </c>
      <c r="U772" s="7">
        <f t="shared" si="45"/>
        <v>0</v>
      </c>
      <c r="V772" s="7">
        <f t="shared" si="46"/>
        <v>0</v>
      </c>
      <c r="W772" s="7">
        <f t="shared" si="47"/>
        <v>0</v>
      </c>
    </row>
    <row r="773" spans="20:23" x14ac:dyDescent="0.25">
      <c r="T773" s="10">
        <f t="shared" si="48"/>
        <v>0</v>
      </c>
      <c r="U773" s="7">
        <f t="shared" si="45"/>
        <v>0</v>
      </c>
      <c r="V773" s="7">
        <f t="shared" si="46"/>
        <v>0</v>
      </c>
      <c r="W773" s="7">
        <f t="shared" si="47"/>
        <v>0</v>
      </c>
    </row>
    <row r="774" spans="20:23" x14ac:dyDescent="0.25">
      <c r="T774" s="10">
        <f t="shared" si="48"/>
        <v>0</v>
      </c>
      <c r="U774" s="7">
        <f t="shared" si="45"/>
        <v>0</v>
      </c>
      <c r="V774" s="7">
        <f t="shared" si="46"/>
        <v>0</v>
      </c>
      <c r="W774" s="7">
        <f t="shared" si="47"/>
        <v>0</v>
      </c>
    </row>
    <row r="775" spans="20:23" x14ac:dyDescent="0.25">
      <c r="T775" s="10">
        <f t="shared" si="48"/>
        <v>0</v>
      </c>
      <c r="U775" s="7">
        <f t="shared" si="45"/>
        <v>0</v>
      </c>
      <c r="V775" s="7">
        <f t="shared" si="46"/>
        <v>0</v>
      </c>
      <c r="W775" s="7">
        <f t="shared" si="47"/>
        <v>0</v>
      </c>
    </row>
    <row r="776" spans="20:23" x14ac:dyDescent="0.25">
      <c r="T776" s="10">
        <f t="shared" si="48"/>
        <v>0</v>
      </c>
      <c r="U776" s="7">
        <f t="shared" si="45"/>
        <v>0</v>
      </c>
      <c r="V776" s="7">
        <f t="shared" si="46"/>
        <v>0</v>
      </c>
      <c r="W776" s="7">
        <f t="shared" si="47"/>
        <v>0</v>
      </c>
    </row>
    <row r="777" spans="20:23" x14ac:dyDescent="0.25">
      <c r="T777" s="10">
        <f t="shared" si="48"/>
        <v>0</v>
      </c>
      <c r="U777" s="7">
        <f t="shared" si="45"/>
        <v>0</v>
      </c>
      <c r="V777" s="7">
        <f t="shared" si="46"/>
        <v>0</v>
      </c>
      <c r="W777" s="7">
        <f t="shared" si="47"/>
        <v>0</v>
      </c>
    </row>
    <row r="778" spans="20:23" x14ac:dyDescent="0.25">
      <c r="T778" s="10">
        <f t="shared" si="48"/>
        <v>0</v>
      </c>
      <c r="U778" s="7">
        <f t="shared" ref="U778:U841" si="49">IFERROR((L778/C778-1),0)</f>
        <v>0</v>
      </c>
      <c r="V778" s="7">
        <f t="shared" ref="V778:V841" si="50">IFERROR((M778/D778-1),0)</f>
        <v>0</v>
      </c>
      <c r="W778" s="7">
        <f t="shared" ref="W778:W841" si="51">IFERROR((N778/E778-1),0)</f>
        <v>0</v>
      </c>
    </row>
    <row r="779" spans="20:23" x14ac:dyDescent="0.25">
      <c r="T779" s="10">
        <f t="shared" si="48"/>
        <v>0</v>
      </c>
      <c r="U779" s="7">
        <f t="shared" si="49"/>
        <v>0</v>
      </c>
      <c r="V779" s="7">
        <f t="shared" si="50"/>
        <v>0</v>
      </c>
      <c r="W779" s="7">
        <f t="shared" si="51"/>
        <v>0</v>
      </c>
    </row>
    <row r="780" spans="20:23" x14ac:dyDescent="0.25">
      <c r="T780" s="10">
        <f t="shared" si="48"/>
        <v>0</v>
      </c>
      <c r="U780" s="7">
        <f t="shared" si="49"/>
        <v>0</v>
      </c>
      <c r="V780" s="7">
        <f t="shared" si="50"/>
        <v>0</v>
      </c>
      <c r="W780" s="7">
        <f t="shared" si="51"/>
        <v>0</v>
      </c>
    </row>
    <row r="781" spans="20:23" x14ac:dyDescent="0.25">
      <c r="T781" s="10">
        <f t="shared" si="48"/>
        <v>0</v>
      </c>
      <c r="U781" s="7">
        <f t="shared" si="49"/>
        <v>0</v>
      </c>
      <c r="V781" s="7">
        <f t="shared" si="50"/>
        <v>0</v>
      </c>
      <c r="W781" s="7">
        <f t="shared" si="51"/>
        <v>0</v>
      </c>
    </row>
    <row r="782" spans="20:23" x14ac:dyDescent="0.25">
      <c r="T782" s="10">
        <f t="shared" si="48"/>
        <v>0</v>
      </c>
      <c r="U782" s="7">
        <f t="shared" si="49"/>
        <v>0</v>
      </c>
      <c r="V782" s="7">
        <f t="shared" si="50"/>
        <v>0</v>
      </c>
      <c r="W782" s="7">
        <f t="shared" si="51"/>
        <v>0</v>
      </c>
    </row>
    <row r="783" spans="20:23" x14ac:dyDescent="0.25">
      <c r="T783" s="10">
        <f t="shared" ref="T783:T846" si="52">L783-C783</f>
        <v>0</v>
      </c>
      <c r="U783" s="7">
        <f t="shared" si="49"/>
        <v>0</v>
      </c>
      <c r="V783" s="7">
        <f t="shared" si="50"/>
        <v>0</v>
      </c>
      <c r="W783" s="7">
        <f t="shared" si="51"/>
        <v>0</v>
      </c>
    </row>
    <row r="784" spans="20:23" x14ac:dyDescent="0.25">
      <c r="T784" s="10">
        <f t="shared" si="52"/>
        <v>0</v>
      </c>
      <c r="U784" s="7">
        <f t="shared" si="49"/>
        <v>0</v>
      </c>
      <c r="V784" s="7">
        <f t="shared" si="50"/>
        <v>0</v>
      </c>
      <c r="W784" s="7">
        <f t="shared" si="51"/>
        <v>0</v>
      </c>
    </row>
    <row r="785" spans="20:23" x14ac:dyDescent="0.25">
      <c r="T785" s="10">
        <f t="shared" si="52"/>
        <v>0</v>
      </c>
      <c r="U785" s="7">
        <f t="shared" si="49"/>
        <v>0</v>
      </c>
      <c r="V785" s="7">
        <f t="shared" si="50"/>
        <v>0</v>
      </c>
      <c r="W785" s="7">
        <f t="shared" si="51"/>
        <v>0</v>
      </c>
    </row>
    <row r="786" spans="20:23" x14ac:dyDescent="0.25">
      <c r="T786" s="10">
        <f t="shared" si="52"/>
        <v>0</v>
      </c>
      <c r="U786" s="7">
        <f t="shared" si="49"/>
        <v>0</v>
      </c>
      <c r="V786" s="7">
        <f t="shared" si="50"/>
        <v>0</v>
      </c>
      <c r="W786" s="7">
        <f t="shared" si="51"/>
        <v>0</v>
      </c>
    </row>
    <row r="787" spans="20:23" x14ac:dyDescent="0.25">
      <c r="T787" s="10">
        <f t="shared" si="52"/>
        <v>0</v>
      </c>
      <c r="U787" s="7">
        <f t="shared" si="49"/>
        <v>0</v>
      </c>
      <c r="V787" s="7">
        <f t="shared" si="50"/>
        <v>0</v>
      </c>
      <c r="W787" s="7">
        <f t="shared" si="51"/>
        <v>0</v>
      </c>
    </row>
    <row r="788" spans="20:23" x14ac:dyDescent="0.25">
      <c r="T788" s="10">
        <f t="shared" si="52"/>
        <v>0</v>
      </c>
      <c r="U788" s="7">
        <f t="shared" si="49"/>
        <v>0</v>
      </c>
      <c r="V788" s="7">
        <f t="shared" si="50"/>
        <v>0</v>
      </c>
      <c r="W788" s="7">
        <f t="shared" si="51"/>
        <v>0</v>
      </c>
    </row>
    <row r="789" spans="20:23" x14ac:dyDescent="0.25">
      <c r="T789" s="10">
        <f t="shared" si="52"/>
        <v>0</v>
      </c>
      <c r="U789" s="7">
        <f t="shared" si="49"/>
        <v>0</v>
      </c>
      <c r="V789" s="7">
        <f t="shared" si="50"/>
        <v>0</v>
      </c>
      <c r="W789" s="7">
        <f t="shared" si="51"/>
        <v>0</v>
      </c>
    </row>
    <row r="790" spans="20:23" x14ac:dyDescent="0.25">
      <c r="T790" s="10">
        <f t="shared" si="52"/>
        <v>0</v>
      </c>
      <c r="U790" s="7">
        <f t="shared" si="49"/>
        <v>0</v>
      </c>
      <c r="V790" s="7">
        <f t="shared" si="50"/>
        <v>0</v>
      </c>
      <c r="W790" s="7">
        <f t="shared" si="51"/>
        <v>0</v>
      </c>
    </row>
    <row r="791" spans="20:23" x14ac:dyDescent="0.25">
      <c r="T791" s="10">
        <f t="shared" si="52"/>
        <v>0</v>
      </c>
      <c r="U791" s="7">
        <f t="shared" si="49"/>
        <v>0</v>
      </c>
      <c r="V791" s="7">
        <f t="shared" si="50"/>
        <v>0</v>
      </c>
      <c r="W791" s="7">
        <f t="shared" si="51"/>
        <v>0</v>
      </c>
    </row>
    <row r="792" spans="20:23" x14ac:dyDescent="0.25">
      <c r="T792" s="10">
        <f t="shared" si="52"/>
        <v>0</v>
      </c>
      <c r="U792" s="7">
        <f t="shared" si="49"/>
        <v>0</v>
      </c>
      <c r="V792" s="7">
        <f t="shared" si="50"/>
        <v>0</v>
      </c>
      <c r="W792" s="7">
        <f t="shared" si="51"/>
        <v>0</v>
      </c>
    </row>
    <row r="793" spans="20:23" x14ac:dyDescent="0.25">
      <c r="T793" s="10">
        <f t="shared" si="52"/>
        <v>0</v>
      </c>
      <c r="U793" s="7">
        <f t="shared" si="49"/>
        <v>0</v>
      </c>
      <c r="V793" s="7">
        <f t="shared" si="50"/>
        <v>0</v>
      </c>
      <c r="W793" s="7">
        <f t="shared" si="51"/>
        <v>0</v>
      </c>
    </row>
    <row r="794" spans="20:23" x14ac:dyDescent="0.25">
      <c r="T794" s="10">
        <f t="shared" si="52"/>
        <v>0</v>
      </c>
      <c r="U794" s="7">
        <f t="shared" si="49"/>
        <v>0</v>
      </c>
      <c r="V794" s="7">
        <f t="shared" si="50"/>
        <v>0</v>
      </c>
      <c r="W794" s="7">
        <f t="shared" si="51"/>
        <v>0</v>
      </c>
    </row>
    <row r="795" spans="20:23" x14ac:dyDescent="0.25">
      <c r="T795" s="10">
        <f t="shared" si="52"/>
        <v>0</v>
      </c>
      <c r="U795" s="7">
        <f t="shared" si="49"/>
        <v>0</v>
      </c>
      <c r="V795" s="7">
        <f t="shared" si="50"/>
        <v>0</v>
      </c>
      <c r="W795" s="7">
        <f t="shared" si="51"/>
        <v>0</v>
      </c>
    </row>
    <row r="796" spans="20:23" x14ac:dyDescent="0.25">
      <c r="T796" s="10">
        <f t="shared" si="52"/>
        <v>0</v>
      </c>
      <c r="U796" s="7">
        <f t="shared" si="49"/>
        <v>0</v>
      </c>
      <c r="V796" s="7">
        <f t="shared" si="50"/>
        <v>0</v>
      </c>
      <c r="W796" s="7">
        <f t="shared" si="51"/>
        <v>0</v>
      </c>
    </row>
    <row r="797" spans="20:23" x14ac:dyDescent="0.25">
      <c r="T797" s="10">
        <f t="shared" si="52"/>
        <v>0</v>
      </c>
      <c r="U797" s="7">
        <f t="shared" si="49"/>
        <v>0</v>
      </c>
      <c r="V797" s="7">
        <f t="shared" si="50"/>
        <v>0</v>
      </c>
      <c r="W797" s="7">
        <f t="shared" si="51"/>
        <v>0</v>
      </c>
    </row>
    <row r="798" spans="20:23" x14ac:dyDescent="0.25">
      <c r="T798" s="10">
        <f t="shared" si="52"/>
        <v>0</v>
      </c>
      <c r="U798" s="7">
        <f t="shared" si="49"/>
        <v>0</v>
      </c>
      <c r="V798" s="7">
        <f t="shared" si="50"/>
        <v>0</v>
      </c>
      <c r="W798" s="7">
        <f t="shared" si="51"/>
        <v>0</v>
      </c>
    </row>
    <row r="799" spans="20:23" x14ac:dyDescent="0.25">
      <c r="T799" s="10">
        <f t="shared" si="52"/>
        <v>0</v>
      </c>
      <c r="U799" s="7">
        <f t="shared" si="49"/>
        <v>0</v>
      </c>
      <c r="V799" s="7">
        <f t="shared" si="50"/>
        <v>0</v>
      </c>
      <c r="W799" s="7">
        <f t="shared" si="51"/>
        <v>0</v>
      </c>
    </row>
    <row r="800" spans="20:23" x14ac:dyDescent="0.25">
      <c r="T800" s="10">
        <f t="shared" si="52"/>
        <v>0</v>
      </c>
      <c r="U800" s="7">
        <f t="shared" si="49"/>
        <v>0</v>
      </c>
      <c r="V800" s="7">
        <f t="shared" si="50"/>
        <v>0</v>
      </c>
      <c r="W800" s="7">
        <f t="shared" si="51"/>
        <v>0</v>
      </c>
    </row>
    <row r="801" spans="20:23" x14ac:dyDescent="0.25">
      <c r="T801" s="10">
        <f t="shared" si="52"/>
        <v>0</v>
      </c>
      <c r="U801" s="7">
        <f t="shared" si="49"/>
        <v>0</v>
      </c>
      <c r="V801" s="7">
        <f t="shared" si="50"/>
        <v>0</v>
      </c>
      <c r="W801" s="7">
        <f t="shared" si="51"/>
        <v>0</v>
      </c>
    </row>
    <row r="802" spans="20:23" x14ac:dyDescent="0.25">
      <c r="T802" s="10">
        <f t="shared" si="52"/>
        <v>0</v>
      </c>
      <c r="U802" s="7">
        <f t="shared" si="49"/>
        <v>0</v>
      </c>
      <c r="V802" s="7">
        <f t="shared" si="50"/>
        <v>0</v>
      </c>
      <c r="W802" s="7">
        <f t="shared" si="51"/>
        <v>0</v>
      </c>
    </row>
    <row r="803" spans="20:23" x14ac:dyDescent="0.25">
      <c r="T803" s="10">
        <f t="shared" si="52"/>
        <v>0</v>
      </c>
      <c r="U803" s="7">
        <f t="shared" si="49"/>
        <v>0</v>
      </c>
      <c r="V803" s="7">
        <f t="shared" si="50"/>
        <v>0</v>
      </c>
      <c r="W803" s="7">
        <f t="shared" si="51"/>
        <v>0</v>
      </c>
    </row>
    <row r="804" spans="20:23" x14ac:dyDescent="0.25">
      <c r="T804" s="10">
        <f t="shared" si="52"/>
        <v>0</v>
      </c>
      <c r="U804" s="7">
        <f t="shared" si="49"/>
        <v>0</v>
      </c>
      <c r="V804" s="7">
        <f t="shared" si="50"/>
        <v>0</v>
      </c>
      <c r="W804" s="7">
        <f t="shared" si="51"/>
        <v>0</v>
      </c>
    </row>
    <row r="805" spans="20:23" x14ac:dyDescent="0.25">
      <c r="T805" s="10">
        <f t="shared" si="52"/>
        <v>0</v>
      </c>
      <c r="U805" s="7">
        <f t="shared" si="49"/>
        <v>0</v>
      </c>
      <c r="V805" s="7">
        <f t="shared" si="50"/>
        <v>0</v>
      </c>
      <c r="W805" s="7">
        <f t="shared" si="51"/>
        <v>0</v>
      </c>
    </row>
    <row r="806" spans="20:23" x14ac:dyDescent="0.25">
      <c r="T806" s="10">
        <f t="shared" si="52"/>
        <v>0</v>
      </c>
      <c r="U806" s="7">
        <f t="shared" si="49"/>
        <v>0</v>
      </c>
      <c r="V806" s="7">
        <f t="shared" si="50"/>
        <v>0</v>
      </c>
      <c r="W806" s="7">
        <f t="shared" si="51"/>
        <v>0</v>
      </c>
    </row>
    <row r="807" spans="20:23" x14ac:dyDescent="0.25">
      <c r="T807" s="10">
        <f t="shared" si="52"/>
        <v>0</v>
      </c>
      <c r="U807" s="7">
        <f t="shared" si="49"/>
        <v>0</v>
      </c>
      <c r="V807" s="7">
        <f t="shared" si="50"/>
        <v>0</v>
      </c>
      <c r="W807" s="7">
        <f t="shared" si="51"/>
        <v>0</v>
      </c>
    </row>
    <row r="808" spans="20:23" x14ac:dyDescent="0.25">
      <c r="T808" s="10">
        <f t="shared" si="52"/>
        <v>0</v>
      </c>
      <c r="U808" s="7">
        <f t="shared" si="49"/>
        <v>0</v>
      </c>
      <c r="V808" s="7">
        <f t="shared" si="50"/>
        <v>0</v>
      </c>
      <c r="W808" s="7">
        <f t="shared" si="51"/>
        <v>0</v>
      </c>
    </row>
    <row r="809" spans="20:23" x14ac:dyDescent="0.25">
      <c r="T809" s="10">
        <f t="shared" si="52"/>
        <v>0</v>
      </c>
      <c r="U809" s="7">
        <f t="shared" si="49"/>
        <v>0</v>
      </c>
      <c r="V809" s="7">
        <f t="shared" si="50"/>
        <v>0</v>
      </c>
      <c r="W809" s="7">
        <f t="shared" si="51"/>
        <v>0</v>
      </c>
    </row>
    <row r="810" spans="20:23" x14ac:dyDescent="0.25">
      <c r="T810" s="10">
        <f t="shared" si="52"/>
        <v>0</v>
      </c>
      <c r="U810" s="7">
        <f t="shared" si="49"/>
        <v>0</v>
      </c>
      <c r="V810" s="7">
        <f t="shared" si="50"/>
        <v>0</v>
      </c>
      <c r="W810" s="7">
        <f t="shared" si="51"/>
        <v>0</v>
      </c>
    </row>
    <row r="811" spans="20:23" x14ac:dyDescent="0.25">
      <c r="T811" s="10">
        <f t="shared" si="52"/>
        <v>0</v>
      </c>
      <c r="U811" s="7">
        <f t="shared" si="49"/>
        <v>0</v>
      </c>
      <c r="V811" s="7">
        <f t="shared" si="50"/>
        <v>0</v>
      </c>
      <c r="W811" s="7">
        <f t="shared" si="51"/>
        <v>0</v>
      </c>
    </row>
    <row r="812" spans="20:23" x14ac:dyDescent="0.25">
      <c r="T812" s="10">
        <f t="shared" si="52"/>
        <v>0</v>
      </c>
      <c r="U812" s="7">
        <f t="shared" si="49"/>
        <v>0</v>
      </c>
      <c r="V812" s="7">
        <f t="shared" si="50"/>
        <v>0</v>
      </c>
      <c r="W812" s="7">
        <f t="shared" si="51"/>
        <v>0</v>
      </c>
    </row>
    <row r="813" spans="20:23" x14ac:dyDescent="0.25">
      <c r="T813" s="10">
        <f t="shared" si="52"/>
        <v>0</v>
      </c>
      <c r="U813" s="7">
        <f t="shared" si="49"/>
        <v>0</v>
      </c>
      <c r="V813" s="7">
        <f t="shared" si="50"/>
        <v>0</v>
      </c>
      <c r="W813" s="7">
        <f t="shared" si="51"/>
        <v>0</v>
      </c>
    </row>
    <row r="814" spans="20:23" x14ac:dyDescent="0.25">
      <c r="T814" s="10">
        <f t="shared" si="52"/>
        <v>0</v>
      </c>
      <c r="U814" s="7">
        <f t="shared" si="49"/>
        <v>0</v>
      </c>
      <c r="V814" s="7">
        <f t="shared" si="50"/>
        <v>0</v>
      </c>
      <c r="W814" s="7">
        <f t="shared" si="51"/>
        <v>0</v>
      </c>
    </row>
    <row r="815" spans="20:23" x14ac:dyDescent="0.25">
      <c r="T815" s="10">
        <f t="shared" si="52"/>
        <v>0</v>
      </c>
      <c r="U815" s="7">
        <f t="shared" si="49"/>
        <v>0</v>
      </c>
      <c r="V815" s="7">
        <f t="shared" si="50"/>
        <v>0</v>
      </c>
      <c r="W815" s="7">
        <f t="shared" si="51"/>
        <v>0</v>
      </c>
    </row>
    <row r="816" spans="20:23" x14ac:dyDescent="0.25">
      <c r="T816" s="10">
        <f t="shared" si="52"/>
        <v>0</v>
      </c>
      <c r="U816" s="7">
        <f t="shared" si="49"/>
        <v>0</v>
      </c>
      <c r="V816" s="7">
        <f t="shared" si="50"/>
        <v>0</v>
      </c>
      <c r="W816" s="7">
        <f t="shared" si="51"/>
        <v>0</v>
      </c>
    </row>
    <row r="817" spans="20:23" x14ac:dyDescent="0.25">
      <c r="T817" s="10">
        <f t="shared" si="52"/>
        <v>0</v>
      </c>
      <c r="U817" s="7">
        <f t="shared" si="49"/>
        <v>0</v>
      </c>
      <c r="V817" s="7">
        <f t="shared" si="50"/>
        <v>0</v>
      </c>
      <c r="W817" s="7">
        <f t="shared" si="51"/>
        <v>0</v>
      </c>
    </row>
    <row r="818" spans="20:23" x14ac:dyDescent="0.25">
      <c r="T818" s="10">
        <f t="shared" si="52"/>
        <v>0</v>
      </c>
      <c r="U818" s="7">
        <f t="shared" si="49"/>
        <v>0</v>
      </c>
      <c r="V818" s="7">
        <f t="shared" si="50"/>
        <v>0</v>
      </c>
      <c r="W818" s="7">
        <f t="shared" si="51"/>
        <v>0</v>
      </c>
    </row>
    <row r="819" spans="20:23" x14ac:dyDescent="0.25">
      <c r="T819" s="10">
        <f t="shared" si="52"/>
        <v>0</v>
      </c>
      <c r="U819" s="7">
        <f t="shared" si="49"/>
        <v>0</v>
      </c>
      <c r="V819" s="7">
        <f t="shared" si="50"/>
        <v>0</v>
      </c>
      <c r="W819" s="7">
        <f t="shared" si="51"/>
        <v>0</v>
      </c>
    </row>
    <row r="820" spans="20:23" x14ac:dyDescent="0.25">
      <c r="T820" s="10">
        <f t="shared" si="52"/>
        <v>0</v>
      </c>
      <c r="U820" s="7">
        <f t="shared" si="49"/>
        <v>0</v>
      </c>
      <c r="V820" s="7">
        <f t="shared" si="50"/>
        <v>0</v>
      </c>
      <c r="W820" s="7">
        <f t="shared" si="51"/>
        <v>0</v>
      </c>
    </row>
    <row r="821" spans="20:23" x14ac:dyDescent="0.25">
      <c r="T821" s="10">
        <f t="shared" si="52"/>
        <v>0</v>
      </c>
      <c r="U821" s="7">
        <f t="shared" si="49"/>
        <v>0</v>
      </c>
      <c r="V821" s="7">
        <f t="shared" si="50"/>
        <v>0</v>
      </c>
      <c r="W821" s="7">
        <f t="shared" si="51"/>
        <v>0</v>
      </c>
    </row>
    <row r="822" spans="20:23" x14ac:dyDescent="0.25">
      <c r="T822" s="10">
        <f t="shared" si="52"/>
        <v>0</v>
      </c>
      <c r="U822" s="7">
        <f t="shared" si="49"/>
        <v>0</v>
      </c>
      <c r="V822" s="7">
        <f t="shared" si="50"/>
        <v>0</v>
      </c>
      <c r="W822" s="7">
        <f t="shared" si="51"/>
        <v>0</v>
      </c>
    </row>
    <row r="823" spans="20:23" x14ac:dyDescent="0.25">
      <c r="T823" s="10">
        <f t="shared" si="52"/>
        <v>0</v>
      </c>
      <c r="U823" s="7">
        <f t="shared" si="49"/>
        <v>0</v>
      </c>
      <c r="V823" s="7">
        <f t="shared" si="50"/>
        <v>0</v>
      </c>
      <c r="W823" s="7">
        <f t="shared" si="51"/>
        <v>0</v>
      </c>
    </row>
    <row r="824" spans="20:23" x14ac:dyDescent="0.25">
      <c r="T824" s="10">
        <f t="shared" si="52"/>
        <v>0</v>
      </c>
      <c r="U824" s="7">
        <f t="shared" si="49"/>
        <v>0</v>
      </c>
      <c r="V824" s="7">
        <f t="shared" si="50"/>
        <v>0</v>
      </c>
      <c r="W824" s="7">
        <f t="shared" si="51"/>
        <v>0</v>
      </c>
    </row>
    <row r="825" spans="20:23" x14ac:dyDescent="0.25">
      <c r="T825" s="10">
        <f t="shared" si="52"/>
        <v>0</v>
      </c>
      <c r="U825" s="7">
        <f t="shared" si="49"/>
        <v>0</v>
      </c>
      <c r="V825" s="7">
        <f t="shared" si="50"/>
        <v>0</v>
      </c>
      <c r="W825" s="7">
        <f t="shared" si="51"/>
        <v>0</v>
      </c>
    </row>
    <row r="826" spans="20:23" x14ac:dyDescent="0.25">
      <c r="T826" s="10">
        <f t="shared" si="52"/>
        <v>0</v>
      </c>
      <c r="U826" s="7">
        <f t="shared" si="49"/>
        <v>0</v>
      </c>
      <c r="V826" s="7">
        <f t="shared" si="50"/>
        <v>0</v>
      </c>
      <c r="W826" s="7">
        <f t="shared" si="51"/>
        <v>0</v>
      </c>
    </row>
    <row r="827" spans="20:23" x14ac:dyDescent="0.25">
      <c r="T827" s="10">
        <f t="shared" si="52"/>
        <v>0</v>
      </c>
      <c r="U827" s="7">
        <f t="shared" si="49"/>
        <v>0</v>
      </c>
      <c r="V827" s="7">
        <f t="shared" si="50"/>
        <v>0</v>
      </c>
      <c r="W827" s="7">
        <f t="shared" si="51"/>
        <v>0</v>
      </c>
    </row>
    <row r="828" spans="20:23" x14ac:dyDescent="0.25">
      <c r="T828" s="10">
        <f t="shared" si="52"/>
        <v>0</v>
      </c>
      <c r="U828" s="7">
        <f t="shared" si="49"/>
        <v>0</v>
      </c>
      <c r="V828" s="7">
        <f t="shared" si="50"/>
        <v>0</v>
      </c>
      <c r="W828" s="7">
        <f t="shared" si="51"/>
        <v>0</v>
      </c>
    </row>
    <row r="829" spans="20:23" x14ac:dyDescent="0.25">
      <c r="T829" s="10">
        <f t="shared" si="52"/>
        <v>0</v>
      </c>
      <c r="U829" s="7">
        <f t="shared" si="49"/>
        <v>0</v>
      </c>
      <c r="V829" s="7">
        <f t="shared" si="50"/>
        <v>0</v>
      </c>
      <c r="W829" s="7">
        <f t="shared" si="51"/>
        <v>0</v>
      </c>
    </row>
    <row r="830" spans="20:23" x14ac:dyDescent="0.25">
      <c r="T830" s="10">
        <f t="shared" si="52"/>
        <v>0</v>
      </c>
      <c r="U830" s="7">
        <f t="shared" si="49"/>
        <v>0</v>
      </c>
      <c r="V830" s="7">
        <f t="shared" si="50"/>
        <v>0</v>
      </c>
      <c r="W830" s="7">
        <f t="shared" si="51"/>
        <v>0</v>
      </c>
    </row>
    <row r="831" spans="20:23" x14ac:dyDescent="0.25">
      <c r="T831" s="10">
        <f t="shared" si="52"/>
        <v>0</v>
      </c>
      <c r="U831" s="7">
        <f t="shared" si="49"/>
        <v>0</v>
      </c>
      <c r="V831" s="7">
        <f t="shared" si="50"/>
        <v>0</v>
      </c>
      <c r="W831" s="7">
        <f t="shared" si="51"/>
        <v>0</v>
      </c>
    </row>
    <row r="832" spans="20:23" x14ac:dyDescent="0.25">
      <c r="T832" s="10">
        <f t="shared" si="52"/>
        <v>0</v>
      </c>
      <c r="U832" s="7">
        <f t="shared" si="49"/>
        <v>0</v>
      </c>
      <c r="V832" s="7">
        <f t="shared" si="50"/>
        <v>0</v>
      </c>
      <c r="W832" s="7">
        <f t="shared" si="51"/>
        <v>0</v>
      </c>
    </row>
    <row r="833" spans="20:23" x14ac:dyDescent="0.25">
      <c r="T833" s="10">
        <f t="shared" si="52"/>
        <v>0</v>
      </c>
      <c r="U833" s="7">
        <f t="shared" si="49"/>
        <v>0</v>
      </c>
      <c r="V833" s="7">
        <f t="shared" si="50"/>
        <v>0</v>
      </c>
      <c r="W833" s="7">
        <f t="shared" si="51"/>
        <v>0</v>
      </c>
    </row>
    <row r="834" spans="20:23" x14ac:dyDescent="0.25">
      <c r="T834" s="10">
        <f t="shared" si="52"/>
        <v>0</v>
      </c>
      <c r="U834" s="7">
        <f t="shared" si="49"/>
        <v>0</v>
      </c>
      <c r="V834" s="7">
        <f t="shared" si="50"/>
        <v>0</v>
      </c>
      <c r="W834" s="7">
        <f t="shared" si="51"/>
        <v>0</v>
      </c>
    </row>
    <row r="835" spans="20:23" x14ac:dyDescent="0.25">
      <c r="T835" s="10">
        <f t="shared" si="52"/>
        <v>0</v>
      </c>
      <c r="U835" s="7">
        <f t="shared" si="49"/>
        <v>0</v>
      </c>
      <c r="V835" s="7">
        <f t="shared" si="50"/>
        <v>0</v>
      </c>
      <c r="W835" s="7">
        <f t="shared" si="51"/>
        <v>0</v>
      </c>
    </row>
    <row r="836" spans="20:23" x14ac:dyDescent="0.25">
      <c r="T836" s="10">
        <f t="shared" si="52"/>
        <v>0</v>
      </c>
      <c r="U836" s="7">
        <f t="shared" si="49"/>
        <v>0</v>
      </c>
      <c r="V836" s="7">
        <f t="shared" si="50"/>
        <v>0</v>
      </c>
      <c r="W836" s="7">
        <f t="shared" si="51"/>
        <v>0</v>
      </c>
    </row>
    <row r="837" spans="20:23" x14ac:dyDescent="0.25">
      <c r="T837" s="10">
        <f t="shared" si="52"/>
        <v>0</v>
      </c>
      <c r="U837" s="7">
        <f t="shared" si="49"/>
        <v>0</v>
      </c>
      <c r="V837" s="7">
        <f t="shared" si="50"/>
        <v>0</v>
      </c>
      <c r="W837" s="7">
        <f t="shared" si="51"/>
        <v>0</v>
      </c>
    </row>
    <row r="838" spans="20:23" x14ac:dyDescent="0.25">
      <c r="T838" s="10">
        <f t="shared" si="52"/>
        <v>0</v>
      </c>
      <c r="U838" s="7">
        <f t="shared" si="49"/>
        <v>0</v>
      </c>
      <c r="V838" s="7">
        <f t="shared" si="50"/>
        <v>0</v>
      </c>
      <c r="W838" s="7">
        <f t="shared" si="51"/>
        <v>0</v>
      </c>
    </row>
    <row r="839" spans="20:23" x14ac:dyDescent="0.25">
      <c r="T839" s="10">
        <f t="shared" si="52"/>
        <v>0</v>
      </c>
      <c r="U839" s="7">
        <f t="shared" si="49"/>
        <v>0</v>
      </c>
      <c r="V839" s="7">
        <f t="shared" si="50"/>
        <v>0</v>
      </c>
      <c r="W839" s="7">
        <f t="shared" si="51"/>
        <v>0</v>
      </c>
    </row>
    <row r="840" spans="20:23" x14ac:dyDescent="0.25">
      <c r="T840" s="10">
        <f t="shared" si="52"/>
        <v>0</v>
      </c>
      <c r="U840" s="7">
        <f t="shared" si="49"/>
        <v>0</v>
      </c>
      <c r="V840" s="7">
        <f t="shared" si="50"/>
        <v>0</v>
      </c>
      <c r="W840" s="7">
        <f t="shared" si="51"/>
        <v>0</v>
      </c>
    </row>
    <row r="841" spans="20:23" x14ac:dyDescent="0.25">
      <c r="T841" s="10">
        <f t="shared" si="52"/>
        <v>0</v>
      </c>
      <c r="U841" s="7">
        <f t="shared" si="49"/>
        <v>0</v>
      </c>
      <c r="V841" s="7">
        <f t="shared" si="50"/>
        <v>0</v>
      </c>
      <c r="W841" s="7">
        <f t="shared" si="51"/>
        <v>0</v>
      </c>
    </row>
    <row r="842" spans="20:23" x14ac:dyDescent="0.25">
      <c r="T842" s="10">
        <f t="shared" si="52"/>
        <v>0</v>
      </c>
      <c r="U842" s="7">
        <f t="shared" ref="U842:U905" si="53">IFERROR((L842/C842-1),0)</f>
        <v>0</v>
      </c>
      <c r="V842" s="7">
        <f t="shared" ref="V842:V905" si="54">IFERROR((M842/D842-1),0)</f>
        <v>0</v>
      </c>
      <c r="W842" s="7">
        <f t="shared" ref="W842:W905" si="55">IFERROR((N842/E842-1),0)</f>
        <v>0</v>
      </c>
    </row>
    <row r="843" spans="20:23" x14ac:dyDescent="0.25">
      <c r="T843" s="10">
        <f t="shared" si="52"/>
        <v>0</v>
      </c>
      <c r="U843" s="7">
        <f t="shared" si="53"/>
        <v>0</v>
      </c>
      <c r="V843" s="7">
        <f t="shared" si="54"/>
        <v>0</v>
      </c>
      <c r="W843" s="7">
        <f t="shared" si="55"/>
        <v>0</v>
      </c>
    </row>
    <row r="844" spans="20:23" x14ac:dyDescent="0.25">
      <c r="T844" s="10">
        <f t="shared" si="52"/>
        <v>0</v>
      </c>
      <c r="U844" s="7">
        <f t="shared" si="53"/>
        <v>0</v>
      </c>
      <c r="V844" s="7">
        <f t="shared" si="54"/>
        <v>0</v>
      </c>
      <c r="W844" s="7">
        <f t="shared" si="55"/>
        <v>0</v>
      </c>
    </row>
    <row r="845" spans="20:23" x14ac:dyDescent="0.25">
      <c r="T845" s="10">
        <f t="shared" si="52"/>
        <v>0</v>
      </c>
      <c r="U845" s="7">
        <f t="shared" si="53"/>
        <v>0</v>
      </c>
      <c r="V845" s="7">
        <f t="shared" si="54"/>
        <v>0</v>
      </c>
      <c r="W845" s="7">
        <f t="shared" si="55"/>
        <v>0</v>
      </c>
    </row>
    <row r="846" spans="20:23" x14ac:dyDescent="0.25">
      <c r="T846" s="10">
        <f t="shared" si="52"/>
        <v>0</v>
      </c>
      <c r="U846" s="7">
        <f t="shared" si="53"/>
        <v>0</v>
      </c>
      <c r="V846" s="7">
        <f t="shared" si="54"/>
        <v>0</v>
      </c>
      <c r="W846" s="7">
        <f t="shared" si="55"/>
        <v>0</v>
      </c>
    </row>
    <row r="847" spans="20:23" x14ac:dyDescent="0.25">
      <c r="T847" s="10">
        <f t="shared" ref="T847:T910" si="56">L847-C847</f>
        <v>0</v>
      </c>
      <c r="U847" s="7">
        <f t="shared" si="53"/>
        <v>0</v>
      </c>
      <c r="V847" s="7">
        <f t="shared" si="54"/>
        <v>0</v>
      </c>
      <c r="W847" s="7">
        <f t="shared" si="55"/>
        <v>0</v>
      </c>
    </row>
    <row r="848" spans="20:23" x14ac:dyDescent="0.25">
      <c r="T848" s="10">
        <f t="shared" si="56"/>
        <v>0</v>
      </c>
      <c r="U848" s="7">
        <f t="shared" si="53"/>
        <v>0</v>
      </c>
      <c r="V848" s="7">
        <f t="shared" si="54"/>
        <v>0</v>
      </c>
      <c r="W848" s="7">
        <f t="shared" si="55"/>
        <v>0</v>
      </c>
    </row>
    <row r="849" spans="20:23" x14ac:dyDescent="0.25">
      <c r="T849" s="10">
        <f t="shared" si="56"/>
        <v>0</v>
      </c>
      <c r="U849" s="7">
        <f t="shared" si="53"/>
        <v>0</v>
      </c>
      <c r="V849" s="7">
        <f t="shared" si="54"/>
        <v>0</v>
      </c>
      <c r="W849" s="7">
        <f t="shared" si="55"/>
        <v>0</v>
      </c>
    </row>
    <row r="850" spans="20:23" x14ac:dyDescent="0.25">
      <c r="T850" s="10">
        <f t="shared" si="56"/>
        <v>0</v>
      </c>
      <c r="U850" s="7">
        <f t="shared" si="53"/>
        <v>0</v>
      </c>
      <c r="V850" s="7">
        <f t="shared" si="54"/>
        <v>0</v>
      </c>
      <c r="W850" s="7">
        <f t="shared" si="55"/>
        <v>0</v>
      </c>
    </row>
    <row r="851" spans="20:23" x14ac:dyDescent="0.25">
      <c r="T851" s="10">
        <f t="shared" si="56"/>
        <v>0</v>
      </c>
      <c r="U851" s="7">
        <f t="shared" si="53"/>
        <v>0</v>
      </c>
      <c r="V851" s="7">
        <f t="shared" si="54"/>
        <v>0</v>
      </c>
      <c r="W851" s="7">
        <f t="shared" si="55"/>
        <v>0</v>
      </c>
    </row>
    <row r="852" spans="20:23" x14ac:dyDescent="0.25">
      <c r="T852" s="10">
        <f t="shared" si="56"/>
        <v>0</v>
      </c>
      <c r="U852" s="7">
        <f t="shared" si="53"/>
        <v>0</v>
      </c>
      <c r="V852" s="7">
        <f t="shared" si="54"/>
        <v>0</v>
      </c>
      <c r="W852" s="7">
        <f t="shared" si="55"/>
        <v>0</v>
      </c>
    </row>
    <row r="853" spans="20:23" x14ac:dyDescent="0.25">
      <c r="T853" s="10">
        <f t="shared" si="56"/>
        <v>0</v>
      </c>
      <c r="U853" s="7">
        <f t="shared" si="53"/>
        <v>0</v>
      </c>
      <c r="V853" s="7">
        <f t="shared" si="54"/>
        <v>0</v>
      </c>
      <c r="W853" s="7">
        <f t="shared" si="55"/>
        <v>0</v>
      </c>
    </row>
    <row r="854" spans="20:23" x14ac:dyDescent="0.25">
      <c r="T854" s="10">
        <f t="shared" si="56"/>
        <v>0</v>
      </c>
      <c r="U854" s="7">
        <f t="shared" si="53"/>
        <v>0</v>
      </c>
      <c r="V854" s="7">
        <f t="shared" si="54"/>
        <v>0</v>
      </c>
      <c r="W854" s="7">
        <f t="shared" si="55"/>
        <v>0</v>
      </c>
    </row>
    <row r="855" spans="20:23" x14ac:dyDescent="0.25">
      <c r="T855" s="10">
        <f t="shared" si="56"/>
        <v>0</v>
      </c>
      <c r="U855" s="7">
        <f t="shared" si="53"/>
        <v>0</v>
      </c>
      <c r="V855" s="7">
        <f t="shared" si="54"/>
        <v>0</v>
      </c>
      <c r="W855" s="7">
        <f t="shared" si="55"/>
        <v>0</v>
      </c>
    </row>
    <row r="856" spans="20:23" x14ac:dyDescent="0.25">
      <c r="T856" s="10">
        <f t="shared" si="56"/>
        <v>0</v>
      </c>
      <c r="U856" s="7">
        <f t="shared" si="53"/>
        <v>0</v>
      </c>
      <c r="V856" s="7">
        <f t="shared" si="54"/>
        <v>0</v>
      </c>
      <c r="W856" s="7">
        <f t="shared" si="55"/>
        <v>0</v>
      </c>
    </row>
    <row r="857" spans="20:23" x14ac:dyDescent="0.25">
      <c r="T857" s="10">
        <f t="shared" si="56"/>
        <v>0</v>
      </c>
      <c r="U857" s="7">
        <f t="shared" si="53"/>
        <v>0</v>
      </c>
      <c r="V857" s="7">
        <f t="shared" si="54"/>
        <v>0</v>
      </c>
      <c r="W857" s="7">
        <f t="shared" si="55"/>
        <v>0</v>
      </c>
    </row>
    <row r="858" spans="20:23" x14ac:dyDescent="0.25">
      <c r="T858" s="10">
        <f t="shared" si="56"/>
        <v>0</v>
      </c>
      <c r="U858" s="7">
        <f t="shared" si="53"/>
        <v>0</v>
      </c>
      <c r="V858" s="7">
        <f t="shared" si="54"/>
        <v>0</v>
      </c>
      <c r="W858" s="7">
        <f t="shared" si="55"/>
        <v>0</v>
      </c>
    </row>
    <row r="859" spans="20:23" x14ac:dyDescent="0.25">
      <c r="T859" s="10">
        <f t="shared" si="56"/>
        <v>0</v>
      </c>
      <c r="U859" s="7">
        <f t="shared" si="53"/>
        <v>0</v>
      </c>
      <c r="V859" s="7">
        <f t="shared" si="54"/>
        <v>0</v>
      </c>
      <c r="W859" s="7">
        <f t="shared" si="55"/>
        <v>0</v>
      </c>
    </row>
    <row r="860" spans="20:23" x14ac:dyDescent="0.25">
      <c r="T860" s="10">
        <f t="shared" si="56"/>
        <v>0</v>
      </c>
      <c r="U860" s="7">
        <f t="shared" si="53"/>
        <v>0</v>
      </c>
      <c r="V860" s="7">
        <f t="shared" si="54"/>
        <v>0</v>
      </c>
      <c r="W860" s="7">
        <f t="shared" si="55"/>
        <v>0</v>
      </c>
    </row>
    <row r="861" spans="20:23" x14ac:dyDescent="0.25">
      <c r="T861" s="10">
        <f t="shared" si="56"/>
        <v>0</v>
      </c>
      <c r="U861" s="7">
        <f t="shared" si="53"/>
        <v>0</v>
      </c>
      <c r="V861" s="7">
        <f t="shared" si="54"/>
        <v>0</v>
      </c>
      <c r="W861" s="7">
        <f t="shared" si="55"/>
        <v>0</v>
      </c>
    </row>
    <row r="862" spans="20:23" x14ac:dyDescent="0.25">
      <c r="T862" s="10">
        <f t="shared" si="56"/>
        <v>0</v>
      </c>
      <c r="U862" s="7">
        <f t="shared" si="53"/>
        <v>0</v>
      </c>
      <c r="V862" s="7">
        <f t="shared" si="54"/>
        <v>0</v>
      </c>
      <c r="W862" s="7">
        <f t="shared" si="55"/>
        <v>0</v>
      </c>
    </row>
    <row r="863" spans="20:23" x14ac:dyDescent="0.25">
      <c r="T863" s="10">
        <f t="shared" si="56"/>
        <v>0</v>
      </c>
      <c r="U863" s="7">
        <f t="shared" si="53"/>
        <v>0</v>
      </c>
      <c r="V863" s="7">
        <f t="shared" si="54"/>
        <v>0</v>
      </c>
      <c r="W863" s="7">
        <f t="shared" si="55"/>
        <v>0</v>
      </c>
    </row>
    <row r="864" spans="20:23" x14ac:dyDescent="0.25">
      <c r="T864" s="10">
        <f t="shared" si="56"/>
        <v>0</v>
      </c>
      <c r="U864" s="7">
        <f t="shared" si="53"/>
        <v>0</v>
      </c>
      <c r="V864" s="7">
        <f t="shared" si="54"/>
        <v>0</v>
      </c>
      <c r="W864" s="7">
        <f t="shared" si="55"/>
        <v>0</v>
      </c>
    </row>
    <row r="865" spans="20:23" x14ac:dyDescent="0.25">
      <c r="T865" s="10">
        <f t="shared" si="56"/>
        <v>0</v>
      </c>
      <c r="U865" s="7">
        <f t="shared" si="53"/>
        <v>0</v>
      </c>
      <c r="V865" s="7">
        <f t="shared" si="54"/>
        <v>0</v>
      </c>
      <c r="W865" s="7">
        <f t="shared" si="55"/>
        <v>0</v>
      </c>
    </row>
    <row r="866" spans="20:23" x14ac:dyDescent="0.25">
      <c r="T866" s="10">
        <f t="shared" si="56"/>
        <v>0</v>
      </c>
      <c r="U866" s="7">
        <f t="shared" si="53"/>
        <v>0</v>
      </c>
      <c r="V866" s="7">
        <f t="shared" si="54"/>
        <v>0</v>
      </c>
      <c r="W866" s="7">
        <f t="shared" si="55"/>
        <v>0</v>
      </c>
    </row>
    <row r="867" spans="20:23" x14ac:dyDescent="0.25">
      <c r="T867" s="10">
        <f t="shared" si="56"/>
        <v>0</v>
      </c>
      <c r="U867" s="7">
        <f t="shared" si="53"/>
        <v>0</v>
      </c>
      <c r="V867" s="7">
        <f t="shared" si="54"/>
        <v>0</v>
      </c>
      <c r="W867" s="7">
        <f t="shared" si="55"/>
        <v>0</v>
      </c>
    </row>
    <row r="868" spans="20:23" x14ac:dyDescent="0.25">
      <c r="T868" s="10">
        <f t="shared" si="56"/>
        <v>0</v>
      </c>
      <c r="U868" s="7">
        <f t="shared" si="53"/>
        <v>0</v>
      </c>
      <c r="V868" s="7">
        <f t="shared" si="54"/>
        <v>0</v>
      </c>
      <c r="W868" s="7">
        <f t="shared" si="55"/>
        <v>0</v>
      </c>
    </row>
    <row r="869" spans="20:23" x14ac:dyDescent="0.25">
      <c r="T869" s="10">
        <f t="shared" si="56"/>
        <v>0</v>
      </c>
      <c r="U869" s="7">
        <f t="shared" si="53"/>
        <v>0</v>
      </c>
      <c r="V869" s="7">
        <f t="shared" si="54"/>
        <v>0</v>
      </c>
      <c r="W869" s="7">
        <f t="shared" si="55"/>
        <v>0</v>
      </c>
    </row>
    <row r="870" spans="20:23" x14ac:dyDescent="0.25">
      <c r="T870" s="10">
        <f t="shared" si="56"/>
        <v>0</v>
      </c>
      <c r="U870" s="7">
        <f t="shared" si="53"/>
        <v>0</v>
      </c>
      <c r="V870" s="7">
        <f t="shared" si="54"/>
        <v>0</v>
      </c>
      <c r="W870" s="7">
        <f t="shared" si="55"/>
        <v>0</v>
      </c>
    </row>
    <row r="871" spans="20:23" x14ac:dyDescent="0.25">
      <c r="T871" s="10">
        <f t="shared" si="56"/>
        <v>0</v>
      </c>
      <c r="U871" s="7">
        <f t="shared" si="53"/>
        <v>0</v>
      </c>
      <c r="V871" s="7">
        <f t="shared" si="54"/>
        <v>0</v>
      </c>
      <c r="W871" s="7">
        <f t="shared" si="55"/>
        <v>0</v>
      </c>
    </row>
    <row r="872" spans="20:23" x14ac:dyDescent="0.25">
      <c r="T872" s="10">
        <f t="shared" si="56"/>
        <v>0</v>
      </c>
      <c r="U872" s="7">
        <f t="shared" si="53"/>
        <v>0</v>
      </c>
      <c r="V872" s="7">
        <f t="shared" si="54"/>
        <v>0</v>
      </c>
      <c r="W872" s="7">
        <f t="shared" si="55"/>
        <v>0</v>
      </c>
    </row>
    <row r="873" spans="20:23" x14ac:dyDescent="0.25">
      <c r="T873" s="10">
        <f t="shared" si="56"/>
        <v>0</v>
      </c>
      <c r="U873" s="7">
        <f t="shared" si="53"/>
        <v>0</v>
      </c>
      <c r="V873" s="7">
        <f t="shared" si="54"/>
        <v>0</v>
      </c>
      <c r="W873" s="7">
        <f t="shared" si="55"/>
        <v>0</v>
      </c>
    </row>
    <row r="874" spans="20:23" x14ac:dyDescent="0.25">
      <c r="T874" s="10">
        <f t="shared" si="56"/>
        <v>0</v>
      </c>
      <c r="U874" s="7">
        <f t="shared" si="53"/>
        <v>0</v>
      </c>
      <c r="V874" s="7">
        <f t="shared" si="54"/>
        <v>0</v>
      </c>
      <c r="W874" s="7">
        <f t="shared" si="55"/>
        <v>0</v>
      </c>
    </row>
    <row r="875" spans="20:23" x14ac:dyDescent="0.25">
      <c r="T875" s="10">
        <f t="shared" si="56"/>
        <v>0</v>
      </c>
      <c r="U875" s="7">
        <f t="shared" si="53"/>
        <v>0</v>
      </c>
      <c r="V875" s="7">
        <f t="shared" si="54"/>
        <v>0</v>
      </c>
      <c r="W875" s="7">
        <f t="shared" si="55"/>
        <v>0</v>
      </c>
    </row>
    <row r="876" spans="20:23" x14ac:dyDescent="0.25">
      <c r="T876" s="10">
        <f t="shared" si="56"/>
        <v>0</v>
      </c>
      <c r="U876" s="7">
        <f t="shared" si="53"/>
        <v>0</v>
      </c>
      <c r="V876" s="7">
        <f t="shared" si="54"/>
        <v>0</v>
      </c>
      <c r="W876" s="7">
        <f t="shared" si="55"/>
        <v>0</v>
      </c>
    </row>
    <row r="877" spans="20:23" x14ac:dyDescent="0.25">
      <c r="T877" s="10">
        <f t="shared" si="56"/>
        <v>0</v>
      </c>
      <c r="U877" s="7">
        <f t="shared" si="53"/>
        <v>0</v>
      </c>
      <c r="V877" s="7">
        <f t="shared" si="54"/>
        <v>0</v>
      </c>
      <c r="W877" s="7">
        <f t="shared" si="55"/>
        <v>0</v>
      </c>
    </row>
    <row r="878" spans="20:23" x14ac:dyDescent="0.25">
      <c r="T878" s="10">
        <f t="shared" si="56"/>
        <v>0</v>
      </c>
      <c r="U878" s="7">
        <f t="shared" si="53"/>
        <v>0</v>
      </c>
      <c r="V878" s="7">
        <f t="shared" si="54"/>
        <v>0</v>
      </c>
      <c r="W878" s="7">
        <f t="shared" si="55"/>
        <v>0</v>
      </c>
    </row>
    <row r="879" spans="20:23" x14ac:dyDescent="0.25">
      <c r="T879" s="10">
        <f t="shared" si="56"/>
        <v>0</v>
      </c>
      <c r="U879" s="7">
        <f t="shared" si="53"/>
        <v>0</v>
      </c>
      <c r="V879" s="7">
        <f t="shared" si="54"/>
        <v>0</v>
      </c>
      <c r="W879" s="7">
        <f t="shared" si="55"/>
        <v>0</v>
      </c>
    </row>
    <row r="880" spans="20:23" x14ac:dyDescent="0.25">
      <c r="T880" s="10">
        <f t="shared" si="56"/>
        <v>0</v>
      </c>
      <c r="U880" s="7">
        <f t="shared" si="53"/>
        <v>0</v>
      </c>
      <c r="V880" s="7">
        <f t="shared" si="54"/>
        <v>0</v>
      </c>
      <c r="W880" s="7">
        <f t="shared" si="55"/>
        <v>0</v>
      </c>
    </row>
    <row r="881" spans="20:23" x14ac:dyDescent="0.25">
      <c r="T881" s="10">
        <f t="shared" si="56"/>
        <v>0</v>
      </c>
      <c r="U881" s="7">
        <f t="shared" si="53"/>
        <v>0</v>
      </c>
      <c r="V881" s="7">
        <f t="shared" si="54"/>
        <v>0</v>
      </c>
      <c r="W881" s="7">
        <f t="shared" si="55"/>
        <v>0</v>
      </c>
    </row>
    <row r="882" spans="20:23" x14ac:dyDescent="0.25">
      <c r="T882" s="10">
        <f t="shared" si="56"/>
        <v>0</v>
      </c>
      <c r="U882" s="7">
        <f t="shared" si="53"/>
        <v>0</v>
      </c>
      <c r="V882" s="7">
        <f t="shared" si="54"/>
        <v>0</v>
      </c>
      <c r="W882" s="7">
        <f t="shared" si="55"/>
        <v>0</v>
      </c>
    </row>
    <row r="883" spans="20:23" x14ac:dyDescent="0.25">
      <c r="T883" s="10">
        <f t="shared" si="56"/>
        <v>0</v>
      </c>
      <c r="U883" s="7">
        <f t="shared" si="53"/>
        <v>0</v>
      </c>
      <c r="V883" s="7">
        <f t="shared" si="54"/>
        <v>0</v>
      </c>
      <c r="W883" s="7">
        <f t="shared" si="55"/>
        <v>0</v>
      </c>
    </row>
    <row r="884" spans="20:23" x14ac:dyDescent="0.25">
      <c r="T884" s="10">
        <f t="shared" si="56"/>
        <v>0</v>
      </c>
      <c r="U884" s="7">
        <f t="shared" si="53"/>
        <v>0</v>
      </c>
      <c r="V884" s="7">
        <f t="shared" si="54"/>
        <v>0</v>
      </c>
      <c r="W884" s="7">
        <f t="shared" si="55"/>
        <v>0</v>
      </c>
    </row>
    <row r="885" spans="20:23" x14ac:dyDescent="0.25">
      <c r="T885" s="10">
        <f t="shared" si="56"/>
        <v>0</v>
      </c>
      <c r="U885" s="7">
        <f t="shared" si="53"/>
        <v>0</v>
      </c>
      <c r="V885" s="7">
        <f t="shared" si="54"/>
        <v>0</v>
      </c>
      <c r="W885" s="7">
        <f t="shared" si="55"/>
        <v>0</v>
      </c>
    </row>
    <row r="886" spans="20:23" x14ac:dyDescent="0.25">
      <c r="T886" s="10">
        <f t="shared" si="56"/>
        <v>0</v>
      </c>
      <c r="U886" s="7">
        <f t="shared" si="53"/>
        <v>0</v>
      </c>
      <c r="V886" s="7">
        <f t="shared" si="54"/>
        <v>0</v>
      </c>
      <c r="W886" s="7">
        <f t="shared" si="55"/>
        <v>0</v>
      </c>
    </row>
    <row r="887" spans="20:23" x14ac:dyDescent="0.25">
      <c r="T887" s="10">
        <f t="shared" si="56"/>
        <v>0</v>
      </c>
      <c r="U887" s="7">
        <f t="shared" si="53"/>
        <v>0</v>
      </c>
      <c r="V887" s="7">
        <f t="shared" si="54"/>
        <v>0</v>
      </c>
      <c r="W887" s="7">
        <f t="shared" si="55"/>
        <v>0</v>
      </c>
    </row>
    <row r="888" spans="20:23" x14ac:dyDescent="0.25">
      <c r="T888" s="10">
        <f t="shared" si="56"/>
        <v>0</v>
      </c>
      <c r="U888" s="7">
        <f t="shared" si="53"/>
        <v>0</v>
      </c>
      <c r="V888" s="7">
        <f t="shared" si="54"/>
        <v>0</v>
      </c>
      <c r="W888" s="7">
        <f t="shared" si="55"/>
        <v>0</v>
      </c>
    </row>
    <row r="889" spans="20:23" x14ac:dyDescent="0.25">
      <c r="T889" s="10">
        <f t="shared" si="56"/>
        <v>0</v>
      </c>
      <c r="U889" s="7">
        <f t="shared" si="53"/>
        <v>0</v>
      </c>
      <c r="V889" s="7">
        <f t="shared" si="54"/>
        <v>0</v>
      </c>
      <c r="W889" s="7">
        <f t="shared" si="55"/>
        <v>0</v>
      </c>
    </row>
    <row r="890" spans="20:23" x14ac:dyDescent="0.25">
      <c r="T890" s="10">
        <f t="shared" si="56"/>
        <v>0</v>
      </c>
      <c r="U890" s="7">
        <f t="shared" si="53"/>
        <v>0</v>
      </c>
      <c r="V890" s="7">
        <f t="shared" si="54"/>
        <v>0</v>
      </c>
      <c r="W890" s="7">
        <f t="shared" si="55"/>
        <v>0</v>
      </c>
    </row>
    <row r="891" spans="20:23" x14ac:dyDescent="0.25">
      <c r="T891" s="10">
        <f t="shared" si="56"/>
        <v>0</v>
      </c>
      <c r="U891" s="7">
        <f t="shared" si="53"/>
        <v>0</v>
      </c>
      <c r="V891" s="7">
        <f t="shared" si="54"/>
        <v>0</v>
      </c>
      <c r="W891" s="7">
        <f t="shared" si="55"/>
        <v>0</v>
      </c>
    </row>
    <row r="892" spans="20:23" x14ac:dyDescent="0.25">
      <c r="T892" s="10">
        <f t="shared" si="56"/>
        <v>0</v>
      </c>
      <c r="U892" s="7">
        <f t="shared" si="53"/>
        <v>0</v>
      </c>
      <c r="V892" s="7">
        <f t="shared" si="54"/>
        <v>0</v>
      </c>
      <c r="W892" s="7">
        <f t="shared" si="55"/>
        <v>0</v>
      </c>
    </row>
    <row r="893" spans="20:23" x14ac:dyDescent="0.25">
      <c r="T893" s="10">
        <f t="shared" si="56"/>
        <v>0</v>
      </c>
      <c r="U893" s="7">
        <f t="shared" si="53"/>
        <v>0</v>
      </c>
      <c r="V893" s="7">
        <f t="shared" si="54"/>
        <v>0</v>
      </c>
      <c r="W893" s="7">
        <f t="shared" si="55"/>
        <v>0</v>
      </c>
    </row>
    <row r="894" spans="20:23" x14ac:dyDescent="0.25">
      <c r="T894" s="10">
        <f t="shared" si="56"/>
        <v>0</v>
      </c>
      <c r="U894" s="7">
        <f t="shared" si="53"/>
        <v>0</v>
      </c>
      <c r="V894" s="7">
        <f t="shared" si="54"/>
        <v>0</v>
      </c>
      <c r="W894" s="7">
        <f t="shared" si="55"/>
        <v>0</v>
      </c>
    </row>
    <row r="895" spans="20:23" x14ac:dyDescent="0.25">
      <c r="T895" s="10">
        <f t="shared" si="56"/>
        <v>0</v>
      </c>
      <c r="U895" s="7">
        <f t="shared" si="53"/>
        <v>0</v>
      </c>
      <c r="V895" s="7">
        <f t="shared" si="54"/>
        <v>0</v>
      </c>
      <c r="W895" s="7">
        <f t="shared" si="55"/>
        <v>0</v>
      </c>
    </row>
    <row r="896" spans="20:23" x14ac:dyDescent="0.25">
      <c r="T896" s="10">
        <f t="shared" si="56"/>
        <v>0</v>
      </c>
      <c r="U896" s="7">
        <f t="shared" si="53"/>
        <v>0</v>
      </c>
      <c r="V896" s="7">
        <f t="shared" si="54"/>
        <v>0</v>
      </c>
      <c r="W896" s="7">
        <f t="shared" si="55"/>
        <v>0</v>
      </c>
    </row>
    <row r="897" spans="20:23" x14ac:dyDescent="0.25">
      <c r="T897" s="10">
        <f t="shared" si="56"/>
        <v>0</v>
      </c>
      <c r="U897" s="7">
        <f t="shared" si="53"/>
        <v>0</v>
      </c>
      <c r="V897" s="7">
        <f t="shared" si="54"/>
        <v>0</v>
      </c>
      <c r="W897" s="7">
        <f t="shared" si="55"/>
        <v>0</v>
      </c>
    </row>
    <row r="898" spans="20:23" x14ac:dyDescent="0.25">
      <c r="T898" s="10">
        <f t="shared" si="56"/>
        <v>0</v>
      </c>
      <c r="U898" s="7">
        <f t="shared" si="53"/>
        <v>0</v>
      </c>
      <c r="V898" s="7">
        <f t="shared" si="54"/>
        <v>0</v>
      </c>
      <c r="W898" s="7">
        <f t="shared" si="55"/>
        <v>0</v>
      </c>
    </row>
    <row r="899" spans="20:23" x14ac:dyDescent="0.25">
      <c r="T899" s="10">
        <f t="shared" si="56"/>
        <v>0</v>
      </c>
      <c r="U899" s="7">
        <f t="shared" si="53"/>
        <v>0</v>
      </c>
      <c r="V899" s="7">
        <f t="shared" si="54"/>
        <v>0</v>
      </c>
      <c r="W899" s="7">
        <f t="shared" si="55"/>
        <v>0</v>
      </c>
    </row>
    <row r="900" spans="20:23" x14ac:dyDescent="0.25">
      <c r="T900" s="10">
        <f t="shared" si="56"/>
        <v>0</v>
      </c>
      <c r="U900" s="7">
        <f t="shared" si="53"/>
        <v>0</v>
      </c>
      <c r="V900" s="7">
        <f t="shared" si="54"/>
        <v>0</v>
      </c>
      <c r="W900" s="7">
        <f t="shared" si="55"/>
        <v>0</v>
      </c>
    </row>
    <row r="901" spans="20:23" x14ac:dyDescent="0.25">
      <c r="T901" s="10">
        <f t="shared" si="56"/>
        <v>0</v>
      </c>
      <c r="U901" s="7">
        <f t="shared" si="53"/>
        <v>0</v>
      </c>
      <c r="V901" s="7">
        <f t="shared" si="54"/>
        <v>0</v>
      </c>
      <c r="W901" s="7">
        <f t="shared" si="55"/>
        <v>0</v>
      </c>
    </row>
    <row r="902" spans="20:23" x14ac:dyDescent="0.25">
      <c r="T902" s="10">
        <f t="shared" si="56"/>
        <v>0</v>
      </c>
      <c r="U902" s="7">
        <f t="shared" si="53"/>
        <v>0</v>
      </c>
      <c r="V902" s="7">
        <f t="shared" si="54"/>
        <v>0</v>
      </c>
      <c r="W902" s="7">
        <f t="shared" si="55"/>
        <v>0</v>
      </c>
    </row>
    <row r="903" spans="20:23" x14ac:dyDescent="0.25">
      <c r="T903" s="10">
        <f t="shared" si="56"/>
        <v>0</v>
      </c>
      <c r="U903" s="7">
        <f t="shared" si="53"/>
        <v>0</v>
      </c>
      <c r="V903" s="7">
        <f t="shared" si="54"/>
        <v>0</v>
      </c>
      <c r="W903" s="7">
        <f t="shared" si="55"/>
        <v>0</v>
      </c>
    </row>
    <row r="904" spans="20:23" x14ac:dyDescent="0.25">
      <c r="T904" s="10">
        <f t="shared" si="56"/>
        <v>0</v>
      </c>
      <c r="U904" s="7">
        <f t="shared" si="53"/>
        <v>0</v>
      </c>
      <c r="V904" s="7">
        <f t="shared" si="54"/>
        <v>0</v>
      </c>
      <c r="W904" s="7">
        <f t="shared" si="55"/>
        <v>0</v>
      </c>
    </row>
    <row r="905" spans="20:23" x14ac:dyDescent="0.25">
      <c r="T905" s="10">
        <f t="shared" si="56"/>
        <v>0</v>
      </c>
      <c r="U905" s="7">
        <f t="shared" si="53"/>
        <v>0</v>
      </c>
      <c r="V905" s="7">
        <f t="shared" si="54"/>
        <v>0</v>
      </c>
      <c r="W905" s="7">
        <f t="shared" si="55"/>
        <v>0</v>
      </c>
    </row>
    <row r="906" spans="20:23" x14ac:dyDescent="0.25">
      <c r="T906" s="10">
        <f t="shared" si="56"/>
        <v>0</v>
      </c>
      <c r="U906" s="7">
        <f t="shared" ref="U906:U969" si="57">IFERROR((L906/C906-1),0)</f>
        <v>0</v>
      </c>
      <c r="V906" s="7">
        <f t="shared" ref="V906:V969" si="58">IFERROR((M906/D906-1),0)</f>
        <v>0</v>
      </c>
      <c r="W906" s="7">
        <f t="shared" ref="W906:W969" si="59">IFERROR((N906/E906-1),0)</f>
        <v>0</v>
      </c>
    </row>
    <row r="907" spans="20:23" x14ac:dyDescent="0.25">
      <c r="T907" s="10">
        <f t="shared" si="56"/>
        <v>0</v>
      </c>
      <c r="U907" s="7">
        <f t="shared" si="57"/>
        <v>0</v>
      </c>
      <c r="V907" s="7">
        <f t="shared" si="58"/>
        <v>0</v>
      </c>
      <c r="W907" s="7">
        <f t="shared" si="59"/>
        <v>0</v>
      </c>
    </row>
    <row r="908" spans="20:23" x14ac:dyDescent="0.25">
      <c r="T908" s="10">
        <f t="shared" si="56"/>
        <v>0</v>
      </c>
      <c r="U908" s="7">
        <f t="shared" si="57"/>
        <v>0</v>
      </c>
      <c r="V908" s="7">
        <f t="shared" si="58"/>
        <v>0</v>
      </c>
      <c r="W908" s="7">
        <f t="shared" si="59"/>
        <v>0</v>
      </c>
    </row>
    <row r="909" spans="20:23" x14ac:dyDescent="0.25">
      <c r="T909" s="10">
        <f t="shared" si="56"/>
        <v>0</v>
      </c>
      <c r="U909" s="7">
        <f t="shared" si="57"/>
        <v>0</v>
      </c>
      <c r="V909" s="7">
        <f t="shared" si="58"/>
        <v>0</v>
      </c>
      <c r="W909" s="7">
        <f t="shared" si="59"/>
        <v>0</v>
      </c>
    </row>
    <row r="910" spans="20:23" x14ac:dyDescent="0.25">
      <c r="T910" s="10">
        <f t="shared" si="56"/>
        <v>0</v>
      </c>
      <c r="U910" s="7">
        <f t="shared" si="57"/>
        <v>0</v>
      </c>
      <c r="V910" s="7">
        <f t="shared" si="58"/>
        <v>0</v>
      </c>
      <c r="W910" s="7">
        <f t="shared" si="59"/>
        <v>0</v>
      </c>
    </row>
    <row r="911" spans="20:23" x14ac:dyDescent="0.25">
      <c r="T911" s="10">
        <f t="shared" ref="T911:T974" si="60">L911-C911</f>
        <v>0</v>
      </c>
      <c r="U911" s="7">
        <f t="shared" si="57"/>
        <v>0</v>
      </c>
      <c r="V911" s="7">
        <f t="shared" si="58"/>
        <v>0</v>
      </c>
      <c r="W911" s="7">
        <f t="shared" si="59"/>
        <v>0</v>
      </c>
    </row>
    <row r="912" spans="20:23" x14ac:dyDescent="0.25">
      <c r="T912" s="10">
        <f t="shared" si="60"/>
        <v>0</v>
      </c>
      <c r="U912" s="7">
        <f t="shared" si="57"/>
        <v>0</v>
      </c>
      <c r="V912" s="7">
        <f t="shared" si="58"/>
        <v>0</v>
      </c>
      <c r="W912" s="7">
        <f t="shared" si="59"/>
        <v>0</v>
      </c>
    </row>
    <row r="913" spans="20:23" x14ac:dyDescent="0.25">
      <c r="T913" s="10">
        <f t="shared" si="60"/>
        <v>0</v>
      </c>
      <c r="U913" s="7">
        <f t="shared" si="57"/>
        <v>0</v>
      </c>
      <c r="V913" s="7">
        <f t="shared" si="58"/>
        <v>0</v>
      </c>
      <c r="W913" s="7">
        <f t="shared" si="59"/>
        <v>0</v>
      </c>
    </row>
    <row r="914" spans="20:23" x14ac:dyDescent="0.25">
      <c r="T914" s="10">
        <f t="shared" si="60"/>
        <v>0</v>
      </c>
      <c r="U914" s="7">
        <f t="shared" si="57"/>
        <v>0</v>
      </c>
      <c r="V914" s="7">
        <f t="shared" si="58"/>
        <v>0</v>
      </c>
      <c r="W914" s="7">
        <f t="shared" si="59"/>
        <v>0</v>
      </c>
    </row>
    <row r="915" spans="20:23" x14ac:dyDescent="0.25">
      <c r="T915" s="10">
        <f t="shared" si="60"/>
        <v>0</v>
      </c>
      <c r="U915" s="7">
        <f t="shared" si="57"/>
        <v>0</v>
      </c>
      <c r="V915" s="7">
        <f t="shared" si="58"/>
        <v>0</v>
      </c>
      <c r="W915" s="7">
        <f t="shared" si="59"/>
        <v>0</v>
      </c>
    </row>
    <row r="916" spans="20:23" x14ac:dyDescent="0.25">
      <c r="T916" s="10">
        <f t="shared" si="60"/>
        <v>0</v>
      </c>
      <c r="U916" s="7">
        <f t="shared" si="57"/>
        <v>0</v>
      </c>
      <c r="V916" s="7">
        <f t="shared" si="58"/>
        <v>0</v>
      </c>
      <c r="W916" s="7">
        <f t="shared" si="59"/>
        <v>0</v>
      </c>
    </row>
    <row r="917" spans="20:23" x14ac:dyDescent="0.25">
      <c r="T917" s="10">
        <f t="shared" si="60"/>
        <v>0</v>
      </c>
      <c r="U917" s="7">
        <f t="shared" si="57"/>
        <v>0</v>
      </c>
      <c r="V917" s="7">
        <f t="shared" si="58"/>
        <v>0</v>
      </c>
      <c r="W917" s="7">
        <f t="shared" si="59"/>
        <v>0</v>
      </c>
    </row>
    <row r="918" spans="20:23" x14ac:dyDescent="0.25">
      <c r="T918" s="10">
        <f t="shared" si="60"/>
        <v>0</v>
      </c>
      <c r="U918" s="7">
        <f t="shared" si="57"/>
        <v>0</v>
      </c>
      <c r="V918" s="7">
        <f t="shared" si="58"/>
        <v>0</v>
      </c>
      <c r="W918" s="7">
        <f t="shared" si="59"/>
        <v>0</v>
      </c>
    </row>
    <row r="919" spans="20:23" x14ac:dyDescent="0.25">
      <c r="T919" s="10">
        <f t="shared" si="60"/>
        <v>0</v>
      </c>
      <c r="U919" s="7">
        <f t="shared" si="57"/>
        <v>0</v>
      </c>
      <c r="V919" s="7">
        <f t="shared" si="58"/>
        <v>0</v>
      </c>
      <c r="W919" s="7">
        <f t="shared" si="59"/>
        <v>0</v>
      </c>
    </row>
    <row r="920" spans="20:23" x14ac:dyDescent="0.25">
      <c r="T920" s="10">
        <f t="shared" si="60"/>
        <v>0</v>
      </c>
      <c r="U920" s="7">
        <f t="shared" si="57"/>
        <v>0</v>
      </c>
      <c r="V920" s="7">
        <f t="shared" si="58"/>
        <v>0</v>
      </c>
      <c r="W920" s="7">
        <f t="shared" si="59"/>
        <v>0</v>
      </c>
    </row>
    <row r="921" spans="20:23" x14ac:dyDescent="0.25">
      <c r="T921" s="10">
        <f t="shared" si="60"/>
        <v>0</v>
      </c>
      <c r="U921" s="7">
        <f t="shared" si="57"/>
        <v>0</v>
      </c>
      <c r="V921" s="7">
        <f t="shared" si="58"/>
        <v>0</v>
      </c>
      <c r="W921" s="7">
        <f t="shared" si="59"/>
        <v>0</v>
      </c>
    </row>
    <row r="922" spans="20:23" x14ac:dyDescent="0.25">
      <c r="T922" s="10">
        <f t="shared" si="60"/>
        <v>0</v>
      </c>
      <c r="U922" s="7">
        <f t="shared" si="57"/>
        <v>0</v>
      </c>
      <c r="V922" s="7">
        <f t="shared" si="58"/>
        <v>0</v>
      </c>
      <c r="W922" s="7">
        <f t="shared" si="59"/>
        <v>0</v>
      </c>
    </row>
    <row r="923" spans="20:23" x14ac:dyDescent="0.25">
      <c r="T923" s="10">
        <f t="shared" si="60"/>
        <v>0</v>
      </c>
      <c r="U923" s="7">
        <f t="shared" si="57"/>
        <v>0</v>
      </c>
      <c r="V923" s="7">
        <f t="shared" si="58"/>
        <v>0</v>
      </c>
      <c r="W923" s="7">
        <f t="shared" si="59"/>
        <v>0</v>
      </c>
    </row>
    <row r="924" spans="20:23" x14ac:dyDescent="0.25">
      <c r="T924" s="10">
        <f t="shared" si="60"/>
        <v>0</v>
      </c>
      <c r="U924" s="7">
        <f t="shared" si="57"/>
        <v>0</v>
      </c>
      <c r="V924" s="7">
        <f t="shared" si="58"/>
        <v>0</v>
      </c>
      <c r="W924" s="7">
        <f t="shared" si="59"/>
        <v>0</v>
      </c>
    </row>
    <row r="925" spans="20:23" x14ac:dyDescent="0.25">
      <c r="T925" s="10">
        <f t="shared" si="60"/>
        <v>0</v>
      </c>
      <c r="U925" s="7">
        <f t="shared" si="57"/>
        <v>0</v>
      </c>
      <c r="V925" s="7">
        <f t="shared" si="58"/>
        <v>0</v>
      </c>
      <c r="W925" s="7">
        <f t="shared" si="59"/>
        <v>0</v>
      </c>
    </row>
    <row r="926" spans="20:23" x14ac:dyDescent="0.25">
      <c r="T926" s="10">
        <f t="shared" si="60"/>
        <v>0</v>
      </c>
      <c r="U926" s="7">
        <f t="shared" si="57"/>
        <v>0</v>
      </c>
      <c r="V926" s="7">
        <f t="shared" si="58"/>
        <v>0</v>
      </c>
      <c r="W926" s="7">
        <f t="shared" si="59"/>
        <v>0</v>
      </c>
    </row>
    <row r="927" spans="20:23" x14ac:dyDescent="0.25">
      <c r="T927" s="10">
        <f t="shared" si="60"/>
        <v>0</v>
      </c>
      <c r="U927" s="7">
        <f t="shared" si="57"/>
        <v>0</v>
      </c>
      <c r="V927" s="7">
        <f t="shared" si="58"/>
        <v>0</v>
      </c>
      <c r="W927" s="7">
        <f t="shared" si="59"/>
        <v>0</v>
      </c>
    </row>
    <row r="928" spans="20:23" x14ac:dyDescent="0.25">
      <c r="T928" s="10">
        <f t="shared" si="60"/>
        <v>0</v>
      </c>
      <c r="U928" s="7">
        <f t="shared" si="57"/>
        <v>0</v>
      </c>
      <c r="V928" s="7">
        <f t="shared" si="58"/>
        <v>0</v>
      </c>
      <c r="W928" s="7">
        <f t="shared" si="59"/>
        <v>0</v>
      </c>
    </row>
    <row r="929" spans="20:23" x14ac:dyDescent="0.25">
      <c r="T929" s="10">
        <f t="shared" si="60"/>
        <v>0</v>
      </c>
      <c r="U929" s="7">
        <f t="shared" si="57"/>
        <v>0</v>
      </c>
      <c r="V929" s="7">
        <f t="shared" si="58"/>
        <v>0</v>
      </c>
      <c r="W929" s="7">
        <f t="shared" si="59"/>
        <v>0</v>
      </c>
    </row>
    <row r="930" spans="20:23" x14ac:dyDescent="0.25">
      <c r="T930" s="10">
        <f t="shared" si="60"/>
        <v>0</v>
      </c>
      <c r="U930" s="7">
        <f t="shared" si="57"/>
        <v>0</v>
      </c>
      <c r="V930" s="7">
        <f t="shared" si="58"/>
        <v>0</v>
      </c>
      <c r="W930" s="7">
        <f t="shared" si="59"/>
        <v>0</v>
      </c>
    </row>
    <row r="931" spans="20:23" x14ac:dyDescent="0.25">
      <c r="T931" s="10">
        <f t="shared" si="60"/>
        <v>0</v>
      </c>
      <c r="U931" s="7">
        <f t="shared" si="57"/>
        <v>0</v>
      </c>
      <c r="V931" s="7">
        <f t="shared" si="58"/>
        <v>0</v>
      </c>
      <c r="W931" s="7">
        <f t="shared" si="59"/>
        <v>0</v>
      </c>
    </row>
    <row r="932" spans="20:23" x14ac:dyDescent="0.25">
      <c r="T932" s="10">
        <f t="shared" si="60"/>
        <v>0</v>
      </c>
      <c r="U932" s="7">
        <f t="shared" si="57"/>
        <v>0</v>
      </c>
      <c r="V932" s="7">
        <f t="shared" si="58"/>
        <v>0</v>
      </c>
      <c r="W932" s="7">
        <f t="shared" si="59"/>
        <v>0</v>
      </c>
    </row>
    <row r="933" spans="20:23" x14ac:dyDescent="0.25">
      <c r="T933" s="10">
        <f t="shared" si="60"/>
        <v>0</v>
      </c>
      <c r="U933" s="7">
        <f t="shared" si="57"/>
        <v>0</v>
      </c>
      <c r="V933" s="7">
        <f t="shared" si="58"/>
        <v>0</v>
      </c>
      <c r="W933" s="7">
        <f t="shared" si="59"/>
        <v>0</v>
      </c>
    </row>
    <row r="934" spans="20:23" x14ac:dyDescent="0.25">
      <c r="T934" s="10">
        <f t="shared" si="60"/>
        <v>0</v>
      </c>
      <c r="U934" s="7">
        <f t="shared" si="57"/>
        <v>0</v>
      </c>
      <c r="V934" s="7">
        <f t="shared" si="58"/>
        <v>0</v>
      </c>
      <c r="W934" s="7">
        <f t="shared" si="59"/>
        <v>0</v>
      </c>
    </row>
    <row r="935" spans="20:23" x14ac:dyDescent="0.25">
      <c r="T935" s="10">
        <f t="shared" si="60"/>
        <v>0</v>
      </c>
      <c r="U935" s="7">
        <f t="shared" si="57"/>
        <v>0</v>
      </c>
      <c r="V935" s="7">
        <f t="shared" si="58"/>
        <v>0</v>
      </c>
      <c r="W935" s="7">
        <f t="shared" si="59"/>
        <v>0</v>
      </c>
    </row>
    <row r="936" spans="20:23" x14ac:dyDescent="0.25">
      <c r="T936" s="10">
        <f t="shared" si="60"/>
        <v>0</v>
      </c>
      <c r="U936" s="7">
        <f t="shared" si="57"/>
        <v>0</v>
      </c>
      <c r="V936" s="7">
        <f t="shared" si="58"/>
        <v>0</v>
      </c>
      <c r="W936" s="7">
        <f t="shared" si="59"/>
        <v>0</v>
      </c>
    </row>
    <row r="937" spans="20:23" x14ac:dyDescent="0.25">
      <c r="T937" s="10">
        <f t="shared" si="60"/>
        <v>0</v>
      </c>
      <c r="U937" s="7">
        <f t="shared" si="57"/>
        <v>0</v>
      </c>
      <c r="V937" s="7">
        <f t="shared" si="58"/>
        <v>0</v>
      </c>
      <c r="W937" s="7">
        <f t="shared" si="59"/>
        <v>0</v>
      </c>
    </row>
    <row r="938" spans="20:23" x14ac:dyDescent="0.25">
      <c r="T938" s="10">
        <f t="shared" si="60"/>
        <v>0</v>
      </c>
      <c r="U938" s="7">
        <f t="shared" si="57"/>
        <v>0</v>
      </c>
      <c r="V938" s="7">
        <f t="shared" si="58"/>
        <v>0</v>
      </c>
      <c r="W938" s="7">
        <f t="shared" si="59"/>
        <v>0</v>
      </c>
    </row>
    <row r="939" spans="20:23" x14ac:dyDescent="0.25">
      <c r="T939" s="10">
        <f t="shared" si="60"/>
        <v>0</v>
      </c>
      <c r="U939" s="7">
        <f t="shared" si="57"/>
        <v>0</v>
      </c>
      <c r="V939" s="7">
        <f t="shared" si="58"/>
        <v>0</v>
      </c>
      <c r="W939" s="7">
        <f t="shared" si="59"/>
        <v>0</v>
      </c>
    </row>
    <row r="940" spans="20:23" x14ac:dyDescent="0.25">
      <c r="T940" s="10">
        <f t="shared" si="60"/>
        <v>0</v>
      </c>
      <c r="U940" s="7">
        <f t="shared" si="57"/>
        <v>0</v>
      </c>
      <c r="V940" s="7">
        <f t="shared" si="58"/>
        <v>0</v>
      </c>
      <c r="W940" s="7">
        <f t="shared" si="59"/>
        <v>0</v>
      </c>
    </row>
    <row r="941" spans="20:23" x14ac:dyDescent="0.25">
      <c r="T941" s="10">
        <f t="shared" si="60"/>
        <v>0</v>
      </c>
      <c r="U941" s="7">
        <f t="shared" si="57"/>
        <v>0</v>
      </c>
      <c r="V941" s="7">
        <f t="shared" si="58"/>
        <v>0</v>
      </c>
      <c r="W941" s="7">
        <f t="shared" si="59"/>
        <v>0</v>
      </c>
    </row>
    <row r="942" spans="20:23" x14ac:dyDescent="0.25">
      <c r="T942" s="10">
        <f t="shared" si="60"/>
        <v>0</v>
      </c>
      <c r="U942" s="7">
        <f t="shared" si="57"/>
        <v>0</v>
      </c>
      <c r="V942" s="7">
        <f t="shared" si="58"/>
        <v>0</v>
      </c>
      <c r="W942" s="7">
        <f t="shared" si="59"/>
        <v>0</v>
      </c>
    </row>
    <row r="943" spans="20:23" x14ac:dyDescent="0.25">
      <c r="T943" s="10">
        <f t="shared" si="60"/>
        <v>0</v>
      </c>
      <c r="U943" s="7">
        <f t="shared" si="57"/>
        <v>0</v>
      </c>
      <c r="V943" s="7">
        <f t="shared" si="58"/>
        <v>0</v>
      </c>
      <c r="W943" s="7">
        <f t="shared" si="59"/>
        <v>0</v>
      </c>
    </row>
    <row r="944" spans="20:23" x14ac:dyDescent="0.25">
      <c r="T944" s="10">
        <f t="shared" si="60"/>
        <v>0</v>
      </c>
      <c r="U944" s="7">
        <f t="shared" si="57"/>
        <v>0</v>
      </c>
      <c r="V944" s="7">
        <f t="shared" si="58"/>
        <v>0</v>
      </c>
      <c r="W944" s="7">
        <f t="shared" si="59"/>
        <v>0</v>
      </c>
    </row>
    <row r="945" spans="20:23" x14ac:dyDescent="0.25">
      <c r="T945" s="10">
        <f t="shared" si="60"/>
        <v>0</v>
      </c>
      <c r="U945" s="7">
        <f t="shared" si="57"/>
        <v>0</v>
      </c>
      <c r="V945" s="7">
        <f t="shared" si="58"/>
        <v>0</v>
      </c>
      <c r="W945" s="7">
        <f t="shared" si="59"/>
        <v>0</v>
      </c>
    </row>
    <row r="946" spans="20:23" x14ac:dyDescent="0.25">
      <c r="T946" s="10">
        <f t="shared" si="60"/>
        <v>0</v>
      </c>
      <c r="U946" s="7">
        <f t="shared" si="57"/>
        <v>0</v>
      </c>
      <c r="V946" s="7">
        <f t="shared" si="58"/>
        <v>0</v>
      </c>
      <c r="W946" s="7">
        <f t="shared" si="59"/>
        <v>0</v>
      </c>
    </row>
    <row r="947" spans="20:23" x14ac:dyDescent="0.25">
      <c r="T947" s="10">
        <f t="shared" si="60"/>
        <v>0</v>
      </c>
      <c r="U947" s="7">
        <f t="shared" si="57"/>
        <v>0</v>
      </c>
      <c r="V947" s="7">
        <f t="shared" si="58"/>
        <v>0</v>
      </c>
      <c r="W947" s="7">
        <f t="shared" si="59"/>
        <v>0</v>
      </c>
    </row>
    <row r="948" spans="20:23" x14ac:dyDescent="0.25">
      <c r="T948" s="10">
        <f t="shared" si="60"/>
        <v>0</v>
      </c>
      <c r="U948" s="7">
        <f t="shared" si="57"/>
        <v>0</v>
      </c>
      <c r="V948" s="7">
        <f t="shared" si="58"/>
        <v>0</v>
      </c>
      <c r="W948" s="7">
        <f t="shared" si="59"/>
        <v>0</v>
      </c>
    </row>
    <row r="949" spans="20:23" x14ac:dyDescent="0.25">
      <c r="T949" s="10">
        <f t="shared" si="60"/>
        <v>0</v>
      </c>
      <c r="U949" s="7">
        <f t="shared" si="57"/>
        <v>0</v>
      </c>
      <c r="V949" s="7">
        <f t="shared" si="58"/>
        <v>0</v>
      </c>
      <c r="W949" s="7">
        <f t="shared" si="59"/>
        <v>0</v>
      </c>
    </row>
    <row r="950" spans="20:23" x14ac:dyDescent="0.25">
      <c r="T950" s="10">
        <f t="shared" si="60"/>
        <v>0</v>
      </c>
      <c r="U950" s="7">
        <f t="shared" si="57"/>
        <v>0</v>
      </c>
      <c r="V950" s="7">
        <f t="shared" si="58"/>
        <v>0</v>
      </c>
      <c r="W950" s="7">
        <f t="shared" si="59"/>
        <v>0</v>
      </c>
    </row>
    <row r="951" spans="20:23" x14ac:dyDescent="0.25">
      <c r="T951" s="10">
        <f t="shared" si="60"/>
        <v>0</v>
      </c>
      <c r="U951" s="7">
        <f t="shared" si="57"/>
        <v>0</v>
      </c>
      <c r="V951" s="7">
        <f t="shared" si="58"/>
        <v>0</v>
      </c>
      <c r="W951" s="7">
        <f t="shared" si="59"/>
        <v>0</v>
      </c>
    </row>
    <row r="952" spans="20:23" x14ac:dyDescent="0.25">
      <c r="T952" s="10">
        <f t="shared" si="60"/>
        <v>0</v>
      </c>
      <c r="U952" s="7">
        <f t="shared" si="57"/>
        <v>0</v>
      </c>
      <c r="V952" s="7">
        <f t="shared" si="58"/>
        <v>0</v>
      </c>
      <c r="W952" s="7">
        <f t="shared" si="59"/>
        <v>0</v>
      </c>
    </row>
    <row r="953" spans="20:23" x14ac:dyDescent="0.25">
      <c r="T953" s="10">
        <f t="shared" si="60"/>
        <v>0</v>
      </c>
      <c r="U953" s="7">
        <f t="shared" si="57"/>
        <v>0</v>
      </c>
      <c r="V953" s="7">
        <f t="shared" si="58"/>
        <v>0</v>
      </c>
      <c r="W953" s="7">
        <f t="shared" si="59"/>
        <v>0</v>
      </c>
    </row>
    <row r="954" spans="20:23" x14ac:dyDescent="0.25">
      <c r="T954" s="10">
        <f t="shared" si="60"/>
        <v>0</v>
      </c>
      <c r="U954" s="7">
        <f t="shared" si="57"/>
        <v>0</v>
      </c>
      <c r="V954" s="7">
        <f t="shared" si="58"/>
        <v>0</v>
      </c>
      <c r="W954" s="7">
        <f t="shared" si="59"/>
        <v>0</v>
      </c>
    </row>
    <row r="955" spans="20:23" x14ac:dyDescent="0.25">
      <c r="T955" s="10">
        <f t="shared" si="60"/>
        <v>0</v>
      </c>
      <c r="U955" s="7">
        <f t="shared" si="57"/>
        <v>0</v>
      </c>
      <c r="V955" s="7">
        <f t="shared" si="58"/>
        <v>0</v>
      </c>
      <c r="W955" s="7">
        <f t="shared" si="59"/>
        <v>0</v>
      </c>
    </row>
    <row r="956" spans="20:23" x14ac:dyDescent="0.25">
      <c r="T956" s="10">
        <f t="shared" si="60"/>
        <v>0</v>
      </c>
      <c r="U956" s="7">
        <f t="shared" si="57"/>
        <v>0</v>
      </c>
      <c r="V956" s="7">
        <f t="shared" si="58"/>
        <v>0</v>
      </c>
      <c r="W956" s="7">
        <f t="shared" si="59"/>
        <v>0</v>
      </c>
    </row>
    <row r="957" spans="20:23" x14ac:dyDescent="0.25">
      <c r="T957" s="10">
        <f t="shared" si="60"/>
        <v>0</v>
      </c>
      <c r="U957" s="7">
        <f t="shared" si="57"/>
        <v>0</v>
      </c>
      <c r="V957" s="7">
        <f t="shared" si="58"/>
        <v>0</v>
      </c>
      <c r="W957" s="7">
        <f t="shared" si="59"/>
        <v>0</v>
      </c>
    </row>
    <row r="958" spans="20:23" x14ac:dyDescent="0.25">
      <c r="T958" s="10">
        <f t="shared" si="60"/>
        <v>0</v>
      </c>
      <c r="U958" s="7">
        <f t="shared" si="57"/>
        <v>0</v>
      </c>
      <c r="V958" s="7">
        <f t="shared" si="58"/>
        <v>0</v>
      </c>
      <c r="W958" s="7">
        <f t="shared" si="59"/>
        <v>0</v>
      </c>
    </row>
    <row r="959" spans="20:23" x14ac:dyDescent="0.25">
      <c r="T959" s="10">
        <f t="shared" si="60"/>
        <v>0</v>
      </c>
      <c r="U959" s="7">
        <f t="shared" si="57"/>
        <v>0</v>
      </c>
      <c r="V959" s="7">
        <f t="shared" si="58"/>
        <v>0</v>
      </c>
      <c r="W959" s="7">
        <f t="shared" si="59"/>
        <v>0</v>
      </c>
    </row>
    <row r="960" spans="20:23" x14ac:dyDescent="0.25">
      <c r="T960" s="10">
        <f t="shared" si="60"/>
        <v>0</v>
      </c>
      <c r="U960" s="7">
        <f t="shared" si="57"/>
        <v>0</v>
      </c>
      <c r="V960" s="7">
        <f t="shared" si="58"/>
        <v>0</v>
      </c>
      <c r="W960" s="7">
        <f t="shared" si="59"/>
        <v>0</v>
      </c>
    </row>
    <row r="961" spans="20:23" x14ac:dyDescent="0.25">
      <c r="T961" s="10">
        <f t="shared" si="60"/>
        <v>0</v>
      </c>
      <c r="U961" s="7">
        <f t="shared" si="57"/>
        <v>0</v>
      </c>
      <c r="V961" s="7">
        <f t="shared" si="58"/>
        <v>0</v>
      </c>
      <c r="W961" s="7">
        <f t="shared" si="59"/>
        <v>0</v>
      </c>
    </row>
    <row r="962" spans="20:23" x14ac:dyDescent="0.25">
      <c r="T962" s="10">
        <f t="shared" si="60"/>
        <v>0</v>
      </c>
      <c r="U962" s="7">
        <f t="shared" si="57"/>
        <v>0</v>
      </c>
      <c r="V962" s="7">
        <f t="shared" si="58"/>
        <v>0</v>
      </c>
      <c r="W962" s="7">
        <f t="shared" si="59"/>
        <v>0</v>
      </c>
    </row>
    <row r="963" spans="20:23" x14ac:dyDescent="0.25">
      <c r="T963" s="10">
        <f t="shared" si="60"/>
        <v>0</v>
      </c>
      <c r="U963" s="7">
        <f t="shared" si="57"/>
        <v>0</v>
      </c>
      <c r="V963" s="7">
        <f t="shared" si="58"/>
        <v>0</v>
      </c>
      <c r="W963" s="7">
        <f t="shared" si="59"/>
        <v>0</v>
      </c>
    </row>
    <row r="964" spans="20:23" x14ac:dyDescent="0.25">
      <c r="T964" s="10">
        <f t="shared" si="60"/>
        <v>0</v>
      </c>
      <c r="U964" s="7">
        <f t="shared" si="57"/>
        <v>0</v>
      </c>
      <c r="V964" s="7">
        <f t="shared" si="58"/>
        <v>0</v>
      </c>
      <c r="W964" s="7">
        <f t="shared" si="59"/>
        <v>0</v>
      </c>
    </row>
    <row r="965" spans="20:23" x14ac:dyDescent="0.25">
      <c r="T965" s="10">
        <f t="shared" si="60"/>
        <v>0</v>
      </c>
      <c r="U965" s="7">
        <f t="shared" si="57"/>
        <v>0</v>
      </c>
      <c r="V965" s="7">
        <f t="shared" si="58"/>
        <v>0</v>
      </c>
      <c r="W965" s="7">
        <f t="shared" si="59"/>
        <v>0</v>
      </c>
    </row>
    <row r="966" spans="20:23" x14ac:dyDescent="0.25">
      <c r="T966" s="10">
        <f t="shared" si="60"/>
        <v>0</v>
      </c>
      <c r="U966" s="7">
        <f t="shared" si="57"/>
        <v>0</v>
      </c>
      <c r="V966" s="7">
        <f t="shared" si="58"/>
        <v>0</v>
      </c>
      <c r="W966" s="7">
        <f t="shared" si="59"/>
        <v>0</v>
      </c>
    </row>
    <row r="967" spans="20:23" x14ac:dyDescent="0.25">
      <c r="T967" s="10">
        <f t="shared" si="60"/>
        <v>0</v>
      </c>
      <c r="U967" s="7">
        <f t="shared" si="57"/>
        <v>0</v>
      </c>
      <c r="V967" s="7">
        <f t="shared" si="58"/>
        <v>0</v>
      </c>
      <c r="W967" s="7">
        <f t="shared" si="59"/>
        <v>0</v>
      </c>
    </row>
    <row r="968" spans="20:23" x14ac:dyDescent="0.25">
      <c r="T968" s="10">
        <f t="shared" si="60"/>
        <v>0</v>
      </c>
      <c r="U968" s="7">
        <f t="shared" si="57"/>
        <v>0</v>
      </c>
      <c r="V968" s="7">
        <f t="shared" si="58"/>
        <v>0</v>
      </c>
      <c r="W968" s="7">
        <f t="shared" si="59"/>
        <v>0</v>
      </c>
    </row>
    <row r="969" spans="20:23" x14ac:dyDescent="0.25">
      <c r="T969" s="10">
        <f t="shared" si="60"/>
        <v>0</v>
      </c>
      <c r="U969" s="7">
        <f t="shared" si="57"/>
        <v>0</v>
      </c>
      <c r="V969" s="7">
        <f t="shared" si="58"/>
        <v>0</v>
      </c>
      <c r="W969" s="7">
        <f t="shared" si="59"/>
        <v>0</v>
      </c>
    </row>
    <row r="970" spans="20:23" x14ac:dyDescent="0.25">
      <c r="T970" s="10">
        <f t="shared" si="60"/>
        <v>0</v>
      </c>
      <c r="U970" s="7">
        <f t="shared" ref="U970:U1033" si="61">IFERROR((L970/C970-1),0)</f>
        <v>0</v>
      </c>
      <c r="V970" s="7">
        <f t="shared" ref="V970:V1033" si="62">IFERROR((M970/D970-1),0)</f>
        <v>0</v>
      </c>
      <c r="W970" s="7">
        <f t="shared" ref="W970:W1033" si="63">IFERROR((N970/E970-1),0)</f>
        <v>0</v>
      </c>
    </row>
    <row r="971" spans="20:23" x14ac:dyDescent="0.25">
      <c r="T971" s="10">
        <f t="shared" si="60"/>
        <v>0</v>
      </c>
      <c r="U971" s="7">
        <f t="shared" si="61"/>
        <v>0</v>
      </c>
      <c r="V971" s="7">
        <f t="shared" si="62"/>
        <v>0</v>
      </c>
      <c r="W971" s="7">
        <f t="shared" si="63"/>
        <v>0</v>
      </c>
    </row>
    <row r="972" spans="20:23" x14ac:dyDescent="0.25">
      <c r="T972" s="10">
        <f t="shared" si="60"/>
        <v>0</v>
      </c>
      <c r="U972" s="7">
        <f t="shared" si="61"/>
        <v>0</v>
      </c>
      <c r="V972" s="7">
        <f t="shared" si="62"/>
        <v>0</v>
      </c>
      <c r="W972" s="7">
        <f t="shared" si="63"/>
        <v>0</v>
      </c>
    </row>
    <row r="973" spans="20:23" x14ac:dyDescent="0.25">
      <c r="T973" s="10">
        <f t="shared" si="60"/>
        <v>0</v>
      </c>
      <c r="U973" s="7">
        <f t="shared" si="61"/>
        <v>0</v>
      </c>
      <c r="V973" s="7">
        <f t="shared" si="62"/>
        <v>0</v>
      </c>
      <c r="W973" s="7">
        <f t="shared" si="63"/>
        <v>0</v>
      </c>
    </row>
    <row r="974" spans="20:23" x14ac:dyDescent="0.25">
      <c r="T974" s="10">
        <f t="shared" si="60"/>
        <v>0</v>
      </c>
      <c r="U974" s="7">
        <f t="shared" si="61"/>
        <v>0</v>
      </c>
      <c r="V974" s="7">
        <f t="shared" si="62"/>
        <v>0</v>
      </c>
      <c r="W974" s="7">
        <f t="shared" si="63"/>
        <v>0</v>
      </c>
    </row>
    <row r="975" spans="20:23" x14ac:dyDescent="0.25">
      <c r="T975" s="10">
        <f t="shared" ref="T975:T1038" si="64">L975-C975</f>
        <v>0</v>
      </c>
      <c r="U975" s="7">
        <f t="shared" si="61"/>
        <v>0</v>
      </c>
      <c r="V975" s="7">
        <f t="shared" si="62"/>
        <v>0</v>
      </c>
      <c r="W975" s="7">
        <f t="shared" si="63"/>
        <v>0</v>
      </c>
    </row>
    <row r="976" spans="20:23" x14ac:dyDescent="0.25">
      <c r="T976" s="10">
        <f t="shared" si="64"/>
        <v>0</v>
      </c>
      <c r="U976" s="7">
        <f t="shared" si="61"/>
        <v>0</v>
      </c>
      <c r="V976" s="7">
        <f t="shared" si="62"/>
        <v>0</v>
      </c>
      <c r="W976" s="7">
        <f t="shared" si="63"/>
        <v>0</v>
      </c>
    </row>
    <row r="977" spans="20:23" x14ac:dyDescent="0.25">
      <c r="T977" s="10">
        <f t="shared" si="64"/>
        <v>0</v>
      </c>
      <c r="U977" s="7">
        <f t="shared" si="61"/>
        <v>0</v>
      </c>
      <c r="V977" s="7">
        <f t="shared" si="62"/>
        <v>0</v>
      </c>
      <c r="W977" s="7">
        <f t="shared" si="63"/>
        <v>0</v>
      </c>
    </row>
    <row r="978" spans="20:23" x14ac:dyDescent="0.25">
      <c r="T978" s="10">
        <f t="shared" si="64"/>
        <v>0</v>
      </c>
      <c r="U978" s="7">
        <f t="shared" si="61"/>
        <v>0</v>
      </c>
      <c r="V978" s="7">
        <f t="shared" si="62"/>
        <v>0</v>
      </c>
      <c r="W978" s="7">
        <f t="shared" si="63"/>
        <v>0</v>
      </c>
    </row>
    <row r="979" spans="20:23" x14ac:dyDescent="0.25">
      <c r="T979" s="10">
        <f t="shared" si="64"/>
        <v>0</v>
      </c>
      <c r="U979" s="7">
        <f t="shared" si="61"/>
        <v>0</v>
      </c>
      <c r="V979" s="7">
        <f t="shared" si="62"/>
        <v>0</v>
      </c>
      <c r="W979" s="7">
        <f t="shared" si="63"/>
        <v>0</v>
      </c>
    </row>
    <row r="980" spans="20:23" x14ac:dyDescent="0.25">
      <c r="T980" s="10">
        <f t="shared" si="64"/>
        <v>0</v>
      </c>
      <c r="U980" s="7">
        <f t="shared" si="61"/>
        <v>0</v>
      </c>
      <c r="V980" s="7">
        <f t="shared" si="62"/>
        <v>0</v>
      </c>
      <c r="W980" s="7">
        <f t="shared" si="63"/>
        <v>0</v>
      </c>
    </row>
    <row r="981" spans="20:23" x14ac:dyDescent="0.25">
      <c r="T981" s="10">
        <f t="shared" si="64"/>
        <v>0</v>
      </c>
      <c r="U981" s="7">
        <f t="shared" si="61"/>
        <v>0</v>
      </c>
      <c r="V981" s="7">
        <f t="shared" si="62"/>
        <v>0</v>
      </c>
      <c r="W981" s="7">
        <f t="shared" si="63"/>
        <v>0</v>
      </c>
    </row>
    <row r="982" spans="20:23" x14ac:dyDescent="0.25">
      <c r="T982" s="10">
        <f t="shared" si="64"/>
        <v>0</v>
      </c>
      <c r="U982" s="7">
        <f t="shared" si="61"/>
        <v>0</v>
      </c>
      <c r="V982" s="7">
        <f t="shared" si="62"/>
        <v>0</v>
      </c>
      <c r="W982" s="7">
        <f t="shared" si="63"/>
        <v>0</v>
      </c>
    </row>
    <row r="983" spans="20:23" x14ac:dyDescent="0.25">
      <c r="T983" s="10">
        <f t="shared" si="64"/>
        <v>0</v>
      </c>
      <c r="U983" s="7">
        <f t="shared" si="61"/>
        <v>0</v>
      </c>
      <c r="V983" s="7">
        <f t="shared" si="62"/>
        <v>0</v>
      </c>
      <c r="W983" s="7">
        <f t="shared" si="63"/>
        <v>0</v>
      </c>
    </row>
    <row r="984" spans="20:23" x14ac:dyDescent="0.25">
      <c r="T984" s="10">
        <f t="shared" si="64"/>
        <v>0</v>
      </c>
      <c r="U984" s="7">
        <f t="shared" si="61"/>
        <v>0</v>
      </c>
      <c r="V984" s="7">
        <f t="shared" si="62"/>
        <v>0</v>
      </c>
      <c r="W984" s="7">
        <f t="shared" si="63"/>
        <v>0</v>
      </c>
    </row>
    <row r="985" spans="20:23" x14ac:dyDescent="0.25">
      <c r="T985" s="10">
        <f t="shared" si="64"/>
        <v>0</v>
      </c>
      <c r="U985" s="7">
        <f t="shared" si="61"/>
        <v>0</v>
      </c>
      <c r="V985" s="7">
        <f t="shared" si="62"/>
        <v>0</v>
      </c>
      <c r="W985" s="7">
        <f t="shared" si="63"/>
        <v>0</v>
      </c>
    </row>
    <row r="986" spans="20:23" x14ac:dyDescent="0.25">
      <c r="T986" s="10">
        <f t="shared" si="64"/>
        <v>0</v>
      </c>
      <c r="U986" s="7">
        <f t="shared" si="61"/>
        <v>0</v>
      </c>
      <c r="V986" s="7">
        <f t="shared" si="62"/>
        <v>0</v>
      </c>
      <c r="W986" s="7">
        <f t="shared" si="63"/>
        <v>0</v>
      </c>
    </row>
    <row r="987" spans="20:23" x14ac:dyDescent="0.25">
      <c r="T987" s="10">
        <f t="shared" si="64"/>
        <v>0</v>
      </c>
      <c r="U987" s="7">
        <f t="shared" si="61"/>
        <v>0</v>
      </c>
      <c r="V987" s="7">
        <f t="shared" si="62"/>
        <v>0</v>
      </c>
      <c r="W987" s="7">
        <f t="shared" si="63"/>
        <v>0</v>
      </c>
    </row>
    <row r="988" spans="20:23" x14ac:dyDescent="0.25">
      <c r="T988" s="10">
        <f t="shared" si="64"/>
        <v>0</v>
      </c>
      <c r="U988" s="7">
        <f t="shared" si="61"/>
        <v>0</v>
      </c>
      <c r="V988" s="7">
        <f t="shared" si="62"/>
        <v>0</v>
      </c>
      <c r="W988" s="7">
        <f t="shared" si="63"/>
        <v>0</v>
      </c>
    </row>
    <row r="989" spans="20:23" x14ac:dyDescent="0.25">
      <c r="T989" s="10">
        <f t="shared" si="64"/>
        <v>0</v>
      </c>
      <c r="U989" s="7">
        <f t="shared" si="61"/>
        <v>0</v>
      </c>
      <c r="V989" s="7">
        <f t="shared" si="62"/>
        <v>0</v>
      </c>
      <c r="W989" s="7">
        <f t="shared" si="63"/>
        <v>0</v>
      </c>
    </row>
    <row r="990" spans="20:23" x14ac:dyDescent="0.25">
      <c r="T990" s="10">
        <f t="shared" si="64"/>
        <v>0</v>
      </c>
      <c r="U990" s="7">
        <f t="shared" si="61"/>
        <v>0</v>
      </c>
      <c r="V990" s="7">
        <f t="shared" si="62"/>
        <v>0</v>
      </c>
      <c r="W990" s="7">
        <f t="shared" si="63"/>
        <v>0</v>
      </c>
    </row>
    <row r="991" spans="20:23" x14ac:dyDescent="0.25">
      <c r="T991" s="10">
        <f t="shared" si="64"/>
        <v>0</v>
      </c>
      <c r="U991" s="7">
        <f t="shared" si="61"/>
        <v>0</v>
      </c>
      <c r="V991" s="7">
        <f t="shared" si="62"/>
        <v>0</v>
      </c>
      <c r="W991" s="7">
        <f t="shared" si="63"/>
        <v>0</v>
      </c>
    </row>
    <row r="992" spans="20:23" x14ac:dyDescent="0.25">
      <c r="T992" s="10">
        <f t="shared" si="64"/>
        <v>0</v>
      </c>
      <c r="U992" s="7">
        <f t="shared" si="61"/>
        <v>0</v>
      </c>
      <c r="V992" s="7">
        <f t="shared" si="62"/>
        <v>0</v>
      </c>
      <c r="W992" s="7">
        <f t="shared" si="63"/>
        <v>0</v>
      </c>
    </row>
    <row r="993" spans="20:23" x14ac:dyDescent="0.25">
      <c r="T993" s="10">
        <f t="shared" si="64"/>
        <v>0</v>
      </c>
      <c r="U993" s="7">
        <f t="shared" si="61"/>
        <v>0</v>
      </c>
      <c r="V993" s="7">
        <f t="shared" si="62"/>
        <v>0</v>
      </c>
      <c r="W993" s="7">
        <f t="shared" si="63"/>
        <v>0</v>
      </c>
    </row>
    <row r="994" spans="20:23" x14ac:dyDescent="0.25">
      <c r="T994" s="10">
        <f t="shared" si="64"/>
        <v>0</v>
      </c>
      <c r="U994" s="7">
        <f t="shared" si="61"/>
        <v>0</v>
      </c>
      <c r="V994" s="7">
        <f t="shared" si="62"/>
        <v>0</v>
      </c>
      <c r="W994" s="7">
        <f t="shared" si="63"/>
        <v>0</v>
      </c>
    </row>
    <row r="995" spans="20:23" x14ac:dyDescent="0.25">
      <c r="T995" s="10">
        <f t="shared" si="64"/>
        <v>0</v>
      </c>
      <c r="U995" s="7">
        <f t="shared" si="61"/>
        <v>0</v>
      </c>
      <c r="V995" s="7">
        <f t="shared" si="62"/>
        <v>0</v>
      </c>
      <c r="W995" s="7">
        <f t="shared" si="63"/>
        <v>0</v>
      </c>
    </row>
    <row r="996" spans="20:23" x14ac:dyDescent="0.25">
      <c r="T996" s="10">
        <f t="shared" si="64"/>
        <v>0</v>
      </c>
      <c r="U996" s="7">
        <f t="shared" si="61"/>
        <v>0</v>
      </c>
      <c r="V996" s="7">
        <f t="shared" si="62"/>
        <v>0</v>
      </c>
      <c r="W996" s="7">
        <f t="shared" si="63"/>
        <v>0</v>
      </c>
    </row>
    <row r="997" spans="20:23" x14ac:dyDescent="0.25">
      <c r="T997" s="10">
        <f t="shared" si="64"/>
        <v>0</v>
      </c>
      <c r="U997" s="7">
        <f t="shared" si="61"/>
        <v>0</v>
      </c>
      <c r="V997" s="7">
        <f t="shared" si="62"/>
        <v>0</v>
      </c>
      <c r="W997" s="7">
        <f t="shared" si="63"/>
        <v>0</v>
      </c>
    </row>
    <row r="998" spans="20:23" x14ac:dyDescent="0.25">
      <c r="T998" s="10">
        <f t="shared" si="64"/>
        <v>0</v>
      </c>
      <c r="U998" s="7">
        <f t="shared" si="61"/>
        <v>0</v>
      </c>
      <c r="V998" s="7">
        <f t="shared" si="62"/>
        <v>0</v>
      </c>
      <c r="W998" s="7">
        <f t="shared" si="63"/>
        <v>0</v>
      </c>
    </row>
    <row r="999" spans="20:23" x14ac:dyDescent="0.25">
      <c r="T999" s="10">
        <f t="shared" si="64"/>
        <v>0</v>
      </c>
      <c r="U999" s="7">
        <f t="shared" si="61"/>
        <v>0</v>
      </c>
      <c r="V999" s="7">
        <f t="shared" si="62"/>
        <v>0</v>
      </c>
      <c r="W999" s="7">
        <f t="shared" si="63"/>
        <v>0</v>
      </c>
    </row>
    <row r="1000" spans="20:23" x14ac:dyDescent="0.25">
      <c r="T1000" s="10">
        <f t="shared" si="64"/>
        <v>0</v>
      </c>
      <c r="U1000" s="7">
        <f t="shared" si="61"/>
        <v>0</v>
      </c>
      <c r="V1000" s="7">
        <f t="shared" si="62"/>
        <v>0</v>
      </c>
      <c r="W1000" s="7">
        <f t="shared" si="63"/>
        <v>0</v>
      </c>
    </row>
    <row r="1001" spans="20:23" x14ac:dyDescent="0.25">
      <c r="T1001" s="10">
        <f t="shared" si="64"/>
        <v>0</v>
      </c>
      <c r="U1001" s="7">
        <f t="shared" si="61"/>
        <v>0</v>
      </c>
      <c r="V1001" s="7">
        <f t="shared" si="62"/>
        <v>0</v>
      </c>
      <c r="W1001" s="7">
        <f t="shared" si="63"/>
        <v>0</v>
      </c>
    </row>
    <row r="1002" spans="20:23" x14ac:dyDescent="0.25">
      <c r="T1002" s="10">
        <f t="shared" si="64"/>
        <v>0</v>
      </c>
      <c r="U1002" s="7">
        <f t="shared" si="61"/>
        <v>0</v>
      </c>
      <c r="V1002" s="7">
        <f t="shared" si="62"/>
        <v>0</v>
      </c>
      <c r="W1002" s="7">
        <f t="shared" si="63"/>
        <v>0</v>
      </c>
    </row>
    <row r="1003" spans="20:23" x14ac:dyDescent="0.25">
      <c r="T1003" s="10">
        <f t="shared" si="64"/>
        <v>0</v>
      </c>
      <c r="U1003" s="7">
        <f t="shared" si="61"/>
        <v>0</v>
      </c>
      <c r="V1003" s="7">
        <f t="shared" si="62"/>
        <v>0</v>
      </c>
      <c r="W1003" s="7">
        <f t="shared" si="63"/>
        <v>0</v>
      </c>
    </row>
    <row r="1004" spans="20:23" x14ac:dyDescent="0.25">
      <c r="T1004" s="10">
        <f t="shared" si="64"/>
        <v>0</v>
      </c>
      <c r="U1004" s="7">
        <f t="shared" si="61"/>
        <v>0</v>
      </c>
      <c r="V1004" s="7">
        <f t="shared" si="62"/>
        <v>0</v>
      </c>
      <c r="W1004" s="7">
        <f t="shared" si="63"/>
        <v>0</v>
      </c>
    </row>
    <row r="1005" spans="20:23" x14ac:dyDescent="0.25">
      <c r="T1005" s="10">
        <f t="shared" si="64"/>
        <v>0</v>
      </c>
      <c r="U1005" s="7">
        <f t="shared" si="61"/>
        <v>0</v>
      </c>
      <c r="V1005" s="7">
        <f t="shared" si="62"/>
        <v>0</v>
      </c>
      <c r="W1005" s="7">
        <f t="shared" si="63"/>
        <v>0</v>
      </c>
    </row>
    <row r="1006" spans="20:23" x14ac:dyDescent="0.25">
      <c r="T1006" s="10">
        <f t="shared" si="64"/>
        <v>0</v>
      </c>
      <c r="U1006" s="7">
        <f t="shared" si="61"/>
        <v>0</v>
      </c>
      <c r="V1006" s="7">
        <f t="shared" si="62"/>
        <v>0</v>
      </c>
      <c r="W1006" s="7">
        <f t="shared" si="63"/>
        <v>0</v>
      </c>
    </row>
    <row r="1007" spans="20:23" x14ac:dyDescent="0.25">
      <c r="T1007" s="10">
        <f t="shared" si="64"/>
        <v>0</v>
      </c>
      <c r="U1007" s="7">
        <f t="shared" si="61"/>
        <v>0</v>
      </c>
      <c r="V1007" s="7">
        <f t="shared" si="62"/>
        <v>0</v>
      </c>
      <c r="W1007" s="7">
        <f t="shared" si="63"/>
        <v>0</v>
      </c>
    </row>
    <row r="1008" spans="20:23" x14ac:dyDescent="0.25">
      <c r="T1008" s="10">
        <f t="shared" si="64"/>
        <v>0</v>
      </c>
      <c r="U1008" s="7">
        <f t="shared" si="61"/>
        <v>0</v>
      </c>
      <c r="V1008" s="7">
        <f t="shared" si="62"/>
        <v>0</v>
      </c>
      <c r="W1008" s="7">
        <f t="shared" si="63"/>
        <v>0</v>
      </c>
    </row>
    <row r="1009" spans="20:23" x14ac:dyDescent="0.25">
      <c r="T1009" s="10">
        <f t="shared" si="64"/>
        <v>0</v>
      </c>
      <c r="U1009" s="7">
        <f t="shared" si="61"/>
        <v>0</v>
      </c>
      <c r="V1009" s="7">
        <f t="shared" si="62"/>
        <v>0</v>
      </c>
      <c r="W1009" s="7">
        <f t="shared" si="63"/>
        <v>0</v>
      </c>
    </row>
    <row r="1010" spans="20:23" x14ac:dyDescent="0.25">
      <c r="T1010" s="10">
        <f t="shared" si="64"/>
        <v>0</v>
      </c>
      <c r="U1010" s="7">
        <f t="shared" si="61"/>
        <v>0</v>
      </c>
      <c r="V1010" s="7">
        <f t="shared" si="62"/>
        <v>0</v>
      </c>
      <c r="W1010" s="7">
        <f t="shared" si="63"/>
        <v>0</v>
      </c>
    </row>
    <row r="1011" spans="20:23" x14ac:dyDescent="0.25">
      <c r="T1011" s="10">
        <f t="shared" si="64"/>
        <v>0</v>
      </c>
      <c r="U1011" s="7">
        <f t="shared" si="61"/>
        <v>0</v>
      </c>
      <c r="V1011" s="7">
        <f t="shared" si="62"/>
        <v>0</v>
      </c>
      <c r="W1011" s="7">
        <f t="shared" si="63"/>
        <v>0</v>
      </c>
    </row>
    <row r="1012" spans="20:23" x14ac:dyDescent="0.25">
      <c r="T1012" s="10">
        <f t="shared" si="64"/>
        <v>0</v>
      </c>
      <c r="U1012" s="7">
        <f t="shared" si="61"/>
        <v>0</v>
      </c>
      <c r="V1012" s="7">
        <f t="shared" si="62"/>
        <v>0</v>
      </c>
      <c r="W1012" s="7">
        <f t="shared" si="63"/>
        <v>0</v>
      </c>
    </row>
    <row r="1013" spans="20:23" x14ac:dyDescent="0.25">
      <c r="T1013" s="10">
        <f t="shared" si="64"/>
        <v>0</v>
      </c>
      <c r="U1013" s="7">
        <f t="shared" si="61"/>
        <v>0</v>
      </c>
      <c r="V1013" s="7">
        <f t="shared" si="62"/>
        <v>0</v>
      </c>
      <c r="W1013" s="7">
        <f t="shared" si="63"/>
        <v>0</v>
      </c>
    </row>
    <row r="1014" spans="20:23" x14ac:dyDescent="0.25">
      <c r="T1014" s="10">
        <f t="shared" si="64"/>
        <v>0</v>
      </c>
      <c r="U1014" s="7">
        <f t="shared" si="61"/>
        <v>0</v>
      </c>
      <c r="V1014" s="7">
        <f t="shared" si="62"/>
        <v>0</v>
      </c>
      <c r="W1014" s="7">
        <f t="shared" si="63"/>
        <v>0</v>
      </c>
    </row>
    <row r="1015" spans="20:23" x14ac:dyDescent="0.25">
      <c r="T1015" s="10">
        <f t="shared" si="64"/>
        <v>0</v>
      </c>
      <c r="U1015" s="7">
        <f t="shared" si="61"/>
        <v>0</v>
      </c>
      <c r="V1015" s="7">
        <f t="shared" si="62"/>
        <v>0</v>
      </c>
      <c r="W1015" s="7">
        <f t="shared" si="63"/>
        <v>0</v>
      </c>
    </row>
    <row r="1016" spans="20:23" x14ac:dyDescent="0.25">
      <c r="T1016" s="10">
        <f t="shared" si="64"/>
        <v>0</v>
      </c>
      <c r="U1016" s="7">
        <f t="shared" si="61"/>
        <v>0</v>
      </c>
      <c r="V1016" s="7">
        <f t="shared" si="62"/>
        <v>0</v>
      </c>
      <c r="W1016" s="7">
        <f t="shared" si="63"/>
        <v>0</v>
      </c>
    </row>
    <row r="1017" spans="20:23" x14ac:dyDescent="0.25">
      <c r="T1017" s="10">
        <f t="shared" si="64"/>
        <v>0</v>
      </c>
      <c r="U1017" s="7">
        <f t="shared" si="61"/>
        <v>0</v>
      </c>
      <c r="V1017" s="7">
        <f t="shared" si="62"/>
        <v>0</v>
      </c>
      <c r="W1017" s="7">
        <f t="shared" si="63"/>
        <v>0</v>
      </c>
    </row>
    <row r="1018" spans="20:23" x14ac:dyDescent="0.25">
      <c r="T1018" s="10">
        <f t="shared" si="64"/>
        <v>0</v>
      </c>
      <c r="U1018" s="7">
        <f t="shared" si="61"/>
        <v>0</v>
      </c>
      <c r="V1018" s="7">
        <f t="shared" si="62"/>
        <v>0</v>
      </c>
      <c r="W1018" s="7">
        <f t="shared" si="63"/>
        <v>0</v>
      </c>
    </row>
    <row r="1019" spans="20:23" x14ac:dyDescent="0.25">
      <c r="T1019" s="10">
        <f t="shared" si="64"/>
        <v>0</v>
      </c>
      <c r="U1019" s="7">
        <f t="shared" si="61"/>
        <v>0</v>
      </c>
      <c r="V1019" s="7">
        <f t="shared" si="62"/>
        <v>0</v>
      </c>
      <c r="W1019" s="7">
        <f t="shared" si="63"/>
        <v>0</v>
      </c>
    </row>
    <row r="1020" spans="20:23" x14ac:dyDescent="0.25">
      <c r="T1020" s="10">
        <f t="shared" si="64"/>
        <v>0</v>
      </c>
      <c r="U1020" s="7">
        <f t="shared" si="61"/>
        <v>0</v>
      </c>
      <c r="V1020" s="7">
        <f t="shared" si="62"/>
        <v>0</v>
      </c>
      <c r="W1020" s="7">
        <f t="shared" si="63"/>
        <v>0</v>
      </c>
    </row>
    <row r="1021" spans="20:23" x14ac:dyDescent="0.25">
      <c r="T1021" s="10">
        <f t="shared" si="64"/>
        <v>0</v>
      </c>
      <c r="U1021" s="7">
        <f t="shared" si="61"/>
        <v>0</v>
      </c>
      <c r="V1021" s="7">
        <f t="shared" si="62"/>
        <v>0</v>
      </c>
      <c r="W1021" s="7">
        <f t="shared" si="63"/>
        <v>0</v>
      </c>
    </row>
    <row r="1022" spans="20:23" x14ac:dyDescent="0.25">
      <c r="T1022" s="10">
        <f t="shared" si="64"/>
        <v>0</v>
      </c>
      <c r="U1022" s="7">
        <f t="shared" si="61"/>
        <v>0</v>
      </c>
      <c r="V1022" s="7">
        <f t="shared" si="62"/>
        <v>0</v>
      </c>
      <c r="W1022" s="7">
        <f t="shared" si="63"/>
        <v>0</v>
      </c>
    </row>
    <row r="1023" spans="20:23" x14ac:dyDescent="0.25">
      <c r="T1023" s="10">
        <f t="shared" si="64"/>
        <v>0</v>
      </c>
      <c r="U1023" s="7">
        <f t="shared" si="61"/>
        <v>0</v>
      </c>
      <c r="V1023" s="7">
        <f t="shared" si="62"/>
        <v>0</v>
      </c>
      <c r="W1023" s="7">
        <f t="shared" si="63"/>
        <v>0</v>
      </c>
    </row>
    <row r="1024" spans="20:23" x14ac:dyDescent="0.25">
      <c r="T1024" s="10">
        <f t="shared" si="64"/>
        <v>0</v>
      </c>
      <c r="U1024" s="7">
        <f t="shared" si="61"/>
        <v>0</v>
      </c>
      <c r="V1024" s="7">
        <f t="shared" si="62"/>
        <v>0</v>
      </c>
      <c r="W1024" s="7">
        <f t="shared" si="63"/>
        <v>0</v>
      </c>
    </row>
    <row r="1025" spans="20:23" x14ac:dyDescent="0.25">
      <c r="T1025" s="10">
        <f t="shared" si="64"/>
        <v>0</v>
      </c>
      <c r="U1025" s="7">
        <f t="shared" si="61"/>
        <v>0</v>
      </c>
      <c r="V1025" s="7">
        <f t="shared" si="62"/>
        <v>0</v>
      </c>
      <c r="W1025" s="7">
        <f t="shared" si="63"/>
        <v>0</v>
      </c>
    </row>
    <row r="1026" spans="20:23" x14ac:dyDescent="0.25">
      <c r="T1026" s="10">
        <f t="shared" si="64"/>
        <v>0</v>
      </c>
      <c r="U1026" s="7">
        <f t="shared" si="61"/>
        <v>0</v>
      </c>
      <c r="V1026" s="7">
        <f t="shared" si="62"/>
        <v>0</v>
      </c>
      <c r="W1026" s="7">
        <f t="shared" si="63"/>
        <v>0</v>
      </c>
    </row>
    <row r="1027" spans="20:23" x14ac:dyDescent="0.25">
      <c r="T1027" s="10">
        <f t="shared" si="64"/>
        <v>0</v>
      </c>
      <c r="U1027" s="7">
        <f t="shared" si="61"/>
        <v>0</v>
      </c>
      <c r="V1027" s="7">
        <f t="shared" si="62"/>
        <v>0</v>
      </c>
      <c r="W1027" s="7">
        <f t="shared" si="63"/>
        <v>0</v>
      </c>
    </row>
    <row r="1028" spans="20:23" x14ac:dyDescent="0.25">
      <c r="T1028" s="10">
        <f t="shared" si="64"/>
        <v>0</v>
      </c>
      <c r="U1028" s="7">
        <f t="shared" si="61"/>
        <v>0</v>
      </c>
      <c r="V1028" s="7">
        <f t="shared" si="62"/>
        <v>0</v>
      </c>
      <c r="W1028" s="7">
        <f t="shared" si="63"/>
        <v>0</v>
      </c>
    </row>
    <row r="1029" spans="20:23" x14ac:dyDescent="0.25">
      <c r="T1029" s="10">
        <f t="shared" si="64"/>
        <v>0</v>
      </c>
      <c r="U1029" s="7">
        <f t="shared" si="61"/>
        <v>0</v>
      </c>
      <c r="V1029" s="7">
        <f t="shared" si="62"/>
        <v>0</v>
      </c>
      <c r="W1029" s="7">
        <f t="shared" si="63"/>
        <v>0</v>
      </c>
    </row>
    <row r="1030" spans="20:23" x14ac:dyDescent="0.25">
      <c r="T1030" s="10">
        <f t="shared" si="64"/>
        <v>0</v>
      </c>
      <c r="U1030" s="7">
        <f t="shared" si="61"/>
        <v>0</v>
      </c>
      <c r="V1030" s="7">
        <f t="shared" si="62"/>
        <v>0</v>
      </c>
      <c r="W1030" s="7">
        <f t="shared" si="63"/>
        <v>0</v>
      </c>
    </row>
    <row r="1031" spans="20:23" x14ac:dyDescent="0.25">
      <c r="T1031" s="10">
        <f t="shared" si="64"/>
        <v>0</v>
      </c>
      <c r="U1031" s="7">
        <f t="shared" si="61"/>
        <v>0</v>
      </c>
      <c r="V1031" s="7">
        <f t="shared" si="62"/>
        <v>0</v>
      </c>
      <c r="W1031" s="7">
        <f t="shared" si="63"/>
        <v>0</v>
      </c>
    </row>
    <row r="1032" spans="20:23" x14ac:dyDescent="0.25">
      <c r="T1032" s="10">
        <f t="shared" si="64"/>
        <v>0</v>
      </c>
      <c r="U1032" s="7">
        <f t="shared" si="61"/>
        <v>0</v>
      </c>
      <c r="V1032" s="7">
        <f t="shared" si="62"/>
        <v>0</v>
      </c>
      <c r="W1032" s="7">
        <f t="shared" si="63"/>
        <v>0</v>
      </c>
    </row>
    <row r="1033" spans="20:23" x14ac:dyDescent="0.25">
      <c r="T1033" s="10">
        <f t="shared" si="64"/>
        <v>0</v>
      </c>
      <c r="U1033" s="7">
        <f t="shared" si="61"/>
        <v>0</v>
      </c>
      <c r="V1033" s="7">
        <f t="shared" si="62"/>
        <v>0</v>
      </c>
      <c r="W1033" s="7">
        <f t="shared" si="63"/>
        <v>0</v>
      </c>
    </row>
    <row r="1034" spans="20:23" x14ac:dyDescent="0.25">
      <c r="T1034" s="10">
        <f t="shared" si="64"/>
        <v>0</v>
      </c>
      <c r="U1034" s="7">
        <f t="shared" ref="U1034:U1097" si="65">IFERROR((L1034/C1034-1),0)</f>
        <v>0</v>
      </c>
      <c r="V1034" s="7">
        <f t="shared" ref="V1034:V1097" si="66">IFERROR((M1034/D1034-1),0)</f>
        <v>0</v>
      </c>
      <c r="W1034" s="7">
        <f t="shared" ref="W1034:W1097" si="67">IFERROR((N1034/E1034-1),0)</f>
        <v>0</v>
      </c>
    </row>
    <row r="1035" spans="20:23" x14ac:dyDescent="0.25">
      <c r="T1035" s="10">
        <f t="shared" si="64"/>
        <v>0</v>
      </c>
      <c r="U1035" s="7">
        <f t="shared" si="65"/>
        <v>0</v>
      </c>
      <c r="V1035" s="7">
        <f t="shared" si="66"/>
        <v>0</v>
      </c>
      <c r="W1035" s="7">
        <f t="shared" si="67"/>
        <v>0</v>
      </c>
    </row>
    <row r="1036" spans="20:23" x14ac:dyDescent="0.25">
      <c r="T1036" s="10">
        <f t="shared" si="64"/>
        <v>0</v>
      </c>
      <c r="U1036" s="7">
        <f t="shared" si="65"/>
        <v>0</v>
      </c>
      <c r="V1036" s="7">
        <f t="shared" si="66"/>
        <v>0</v>
      </c>
      <c r="W1036" s="7">
        <f t="shared" si="67"/>
        <v>0</v>
      </c>
    </row>
    <row r="1037" spans="20:23" x14ac:dyDescent="0.25">
      <c r="T1037" s="10">
        <f t="shared" si="64"/>
        <v>0</v>
      </c>
      <c r="U1037" s="7">
        <f t="shared" si="65"/>
        <v>0</v>
      </c>
      <c r="V1037" s="7">
        <f t="shared" si="66"/>
        <v>0</v>
      </c>
      <c r="W1037" s="7">
        <f t="shared" si="67"/>
        <v>0</v>
      </c>
    </row>
    <row r="1038" spans="20:23" x14ac:dyDescent="0.25">
      <c r="T1038" s="10">
        <f t="shared" si="64"/>
        <v>0</v>
      </c>
      <c r="U1038" s="7">
        <f t="shared" si="65"/>
        <v>0</v>
      </c>
      <c r="V1038" s="7">
        <f t="shared" si="66"/>
        <v>0</v>
      </c>
      <c r="W1038" s="7">
        <f t="shared" si="67"/>
        <v>0</v>
      </c>
    </row>
    <row r="1039" spans="20:23" x14ac:dyDescent="0.25">
      <c r="T1039" s="10">
        <f t="shared" ref="T1039:T1102" si="68">L1039-C1039</f>
        <v>0</v>
      </c>
      <c r="U1039" s="7">
        <f t="shared" si="65"/>
        <v>0</v>
      </c>
      <c r="V1039" s="7">
        <f t="shared" si="66"/>
        <v>0</v>
      </c>
      <c r="W1039" s="7">
        <f t="shared" si="67"/>
        <v>0</v>
      </c>
    </row>
    <row r="1040" spans="20:23" x14ac:dyDescent="0.25">
      <c r="T1040" s="10">
        <f t="shared" si="68"/>
        <v>0</v>
      </c>
      <c r="U1040" s="7">
        <f t="shared" si="65"/>
        <v>0</v>
      </c>
      <c r="V1040" s="7">
        <f t="shared" si="66"/>
        <v>0</v>
      </c>
      <c r="W1040" s="7">
        <f t="shared" si="67"/>
        <v>0</v>
      </c>
    </row>
    <row r="1041" spans="20:23" x14ac:dyDescent="0.25">
      <c r="T1041" s="10">
        <f t="shared" si="68"/>
        <v>0</v>
      </c>
      <c r="U1041" s="7">
        <f t="shared" si="65"/>
        <v>0</v>
      </c>
      <c r="V1041" s="7">
        <f t="shared" si="66"/>
        <v>0</v>
      </c>
      <c r="W1041" s="7">
        <f t="shared" si="67"/>
        <v>0</v>
      </c>
    </row>
    <row r="1042" spans="20:23" x14ac:dyDescent="0.25">
      <c r="T1042" s="10">
        <f t="shared" si="68"/>
        <v>0</v>
      </c>
      <c r="U1042" s="7">
        <f t="shared" si="65"/>
        <v>0</v>
      </c>
      <c r="V1042" s="7">
        <f t="shared" si="66"/>
        <v>0</v>
      </c>
      <c r="W1042" s="7">
        <f t="shared" si="67"/>
        <v>0</v>
      </c>
    </row>
    <row r="1043" spans="20:23" x14ac:dyDescent="0.25">
      <c r="T1043" s="10">
        <f t="shared" si="68"/>
        <v>0</v>
      </c>
      <c r="U1043" s="7">
        <f t="shared" si="65"/>
        <v>0</v>
      </c>
      <c r="V1043" s="7">
        <f t="shared" si="66"/>
        <v>0</v>
      </c>
      <c r="W1043" s="7">
        <f t="shared" si="67"/>
        <v>0</v>
      </c>
    </row>
    <row r="1044" spans="20:23" x14ac:dyDescent="0.25">
      <c r="T1044" s="10">
        <f t="shared" si="68"/>
        <v>0</v>
      </c>
      <c r="U1044" s="7">
        <f t="shared" si="65"/>
        <v>0</v>
      </c>
      <c r="V1044" s="7">
        <f t="shared" si="66"/>
        <v>0</v>
      </c>
      <c r="W1044" s="7">
        <f t="shared" si="67"/>
        <v>0</v>
      </c>
    </row>
    <row r="1045" spans="20:23" x14ac:dyDescent="0.25">
      <c r="T1045" s="10">
        <f t="shared" si="68"/>
        <v>0</v>
      </c>
      <c r="U1045" s="7">
        <f t="shared" si="65"/>
        <v>0</v>
      </c>
      <c r="V1045" s="7">
        <f t="shared" si="66"/>
        <v>0</v>
      </c>
      <c r="W1045" s="7">
        <f t="shared" si="67"/>
        <v>0</v>
      </c>
    </row>
    <row r="1046" spans="20:23" x14ac:dyDescent="0.25">
      <c r="T1046" s="10">
        <f t="shared" si="68"/>
        <v>0</v>
      </c>
      <c r="U1046" s="7">
        <f t="shared" si="65"/>
        <v>0</v>
      </c>
      <c r="V1046" s="7">
        <f t="shared" si="66"/>
        <v>0</v>
      </c>
      <c r="W1046" s="7">
        <f t="shared" si="67"/>
        <v>0</v>
      </c>
    </row>
    <row r="1047" spans="20:23" x14ac:dyDescent="0.25">
      <c r="T1047" s="10">
        <f t="shared" si="68"/>
        <v>0</v>
      </c>
      <c r="U1047" s="7">
        <f t="shared" si="65"/>
        <v>0</v>
      </c>
      <c r="V1047" s="7">
        <f t="shared" si="66"/>
        <v>0</v>
      </c>
      <c r="W1047" s="7">
        <f t="shared" si="67"/>
        <v>0</v>
      </c>
    </row>
    <row r="1048" spans="20:23" x14ac:dyDescent="0.25">
      <c r="T1048" s="10">
        <f t="shared" si="68"/>
        <v>0</v>
      </c>
      <c r="U1048" s="7">
        <f t="shared" si="65"/>
        <v>0</v>
      </c>
      <c r="V1048" s="7">
        <f t="shared" si="66"/>
        <v>0</v>
      </c>
      <c r="W1048" s="7">
        <f t="shared" si="67"/>
        <v>0</v>
      </c>
    </row>
    <row r="1049" spans="20:23" x14ac:dyDescent="0.25">
      <c r="T1049" s="10">
        <f t="shared" si="68"/>
        <v>0</v>
      </c>
      <c r="U1049" s="7">
        <f t="shared" si="65"/>
        <v>0</v>
      </c>
      <c r="V1049" s="7">
        <f t="shared" si="66"/>
        <v>0</v>
      </c>
      <c r="W1049" s="7">
        <f t="shared" si="67"/>
        <v>0</v>
      </c>
    </row>
    <row r="1050" spans="20:23" x14ac:dyDescent="0.25">
      <c r="T1050" s="10">
        <f t="shared" si="68"/>
        <v>0</v>
      </c>
      <c r="U1050" s="7">
        <f t="shared" si="65"/>
        <v>0</v>
      </c>
      <c r="V1050" s="7">
        <f t="shared" si="66"/>
        <v>0</v>
      </c>
      <c r="W1050" s="7">
        <f t="shared" si="67"/>
        <v>0</v>
      </c>
    </row>
    <row r="1051" spans="20:23" x14ac:dyDescent="0.25">
      <c r="T1051" s="10">
        <f t="shared" si="68"/>
        <v>0</v>
      </c>
      <c r="U1051" s="7">
        <f t="shared" si="65"/>
        <v>0</v>
      </c>
      <c r="V1051" s="7">
        <f t="shared" si="66"/>
        <v>0</v>
      </c>
      <c r="W1051" s="7">
        <f t="shared" si="67"/>
        <v>0</v>
      </c>
    </row>
    <row r="1052" spans="20:23" x14ac:dyDescent="0.25">
      <c r="T1052" s="10">
        <f t="shared" si="68"/>
        <v>0</v>
      </c>
      <c r="U1052" s="7">
        <f t="shared" si="65"/>
        <v>0</v>
      </c>
      <c r="V1052" s="7">
        <f t="shared" si="66"/>
        <v>0</v>
      </c>
      <c r="W1052" s="7">
        <f t="shared" si="67"/>
        <v>0</v>
      </c>
    </row>
    <row r="1053" spans="20:23" x14ac:dyDescent="0.25">
      <c r="T1053" s="10">
        <f t="shared" si="68"/>
        <v>0</v>
      </c>
      <c r="U1053" s="7">
        <f t="shared" si="65"/>
        <v>0</v>
      </c>
      <c r="V1053" s="7">
        <f t="shared" si="66"/>
        <v>0</v>
      </c>
      <c r="W1053" s="7">
        <f t="shared" si="67"/>
        <v>0</v>
      </c>
    </row>
    <row r="1054" spans="20:23" x14ac:dyDescent="0.25">
      <c r="T1054" s="10">
        <f t="shared" si="68"/>
        <v>0</v>
      </c>
      <c r="U1054" s="7">
        <f t="shared" si="65"/>
        <v>0</v>
      </c>
      <c r="V1054" s="7">
        <f t="shared" si="66"/>
        <v>0</v>
      </c>
      <c r="W1054" s="7">
        <f t="shared" si="67"/>
        <v>0</v>
      </c>
    </row>
    <row r="1055" spans="20:23" x14ac:dyDescent="0.25">
      <c r="T1055" s="10">
        <f t="shared" si="68"/>
        <v>0</v>
      </c>
      <c r="U1055" s="7">
        <f t="shared" si="65"/>
        <v>0</v>
      </c>
      <c r="V1055" s="7">
        <f t="shared" si="66"/>
        <v>0</v>
      </c>
      <c r="W1055" s="7">
        <f t="shared" si="67"/>
        <v>0</v>
      </c>
    </row>
    <row r="1056" spans="20:23" x14ac:dyDescent="0.25">
      <c r="T1056" s="10">
        <f t="shared" si="68"/>
        <v>0</v>
      </c>
      <c r="U1056" s="7">
        <f t="shared" si="65"/>
        <v>0</v>
      </c>
      <c r="V1056" s="7">
        <f t="shared" si="66"/>
        <v>0</v>
      </c>
      <c r="W1056" s="7">
        <f t="shared" si="67"/>
        <v>0</v>
      </c>
    </row>
    <row r="1057" spans="20:23" x14ac:dyDescent="0.25">
      <c r="T1057" s="10">
        <f t="shared" si="68"/>
        <v>0</v>
      </c>
      <c r="U1057" s="7">
        <f t="shared" si="65"/>
        <v>0</v>
      </c>
      <c r="V1057" s="7">
        <f t="shared" si="66"/>
        <v>0</v>
      </c>
      <c r="W1057" s="7">
        <f t="shared" si="67"/>
        <v>0</v>
      </c>
    </row>
    <row r="1058" spans="20:23" x14ac:dyDescent="0.25">
      <c r="T1058" s="10">
        <f t="shared" si="68"/>
        <v>0</v>
      </c>
      <c r="U1058" s="7">
        <f t="shared" si="65"/>
        <v>0</v>
      </c>
      <c r="V1058" s="7">
        <f t="shared" si="66"/>
        <v>0</v>
      </c>
      <c r="W1058" s="7">
        <f t="shared" si="67"/>
        <v>0</v>
      </c>
    </row>
    <row r="1059" spans="20:23" x14ac:dyDescent="0.25">
      <c r="T1059" s="10">
        <f t="shared" si="68"/>
        <v>0</v>
      </c>
      <c r="U1059" s="7">
        <f t="shared" si="65"/>
        <v>0</v>
      </c>
      <c r="V1059" s="7">
        <f t="shared" si="66"/>
        <v>0</v>
      </c>
      <c r="W1059" s="7">
        <f t="shared" si="67"/>
        <v>0</v>
      </c>
    </row>
    <row r="1060" spans="20:23" x14ac:dyDescent="0.25">
      <c r="T1060" s="10">
        <f t="shared" si="68"/>
        <v>0</v>
      </c>
      <c r="U1060" s="7">
        <f t="shared" si="65"/>
        <v>0</v>
      </c>
      <c r="V1060" s="7">
        <f t="shared" si="66"/>
        <v>0</v>
      </c>
      <c r="W1060" s="7">
        <f t="shared" si="67"/>
        <v>0</v>
      </c>
    </row>
    <row r="1061" spans="20:23" x14ac:dyDescent="0.25">
      <c r="T1061" s="10">
        <f t="shared" si="68"/>
        <v>0</v>
      </c>
      <c r="U1061" s="7">
        <f t="shared" si="65"/>
        <v>0</v>
      </c>
      <c r="V1061" s="7">
        <f t="shared" si="66"/>
        <v>0</v>
      </c>
      <c r="W1061" s="7">
        <f t="shared" si="67"/>
        <v>0</v>
      </c>
    </row>
    <row r="1062" spans="20:23" x14ac:dyDescent="0.25">
      <c r="T1062" s="10">
        <f t="shared" si="68"/>
        <v>0</v>
      </c>
      <c r="U1062" s="7">
        <f t="shared" si="65"/>
        <v>0</v>
      </c>
      <c r="V1062" s="7">
        <f t="shared" si="66"/>
        <v>0</v>
      </c>
      <c r="W1062" s="7">
        <f t="shared" si="67"/>
        <v>0</v>
      </c>
    </row>
    <row r="1063" spans="20:23" x14ac:dyDescent="0.25">
      <c r="T1063" s="10">
        <f t="shared" si="68"/>
        <v>0</v>
      </c>
      <c r="U1063" s="7">
        <f t="shared" si="65"/>
        <v>0</v>
      </c>
      <c r="V1063" s="7">
        <f t="shared" si="66"/>
        <v>0</v>
      </c>
      <c r="W1063" s="7">
        <f t="shared" si="67"/>
        <v>0</v>
      </c>
    </row>
    <row r="1064" spans="20:23" x14ac:dyDescent="0.25">
      <c r="T1064" s="10">
        <f t="shared" si="68"/>
        <v>0</v>
      </c>
      <c r="U1064" s="7">
        <f t="shared" si="65"/>
        <v>0</v>
      </c>
      <c r="V1064" s="7">
        <f t="shared" si="66"/>
        <v>0</v>
      </c>
      <c r="W1064" s="7">
        <f t="shared" si="67"/>
        <v>0</v>
      </c>
    </row>
    <row r="1065" spans="20:23" x14ac:dyDescent="0.25">
      <c r="T1065" s="10">
        <f t="shared" si="68"/>
        <v>0</v>
      </c>
      <c r="U1065" s="7">
        <f t="shared" si="65"/>
        <v>0</v>
      </c>
      <c r="V1065" s="7">
        <f t="shared" si="66"/>
        <v>0</v>
      </c>
      <c r="W1065" s="7">
        <f t="shared" si="67"/>
        <v>0</v>
      </c>
    </row>
    <row r="1066" spans="20:23" x14ac:dyDescent="0.25">
      <c r="T1066" s="10">
        <f t="shared" si="68"/>
        <v>0</v>
      </c>
      <c r="U1066" s="7">
        <f t="shared" si="65"/>
        <v>0</v>
      </c>
      <c r="V1066" s="7">
        <f t="shared" si="66"/>
        <v>0</v>
      </c>
      <c r="W1066" s="7">
        <f t="shared" si="67"/>
        <v>0</v>
      </c>
    </row>
    <row r="1067" spans="20:23" x14ac:dyDescent="0.25">
      <c r="T1067" s="10">
        <f t="shared" si="68"/>
        <v>0</v>
      </c>
      <c r="U1067" s="7">
        <f t="shared" si="65"/>
        <v>0</v>
      </c>
      <c r="V1067" s="7">
        <f t="shared" si="66"/>
        <v>0</v>
      </c>
      <c r="W1067" s="7">
        <f t="shared" si="67"/>
        <v>0</v>
      </c>
    </row>
    <row r="1068" spans="20:23" x14ac:dyDescent="0.25">
      <c r="T1068" s="10">
        <f t="shared" si="68"/>
        <v>0</v>
      </c>
      <c r="U1068" s="7">
        <f t="shared" si="65"/>
        <v>0</v>
      </c>
      <c r="V1068" s="7">
        <f t="shared" si="66"/>
        <v>0</v>
      </c>
      <c r="W1068" s="7">
        <f t="shared" si="67"/>
        <v>0</v>
      </c>
    </row>
    <row r="1069" spans="20:23" x14ac:dyDescent="0.25">
      <c r="T1069" s="10">
        <f t="shared" si="68"/>
        <v>0</v>
      </c>
      <c r="U1069" s="7">
        <f t="shared" si="65"/>
        <v>0</v>
      </c>
      <c r="V1069" s="7">
        <f t="shared" si="66"/>
        <v>0</v>
      </c>
      <c r="W1069" s="7">
        <f t="shared" si="67"/>
        <v>0</v>
      </c>
    </row>
    <row r="1070" spans="20:23" x14ac:dyDescent="0.25">
      <c r="T1070" s="10">
        <f t="shared" si="68"/>
        <v>0</v>
      </c>
      <c r="U1070" s="7">
        <f t="shared" si="65"/>
        <v>0</v>
      </c>
      <c r="V1070" s="7">
        <f t="shared" si="66"/>
        <v>0</v>
      </c>
      <c r="W1070" s="7">
        <f t="shared" si="67"/>
        <v>0</v>
      </c>
    </row>
    <row r="1071" spans="20:23" x14ac:dyDescent="0.25">
      <c r="T1071" s="10">
        <f t="shared" si="68"/>
        <v>0</v>
      </c>
      <c r="U1071" s="7">
        <f t="shared" si="65"/>
        <v>0</v>
      </c>
      <c r="V1071" s="7">
        <f t="shared" si="66"/>
        <v>0</v>
      </c>
      <c r="W1071" s="7">
        <f t="shared" si="67"/>
        <v>0</v>
      </c>
    </row>
    <row r="1072" spans="20:23" x14ac:dyDescent="0.25">
      <c r="T1072" s="10">
        <f t="shared" si="68"/>
        <v>0</v>
      </c>
      <c r="U1072" s="7">
        <f t="shared" si="65"/>
        <v>0</v>
      </c>
      <c r="V1072" s="7">
        <f t="shared" si="66"/>
        <v>0</v>
      </c>
      <c r="W1072" s="7">
        <f t="shared" si="67"/>
        <v>0</v>
      </c>
    </row>
    <row r="1073" spans="20:23" x14ac:dyDescent="0.25">
      <c r="T1073" s="10">
        <f t="shared" si="68"/>
        <v>0</v>
      </c>
      <c r="U1073" s="7">
        <f t="shared" si="65"/>
        <v>0</v>
      </c>
      <c r="V1073" s="7">
        <f t="shared" si="66"/>
        <v>0</v>
      </c>
      <c r="W1073" s="7">
        <f t="shared" si="67"/>
        <v>0</v>
      </c>
    </row>
    <row r="1074" spans="20:23" x14ac:dyDescent="0.25">
      <c r="T1074" s="10">
        <f t="shared" si="68"/>
        <v>0</v>
      </c>
      <c r="U1074" s="7">
        <f t="shared" si="65"/>
        <v>0</v>
      </c>
      <c r="V1074" s="7">
        <f t="shared" si="66"/>
        <v>0</v>
      </c>
      <c r="W1074" s="7">
        <f t="shared" si="67"/>
        <v>0</v>
      </c>
    </row>
    <row r="1075" spans="20:23" x14ac:dyDescent="0.25">
      <c r="T1075" s="10">
        <f t="shared" si="68"/>
        <v>0</v>
      </c>
      <c r="U1075" s="7">
        <f t="shared" si="65"/>
        <v>0</v>
      </c>
      <c r="V1075" s="7">
        <f t="shared" si="66"/>
        <v>0</v>
      </c>
      <c r="W1075" s="7">
        <f t="shared" si="67"/>
        <v>0</v>
      </c>
    </row>
    <row r="1076" spans="20:23" x14ac:dyDescent="0.25">
      <c r="T1076" s="10">
        <f t="shared" si="68"/>
        <v>0</v>
      </c>
      <c r="U1076" s="7">
        <f t="shared" si="65"/>
        <v>0</v>
      </c>
      <c r="V1076" s="7">
        <f t="shared" si="66"/>
        <v>0</v>
      </c>
      <c r="W1076" s="7">
        <f t="shared" si="67"/>
        <v>0</v>
      </c>
    </row>
    <row r="1077" spans="20:23" x14ac:dyDescent="0.25">
      <c r="T1077" s="10">
        <f t="shared" si="68"/>
        <v>0</v>
      </c>
      <c r="U1077" s="7">
        <f t="shared" si="65"/>
        <v>0</v>
      </c>
      <c r="V1077" s="7">
        <f t="shared" si="66"/>
        <v>0</v>
      </c>
      <c r="W1077" s="7">
        <f t="shared" si="67"/>
        <v>0</v>
      </c>
    </row>
    <row r="1078" spans="20:23" x14ac:dyDescent="0.25">
      <c r="T1078" s="10">
        <f t="shared" si="68"/>
        <v>0</v>
      </c>
      <c r="U1078" s="7">
        <f t="shared" si="65"/>
        <v>0</v>
      </c>
      <c r="V1078" s="7">
        <f t="shared" si="66"/>
        <v>0</v>
      </c>
      <c r="W1078" s="7">
        <f t="shared" si="67"/>
        <v>0</v>
      </c>
    </row>
    <row r="1079" spans="20:23" x14ac:dyDescent="0.25">
      <c r="T1079" s="10">
        <f t="shared" si="68"/>
        <v>0</v>
      </c>
      <c r="U1079" s="7">
        <f t="shared" si="65"/>
        <v>0</v>
      </c>
      <c r="V1079" s="7">
        <f t="shared" si="66"/>
        <v>0</v>
      </c>
      <c r="W1079" s="7">
        <f t="shared" si="67"/>
        <v>0</v>
      </c>
    </row>
    <row r="1080" spans="20:23" x14ac:dyDescent="0.25">
      <c r="T1080" s="10">
        <f t="shared" si="68"/>
        <v>0</v>
      </c>
      <c r="U1080" s="7">
        <f t="shared" si="65"/>
        <v>0</v>
      </c>
      <c r="V1080" s="7">
        <f t="shared" si="66"/>
        <v>0</v>
      </c>
      <c r="W1080" s="7">
        <f t="shared" si="67"/>
        <v>0</v>
      </c>
    </row>
    <row r="1081" spans="20:23" x14ac:dyDescent="0.25">
      <c r="T1081" s="10">
        <f t="shared" si="68"/>
        <v>0</v>
      </c>
      <c r="U1081" s="7">
        <f t="shared" si="65"/>
        <v>0</v>
      </c>
      <c r="V1081" s="7">
        <f t="shared" si="66"/>
        <v>0</v>
      </c>
      <c r="W1081" s="7">
        <f t="shared" si="67"/>
        <v>0</v>
      </c>
    </row>
    <row r="1082" spans="20:23" x14ac:dyDescent="0.25">
      <c r="T1082" s="10">
        <f t="shared" si="68"/>
        <v>0</v>
      </c>
      <c r="U1082" s="7">
        <f t="shared" si="65"/>
        <v>0</v>
      </c>
      <c r="V1082" s="7">
        <f t="shared" si="66"/>
        <v>0</v>
      </c>
      <c r="W1082" s="7">
        <f t="shared" si="67"/>
        <v>0</v>
      </c>
    </row>
    <row r="1083" spans="20:23" x14ac:dyDescent="0.25">
      <c r="T1083" s="10">
        <f t="shared" si="68"/>
        <v>0</v>
      </c>
      <c r="U1083" s="7">
        <f t="shared" si="65"/>
        <v>0</v>
      </c>
      <c r="V1083" s="7">
        <f t="shared" si="66"/>
        <v>0</v>
      </c>
      <c r="W1083" s="7">
        <f t="shared" si="67"/>
        <v>0</v>
      </c>
    </row>
    <row r="1084" spans="20:23" x14ac:dyDescent="0.25">
      <c r="T1084" s="10">
        <f t="shared" si="68"/>
        <v>0</v>
      </c>
      <c r="U1084" s="7">
        <f t="shared" si="65"/>
        <v>0</v>
      </c>
      <c r="V1084" s="7">
        <f t="shared" si="66"/>
        <v>0</v>
      </c>
      <c r="W1084" s="7">
        <f t="shared" si="67"/>
        <v>0</v>
      </c>
    </row>
    <row r="1085" spans="20:23" x14ac:dyDescent="0.25">
      <c r="T1085" s="10">
        <f t="shared" si="68"/>
        <v>0</v>
      </c>
      <c r="U1085" s="7">
        <f t="shared" si="65"/>
        <v>0</v>
      </c>
      <c r="V1085" s="7">
        <f t="shared" si="66"/>
        <v>0</v>
      </c>
      <c r="W1085" s="7">
        <f t="shared" si="67"/>
        <v>0</v>
      </c>
    </row>
    <row r="1086" spans="20:23" x14ac:dyDescent="0.25">
      <c r="T1086" s="10">
        <f t="shared" si="68"/>
        <v>0</v>
      </c>
      <c r="U1086" s="7">
        <f t="shared" si="65"/>
        <v>0</v>
      </c>
      <c r="V1086" s="7">
        <f t="shared" si="66"/>
        <v>0</v>
      </c>
      <c r="W1086" s="7">
        <f t="shared" si="67"/>
        <v>0</v>
      </c>
    </row>
    <row r="1087" spans="20:23" x14ac:dyDescent="0.25">
      <c r="T1087" s="10">
        <f t="shared" si="68"/>
        <v>0</v>
      </c>
      <c r="U1087" s="7">
        <f t="shared" si="65"/>
        <v>0</v>
      </c>
      <c r="V1087" s="7">
        <f t="shared" si="66"/>
        <v>0</v>
      </c>
      <c r="W1087" s="7">
        <f t="shared" si="67"/>
        <v>0</v>
      </c>
    </row>
    <row r="1088" spans="20:23" x14ac:dyDescent="0.25">
      <c r="T1088" s="10">
        <f t="shared" si="68"/>
        <v>0</v>
      </c>
      <c r="U1088" s="7">
        <f t="shared" si="65"/>
        <v>0</v>
      </c>
      <c r="V1088" s="7">
        <f t="shared" si="66"/>
        <v>0</v>
      </c>
      <c r="W1088" s="7">
        <f t="shared" si="67"/>
        <v>0</v>
      </c>
    </row>
    <row r="1089" spans="20:23" x14ac:dyDescent="0.25">
      <c r="T1089" s="10">
        <f t="shared" si="68"/>
        <v>0</v>
      </c>
      <c r="U1089" s="7">
        <f t="shared" si="65"/>
        <v>0</v>
      </c>
      <c r="V1089" s="7">
        <f t="shared" si="66"/>
        <v>0</v>
      </c>
      <c r="W1089" s="7">
        <f t="shared" si="67"/>
        <v>0</v>
      </c>
    </row>
    <row r="1090" spans="20:23" x14ac:dyDescent="0.25">
      <c r="T1090" s="10">
        <f t="shared" si="68"/>
        <v>0</v>
      </c>
      <c r="U1090" s="7">
        <f t="shared" si="65"/>
        <v>0</v>
      </c>
      <c r="V1090" s="7">
        <f t="shared" si="66"/>
        <v>0</v>
      </c>
      <c r="W1090" s="7">
        <f t="shared" si="67"/>
        <v>0</v>
      </c>
    </row>
    <row r="1091" spans="20:23" x14ac:dyDescent="0.25">
      <c r="T1091" s="10">
        <f t="shared" si="68"/>
        <v>0</v>
      </c>
      <c r="U1091" s="7">
        <f t="shared" si="65"/>
        <v>0</v>
      </c>
      <c r="V1091" s="7">
        <f t="shared" si="66"/>
        <v>0</v>
      </c>
      <c r="W1091" s="7">
        <f t="shared" si="67"/>
        <v>0</v>
      </c>
    </row>
    <row r="1092" spans="20:23" x14ac:dyDescent="0.25">
      <c r="T1092" s="10">
        <f t="shared" si="68"/>
        <v>0</v>
      </c>
      <c r="U1092" s="7">
        <f t="shared" si="65"/>
        <v>0</v>
      </c>
      <c r="V1092" s="7">
        <f t="shared" si="66"/>
        <v>0</v>
      </c>
      <c r="W1092" s="7">
        <f t="shared" si="67"/>
        <v>0</v>
      </c>
    </row>
    <row r="1093" spans="20:23" x14ac:dyDescent="0.25">
      <c r="T1093" s="10">
        <f t="shared" si="68"/>
        <v>0</v>
      </c>
      <c r="U1093" s="7">
        <f t="shared" si="65"/>
        <v>0</v>
      </c>
      <c r="V1093" s="7">
        <f t="shared" si="66"/>
        <v>0</v>
      </c>
      <c r="W1093" s="7">
        <f t="shared" si="67"/>
        <v>0</v>
      </c>
    </row>
    <row r="1094" spans="20:23" x14ac:dyDescent="0.25">
      <c r="T1094" s="10">
        <f t="shared" si="68"/>
        <v>0</v>
      </c>
      <c r="U1094" s="7">
        <f t="shared" si="65"/>
        <v>0</v>
      </c>
      <c r="V1094" s="7">
        <f t="shared" si="66"/>
        <v>0</v>
      </c>
      <c r="W1094" s="7">
        <f t="shared" si="67"/>
        <v>0</v>
      </c>
    </row>
    <row r="1095" spans="20:23" x14ac:dyDescent="0.25">
      <c r="T1095" s="10">
        <f t="shared" si="68"/>
        <v>0</v>
      </c>
      <c r="U1095" s="7">
        <f t="shared" si="65"/>
        <v>0</v>
      </c>
      <c r="V1095" s="7">
        <f t="shared" si="66"/>
        <v>0</v>
      </c>
      <c r="W1095" s="7">
        <f t="shared" si="67"/>
        <v>0</v>
      </c>
    </row>
    <row r="1096" spans="20:23" x14ac:dyDescent="0.25">
      <c r="T1096" s="10">
        <f t="shared" si="68"/>
        <v>0</v>
      </c>
      <c r="U1096" s="7">
        <f t="shared" si="65"/>
        <v>0</v>
      </c>
      <c r="V1096" s="7">
        <f t="shared" si="66"/>
        <v>0</v>
      </c>
      <c r="W1096" s="7">
        <f t="shared" si="67"/>
        <v>0</v>
      </c>
    </row>
    <row r="1097" spans="20:23" x14ac:dyDescent="0.25">
      <c r="T1097" s="10">
        <f t="shared" si="68"/>
        <v>0</v>
      </c>
      <c r="U1097" s="7">
        <f t="shared" si="65"/>
        <v>0</v>
      </c>
      <c r="V1097" s="7">
        <f t="shared" si="66"/>
        <v>0</v>
      </c>
      <c r="W1097" s="7">
        <f t="shared" si="67"/>
        <v>0</v>
      </c>
    </row>
    <row r="1098" spans="20:23" x14ac:dyDescent="0.25">
      <c r="T1098" s="10">
        <f t="shared" si="68"/>
        <v>0</v>
      </c>
      <c r="U1098" s="7">
        <f t="shared" ref="U1098:U1161" si="69">IFERROR((L1098/C1098-1),0)</f>
        <v>0</v>
      </c>
      <c r="V1098" s="7">
        <f t="shared" ref="V1098:V1161" si="70">IFERROR((M1098/D1098-1),0)</f>
        <v>0</v>
      </c>
      <c r="W1098" s="7">
        <f t="shared" ref="W1098:W1161" si="71">IFERROR((N1098/E1098-1),0)</f>
        <v>0</v>
      </c>
    </row>
    <row r="1099" spans="20:23" x14ac:dyDescent="0.25">
      <c r="T1099" s="10">
        <f t="shared" si="68"/>
        <v>0</v>
      </c>
      <c r="U1099" s="7">
        <f t="shared" si="69"/>
        <v>0</v>
      </c>
      <c r="V1099" s="7">
        <f t="shared" si="70"/>
        <v>0</v>
      </c>
      <c r="W1099" s="7">
        <f t="shared" si="71"/>
        <v>0</v>
      </c>
    </row>
    <row r="1100" spans="20:23" x14ac:dyDescent="0.25">
      <c r="T1100" s="10">
        <f t="shared" si="68"/>
        <v>0</v>
      </c>
      <c r="U1100" s="7">
        <f t="shared" si="69"/>
        <v>0</v>
      </c>
      <c r="V1100" s="7">
        <f t="shared" si="70"/>
        <v>0</v>
      </c>
      <c r="W1100" s="7">
        <f t="shared" si="71"/>
        <v>0</v>
      </c>
    </row>
    <row r="1101" spans="20:23" x14ac:dyDescent="0.25">
      <c r="T1101" s="10">
        <f t="shared" si="68"/>
        <v>0</v>
      </c>
      <c r="U1101" s="7">
        <f t="shared" si="69"/>
        <v>0</v>
      </c>
      <c r="V1101" s="7">
        <f t="shared" si="70"/>
        <v>0</v>
      </c>
      <c r="W1101" s="7">
        <f t="shared" si="71"/>
        <v>0</v>
      </c>
    </row>
    <row r="1102" spans="20:23" x14ac:dyDescent="0.25">
      <c r="T1102" s="10">
        <f t="shared" si="68"/>
        <v>0</v>
      </c>
      <c r="U1102" s="7">
        <f t="shared" si="69"/>
        <v>0</v>
      </c>
      <c r="V1102" s="7">
        <f t="shared" si="70"/>
        <v>0</v>
      </c>
      <c r="W1102" s="7">
        <f t="shared" si="71"/>
        <v>0</v>
      </c>
    </row>
    <row r="1103" spans="20:23" x14ac:dyDescent="0.25">
      <c r="T1103" s="10">
        <f t="shared" ref="T1103:T1161" si="72">L1103-C1103</f>
        <v>0</v>
      </c>
      <c r="U1103" s="7">
        <f t="shared" si="69"/>
        <v>0</v>
      </c>
      <c r="V1103" s="7">
        <f t="shared" si="70"/>
        <v>0</v>
      </c>
      <c r="W1103" s="7">
        <f t="shared" si="71"/>
        <v>0</v>
      </c>
    </row>
    <row r="1104" spans="20:23" x14ac:dyDescent="0.25">
      <c r="T1104" s="10">
        <f t="shared" si="72"/>
        <v>0</v>
      </c>
      <c r="U1104" s="7">
        <f t="shared" si="69"/>
        <v>0</v>
      </c>
      <c r="V1104" s="7">
        <f t="shared" si="70"/>
        <v>0</v>
      </c>
      <c r="W1104" s="7">
        <f t="shared" si="71"/>
        <v>0</v>
      </c>
    </row>
    <row r="1105" spans="20:23" x14ac:dyDescent="0.25">
      <c r="T1105" s="10">
        <f t="shared" si="72"/>
        <v>0</v>
      </c>
      <c r="U1105" s="7">
        <f t="shared" si="69"/>
        <v>0</v>
      </c>
      <c r="V1105" s="7">
        <f t="shared" si="70"/>
        <v>0</v>
      </c>
      <c r="W1105" s="7">
        <f t="shared" si="71"/>
        <v>0</v>
      </c>
    </row>
    <row r="1106" spans="20:23" x14ac:dyDescent="0.25">
      <c r="T1106" s="10">
        <f t="shared" si="72"/>
        <v>0</v>
      </c>
      <c r="U1106" s="7">
        <f t="shared" si="69"/>
        <v>0</v>
      </c>
      <c r="V1106" s="7">
        <f t="shared" si="70"/>
        <v>0</v>
      </c>
      <c r="W1106" s="7">
        <f t="shared" si="71"/>
        <v>0</v>
      </c>
    </row>
    <row r="1107" spans="20:23" x14ac:dyDescent="0.25">
      <c r="T1107" s="10">
        <f t="shared" si="72"/>
        <v>0</v>
      </c>
      <c r="U1107" s="7">
        <f t="shared" si="69"/>
        <v>0</v>
      </c>
      <c r="V1107" s="7">
        <f t="shared" si="70"/>
        <v>0</v>
      </c>
      <c r="W1107" s="7">
        <f t="shared" si="71"/>
        <v>0</v>
      </c>
    </row>
    <row r="1108" spans="20:23" x14ac:dyDescent="0.25">
      <c r="T1108" s="10">
        <f t="shared" si="72"/>
        <v>0</v>
      </c>
      <c r="U1108" s="7">
        <f t="shared" si="69"/>
        <v>0</v>
      </c>
      <c r="V1108" s="7">
        <f t="shared" si="70"/>
        <v>0</v>
      </c>
      <c r="W1108" s="7">
        <f t="shared" si="71"/>
        <v>0</v>
      </c>
    </row>
    <row r="1109" spans="20:23" x14ac:dyDescent="0.25">
      <c r="T1109" s="10">
        <f t="shared" si="72"/>
        <v>0</v>
      </c>
      <c r="U1109" s="7">
        <f t="shared" si="69"/>
        <v>0</v>
      </c>
      <c r="V1109" s="7">
        <f t="shared" si="70"/>
        <v>0</v>
      </c>
      <c r="W1109" s="7">
        <f t="shared" si="71"/>
        <v>0</v>
      </c>
    </row>
    <row r="1110" spans="20:23" x14ac:dyDescent="0.25">
      <c r="T1110" s="10">
        <f t="shared" si="72"/>
        <v>0</v>
      </c>
      <c r="U1110" s="7">
        <f t="shared" si="69"/>
        <v>0</v>
      </c>
      <c r="V1110" s="7">
        <f t="shared" si="70"/>
        <v>0</v>
      </c>
      <c r="W1110" s="7">
        <f t="shared" si="71"/>
        <v>0</v>
      </c>
    </row>
    <row r="1111" spans="20:23" x14ac:dyDescent="0.25">
      <c r="T1111" s="10">
        <f t="shared" si="72"/>
        <v>0</v>
      </c>
      <c r="U1111" s="7">
        <f t="shared" si="69"/>
        <v>0</v>
      </c>
      <c r="V1111" s="7">
        <f t="shared" si="70"/>
        <v>0</v>
      </c>
      <c r="W1111" s="7">
        <f t="shared" si="71"/>
        <v>0</v>
      </c>
    </row>
    <row r="1112" spans="20:23" x14ac:dyDescent="0.25">
      <c r="T1112" s="10">
        <f t="shared" si="72"/>
        <v>0</v>
      </c>
      <c r="U1112" s="7">
        <f t="shared" si="69"/>
        <v>0</v>
      </c>
      <c r="V1112" s="7">
        <f t="shared" si="70"/>
        <v>0</v>
      </c>
      <c r="W1112" s="7">
        <f t="shared" si="71"/>
        <v>0</v>
      </c>
    </row>
    <row r="1113" spans="20:23" x14ac:dyDescent="0.25">
      <c r="T1113" s="10">
        <f t="shared" si="72"/>
        <v>0</v>
      </c>
      <c r="U1113" s="7">
        <f t="shared" si="69"/>
        <v>0</v>
      </c>
      <c r="V1113" s="7">
        <f t="shared" si="70"/>
        <v>0</v>
      </c>
      <c r="W1113" s="7">
        <f t="shared" si="71"/>
        <v>0</v>
      </c>
    </row>
    <row r="1114" spans="20:23" x14ac:dyDescent="0.25">
      <c r="T1114" s="10">
        <f t="shared" si="72"/>
        <v>0</v>
      </c>
      <c r="U1114" s="7">
        <f t="shared" si="69"/>
        <v>0</v>
      </c>
      <c r="V1114" s="7">
        <f t="shared" si="70"/>
        <v>0</v>
      </c>
      <c r="W1114" s="7">
        <f t="shared" si="71"/>
        <v>0</v>
      </c>
    </row>
    <row r="1115" spans="20:23" x14ac:dyDescent="0.25">
      <c r="T1115" s="10">
        <f t="shared" si="72"/>
        <v>0</v>
      </c>
      <c r="U1115" s="7">
        <f t="shared" si="69"/>
        <v>0</v>
      </c>
      <c r="V1115" s="7">
        <f t="shared" si="70"/>
        <v>0</v>
      </c>
      <c r="W1115" s="7">
        <f t="shared" si="71"/>
        <v>0</v>
      </c>
    </row>
    <row r="1116" spans="20:23" x14ac:dyDescent="0.25">
      <c r="T1116" s="10">
        <f t="shared" si="72"/>
        <v>0</v>
      </c>
      <c r="U1116" s="7">
        <f t="shared" si="69"/>
        <v>0</v>
      </c>
      <c r="V1116" s="7">
        <f t="shared" si="70"/>
        <v>0</v>
      </c>
      <c r="W1116" s="7">
        <f t="shared" si="71"/>
        <v>0</v>
      </c>
    </row>
    <row r="1117" spans="20:23" x14ac:dyDescent="0.25">
      <c r="T1117" s="10">
        <f t="shared" si="72"/>
        <v>0</v>
      </c>
      <c r="U1117" s="7">
        <f t="shared" si="69"/>
        <v>0</v>
      </c>
      <c r="V1117" s="7">
        <f t="shared" si="70"/>
        <v>0</v>
      </c>
      <c r="W1117" s="7">
        <f t="shared" si="71"/>
        <v>0</v>
      </c>
    </row>
    <row r="1118" spans="20:23" x14ac:dyDescent="0.25">
      <c r="T1118" s="10">
        <f t="shared" si="72"/>
        <v>0</v>
      </c>
      <c r="U1118" s="7">
        <f t="shared" si="69"/>
        <v>0</v>
      </c>
      <c r="V1118" s="7">
        <f t="shared" si="70"/>
        <v>0</v>
      </c>
      <c r="W1118" s="7">
        <f t="shared" si="71"/>
        <v>0</v>
      </c>
    </row>
    <row r="1119" spans="20:23" x14ac:dyDescent="0.25">
      <c r="T1119" s="10">
        <f t="shared" si="72"/>
        <v>0</v>
      </c>
      <c r="U1119" s="7">
        <f t="shared" si="69"/>
        <v>0</v>
      </c>
      <c r="V1119" s="7">
        <f t="shared" si="70"/>
        <v>0</v>
      </c>
      <c r="W1119" s="7">
        <f t="shared" si="71"/>
        <v>0</v>
      </c>
    </row>
    <row r="1120" spans="20:23" x14ac:dyDescent="0.25">
      <c r="T1120" s="10">
        <f t="shared" si="72"/>
        <v>0</v>
      </c>
      <c r="U1120" s="7">
        <f t="shared" si="69"/>
        <v>0</v>
      </c>
      <c r="V1120" s="7">
        <f t="shared" si="70"/>
        <v>0</v>
      </c>
      <c r="W1120" s="7">
        <f t="shared" si="71"/>
        <v>0</v>
      </c>
    </row>
    <row r="1121" spans="20:23" x14ac:dyDescent="0.25">
      <c r="T1121" s="10">
        <f t="shared" si="72"/>
        <v>0</v>
      </c>
      <c r="U1121" s="7">
        <f t="shared" si="69"/>
        <v>0</v>
      </c>
      <c r="V1121" s="7">
        <f t="shared" si="70"/>
        <v>0</v>
      </c>
      <c r="W1121" s="7">
        <f t="shared" si="71"/>
        <v>0</v>
      </c>
    </row>
    <row r="1122" spans="20:23" x14ac:dyDescent="0.25">
      <c r="T1122" s="10">
        <f t="shared" si="72"/>
        <v>0</v>
      </c>
      <c r="U1122" s="7">
        <f t="shared" si="69"/>
        <v>0</v>
      </c>
      <c r="V1122" s="7">
        <f t="shared" si="70"/>
        <v>0</v>
      </c>
      <c r="W1122" s="7">
        <f t="shared" si="71"/>
        <v>0</v>
      </c>
    </row>
    <row r="1123" spans="20:23" x14ac:dyDescent="0.25">
      <c r="T1123" s="10">
        <f t="shared" si="72"/>
        <v>0</v>
      </c>
      <c r="U1123" s="7">
        <f t="shared" si="69"/>
        <v>0</v>
      </c>
      <c r="V1123" s="7">
        <f t="shared" si="70"/>
        <v>0</v>
      </c>
      <c r="W1123" s="7">
        <f t="shared" si="71"/>
        <v>0</v>
      </c>
    </row>
    <row r="1124" spans="20:23" x14ac:dyDescent="0.25">
      <c r="T1124" s="10">
        <f t="shared" si="72"/>
        <v>0</v>
      </c>
      <c r="U1124" s="7">
        <f t="shared" si="69"/>
        <v>0</v>
      </c>
      <c r="V1124" s="7">
        <f t="shared" si="70"/>
        <v>0</v>
      </c>
      <c r="W1124" s="7">
        <f t="shared" si="71"/>
        <v>0</v>
      </c>
    </row>
    <row r="1125" spans="20:23" x14ac:dyDescent="0.25">
      <c r="T1125" s="10">
        <f t="shared" si="72"/>
        <v>0</v>
      </c>
      <c r="U1125" s="7">
        <f t="shared" si="69"/>
        <v>0</v>
      </c>
      <c r="V1125" s="7">
        <f t="shared" si="70"/>
        <v>0</v>
      </c>
      <c r="W1125" s="7">
        <f t="shared" si="71"/>
        <v>0</v>
      </c>
    </row>
    <row r="1126" spans="20:23" x14ac:dyDescent="0.25">
      <c r="T1126" s="10">
        <f t="shared" si="72"/>
        <v>0</v>
      </c>
      <c r="U1126" s="7">
        <f t="shared" si="69"/>
        <v>0</v>
      </c>
      <c r="V1126" s="7">
        <f t="shared" si="70"/>
        <v>0</v>
      </c>
      <c r="W1126" s="7">
        <f t="shared" si="71"/>
        <v>0</v>
      </c>
    </row>
    <row r="1127" spans="20:23" x14ac:dyDescent="0.25">
      <c r="T1127" s="10">
        <f t="shared" si="72"/>
        <v>0</v>
      </c>
      <c r="U1127" s="7">
        <f t="shared" si="69"/>
        <v>0</v>
      </c>
      <c r="V1127" s="7">
        <f t="shared" si="70"/>
        <v>0</v>
      </c>
      <c r="W1127" s="7">
        <f t="shared" si="71"/>
        <v>0</v>
      </c>
    </row>
    <row r="1128" spans="20:23" x14ac:dyDescent="0.25">
      <c r="T1128" s="10">
        <f t="shared" si="72"/>
        <v>0</v>
      </c>
      <c r="U1128" s="7">
        <f t="shared" si="69"/>
        <v>0</v>
      </c>
      <c r="V1128" s="7">
        <f t="shared" si="70"/>
        <v>0</v>
      </c>
      <c r="W1128" s="7">
        <f t="shared" si="71"/>
        <v>0</v>
      </c>
    </row>
    <row r="1129" spans="20:23" x14ac:dyDescent="0.25">
      <c r="T1129" s="10">
        <f t="shared" si="72"/>
        <v>0</v>
      </c>
      <c r="U1129" s="7">
        <f t="shared" si="69"/>
        <v>0</v>
      </c>
      <c r="V1129" s="7">
        <f t="shared" si="70"/>
        <v>0</v>
      </c>
      <c r="W1129" s="7">
        <f t="shared" si="71"/>
        <v>0</v>
      </c>
    </row>
    <row r="1130" spans="20:23" x14ac:dyDescent="0.25">
      <c r="T1130" s="10">
        <f t="shared" si="72"/>
        <v>0</v>
      </c>
      <c r="U1130" s="7">
        <f t="shared" si="69"/>
        <v>0</v>
      </c>
      <c r="V1130" s="7">
        <f t="shared" si="70"/>
        <v>0</v>
      </c>
      <c r="W1130" s="7">
        <f t="shared" si="71"/>
        <v>0</v>
      </c>
    </row>
    <row r="1131" spans="20:23" x14ac:dyDescent="0.25">
      <c r="T1131" s="10">
        <f t="shared" si="72"/>
        <v>0</v>
      </c>
      <c r="U1131" s="7">
        <f t="shared" si="69"/>
        <v>0</v>
      </c>
      <c r="V1131" s="7">
        <f t="shared" si="70"/>
        <v>0</v>
      </c>
      <c r="W1131" s="7">
        <f t="shared" si="71"/>
        <v>0</v>
      </c>
    </row>
    <row r="1132" spans="20:23" x14ac:dyDescent="0.25">
      <c r="T1132" s="10">
        <f t="shared" si="72"/>
        <v>0</v>
      </c>
      <c r="U1132" s="7">
        <f t="shared" si="69"/>
        <v>0</v>
      </c>
      <c r="V1132" s="7">
        <f t="shared" si="70"/>
        <v>0</v>
      </c>
      <c r="W1132" s="7">
        <f t="shared" si="71"/>
        <v>0</v>
      </c>
    </row>
    <row r="1133" spans="20:23" x14ac:dyDescent="0.25">
      <c r="T1133" s="10">
        <f t="shared" si="72"/>
        <v>0</v>
      </c>
      <c r="U1133" s="7">
        <f t="shared" si="69"/>
        <v>0</v>
      </c>
      <c r="V1133" s="7">
        <f t="shared" si="70"/>
        <v>0</v>
      </c>
      <c r="W1133" s="7">
        <f t="shared" si="71"/>
        <v>0</v>
      </c>
    </row>
    <row r="1134" spans="20:23" x14ac:dyDescent="0.25">
      <c r="T1134" s="10">
        <f t="shared" si="72"/>
        <v>0</v>
      </c>
      <c r="U1134" s="7">
        <f t="shared" si="69"/>
        <v>0</v>
      </c>
      <c r="V1134" s="7">
        <f t="shared" si="70"/>
        <v>0</v>
      </c>
      <c r="W1134" s="7">
        <f t="shared" si="71"/>
        <v>0</v>
      </c>
    </row>
    <row r="1135" spans="20:23" x14ac:dyDescent="0.25">
      <c r="T1135" s="10">
        <f t="shared" si="72"/>
        <v>0</v>
      </c>
      <c r="U1135" s="7">
        <f t="shared" si="69"/>
        <v>0</v>
      </c>
      <c r="V1135" s="7">
        <f t="shared" si="70"/>
        <v>0</v>
      </c>
      <c r="W1135" s="7">
        <f t="shared" si="71"/>
        <v>0</v>
      </c>
    </row>
    <row r="1136" spans="20:23" x14ac:dyDescent="0.25">
      <c r="T1136" s="10">
        <f t="shared" si="72"/>
        <v>0</v>
      </c>
      <c r="U1136" s="7">
        <f t="shared" si="69"/>
        <v>0</v>
      </c>
      <c r="V1136" s="7">
        <f t="shared" si="70"/>
        <v>0</v>
      </c>
      <c r="W1136" s="7">
        <f t="shared" si="71"/>
        <v>0</v>
      </c>
    </row>
    <row r="1137" spans="20:23" x14ac:dyDescent="0.25">
      <c r="T1137" s="10">
        <f t="shared" si="72"/>
        <v>0</v>
      </c>
      <c r="U1137" s="7">
        <f t="shared" si="69"/>
        <v>0</v>
      </c>
      <c r="V1137" s="7">
        <f t="shared" si="70"/>
        <v>0</v>
      </c>
      <c r="W1137" s="7">
        <f t="shared" si="71"/>
        <v>0</v>
      </c>
    </row>
    <row r="1138" spans="20:23" x14ac:dyDescent="0.25">
      <c r="T1138" s="10">
        <f t="shared" si="72"/>
        <v>0</v>
      </c>
      <c r="U1138" s="7">
        <f t="shared" si="69"/>
        <v>0</v>
      </c>
      <c r="V1138" s="7">
        <f t="shared" si="70"/>
        <v>0</v>
      </c>
      <c r="W1138" s="7">
        <f t="shared" si="71"/>
        <v>0</v>
      </c>
    </row>
    <row r="1139" spans="20:23" x14ac:dyDescent="0.25">
      <c r="T1139" s="10">
        <f t="shared" si="72"/>
        <v>0</v>
      </c>
      <c r="U1139" s="7">
        <f t="shared" si="69"/>
        <v>0</v>
      </c>
      <c r="V1139" s="7">
        <f t="shared" si="70"/>
        <v>0</v>
      </c>
      <c r="W1139" s="7">
        <f t="shared" si="71"/>
        <v>0</v>
      </c>
    </row>
    <row r="1140" spans="20:23" x14ac:dyDescent="0.25">
      <c r="T1140" s="10">
        <f t="shared" si="72"/>
        <v>0</v>
      </c>
      <c r="U1140" s="7">
        <f t="shared" si="69"/>
        <v>0</v>
      </c>
      <c r="V1140" s="7">
        <f t="shared" si="70"/>
        <v>0</v>
      </c>
      <c r="W1140" s="7">
        <f t="shared" si="71"/>
        <v>0</v>
      </c>
    </row>
    <row r="1141" spans="20:23" x14ac:dyDescent="0.25">
      <c r="T1141" s="10">
        <f t="shared" si="72"/>
        <v>0</v>
      </c>
      <c r="U1141" s="7">
        <f t="shared" si="69"/>
        <v>0</v>
      </c>
      <c r="V1141" s="7">
        <f t="shared" si="70"/>
        <v>0</v>
      </c>
      <c r="W1141" s="7">
        <f t="shared" si="71"/>
        <v>0</v>
      </c>
    </row>
    <row r="1142" spans="20:23" x14ac:dyDescent="0.25">
      <c r="T1142" s="10">
        <f t="shared" si="72"/>
        <v>0</v>
      </c>
      <c r="U1142" s="7">
        <f t="shared" si="69"/>
        <v>0</v>
      </c>
      <c r="V1142" s="7">
        <f t="shared" si="70"/>
        <v>0</v>
      </c>
      <c r="W1142" s="7">
        <f t="shared" si="71"/>
        <v>0</v>
      </c>
    </row>
    <row r="1143" spans="20:23" x14ac:dyDescent="0.25">
      <c r="T1143" s="10">
        <f t="shared" si="72"/>
        <v>0</v>
      </c>
      <c r="U1143" s="7">
        <f t="shared" si="69"/>
        <v>0</v>
      </c>
      <c r="V1143" s="7">
        <f t="shared" si="70"/>
        <v>0</v>
      </c>
      <c r="W1143" s="7">
        <f t="shared" si="71"/>
        <v>0</v>
      </c>
    </row>
    <row r="1144" spans="20:23" x14ac:dyDescent="0.25">
      <c r="T1144" s="10">
        <f t="shared" si="72"/>
        <v>0</v>
      </c>
      <c r="U1144" s="7">
        <f t="shared" si="69"/>
        <v>0</v>
      </c>
      <c r="V1144" s="7">
        <f t="shared" si="70"/>
        <v>0</v>
      </c>
      <c r="W1144" s="7">
        <f t="shared" si="71"/>
        <v>0</v>
      </c>
    </row>
    <row r="1145" spans="20:23" x14ac:dyDescent="0.25">
      <c r="T1145" s="10">
        <f t="shared" si="72"/>
        <v>0</v>
      </c>
      <c r="U1145" s="7">
        <f t="shared" si="69"/>
        <v>0</v>
      </c>
      <c r="V1145" s="7">
        <f t="shared" si="70"/>
        <v>0</v>
      </c>
      <c r="W1145" s="7">
        <f t="shared" si="71"/>
        <v>0</v>
      </c>
    </row>
    <row r="1146" spans="20:23" x14ac:dyDescent="0.25">
      <c r="T1146" s="10">
        <f t="shared" si="72"/>
        <v>0</v>
      </c>
      <c r="U1146" s="7">
        <f t="shared" si="69"/>
        <v>0</v>
      </c>
      <c r="V1146" s="7">
        <f t="shared" si="70"/>
        <v>0</v>
      </c>
      <c r="W1146" s="7">
        <f t="shared" si="71"/>
        <v>0</v>
      </c>
    </row>
    <row r="1147" spans="20:23" x14ac:dyDescent="0.25">
      <c r="T1147" s="10">
        <f t="shared" si="72"/>
        <v>0</v>
      </c>
      <c r="U1147" s="7">
        <f t="shared" si="69"/>
        <v>0</v>
      </c>
      <c r="V1147" s="7">
        <f t="shared" si="70"/>
        <v>0</v>
      </c>
      <c r="W1147" s="7">
        <f t="shared" si="71"/>
        <v>0</v>
      </c>
    </row>
    <row r="1148" spans="20:23" x14ac:dyDescent="0.25">
      <c r="T1148" s="10">
        <f t="shared" si="72"/>
        <v>0</v>
      </c>
      <c r="U1148" s="7">
        <f t="shared" si="69"/>
        <v>0</v>
      </c>
      <c r="V1148" s="7">
        <f t="shared" si="70"/>
        <v>0</v>
      </c>
      <c r="W1148" s="7">
        <f t="shared" si="71"/>
        <v>0</v>
      </c>
    </row>
    <row r="1149" spans="20:23" x14ac:dyDescent="0.25">
      <c r="T1149" s="10">
        <f t="shared" si="72"/>
        <v>0</v>
      </c>
      <c r="U1149" s="7">
        <f t="shared" si="69"/>
        <v>0</v>
      </c>
      <c r="V1149" s="7">
        <f t="shared" si="70"/>
        <v>0</v>
      </c>
      <c r="W1149" s="7">
        <f t="shared" si="71"/>
        <v>0</v>
      </c>
    </row>
    <row r="1150" spans="20:23" x14ac:dyDescent="0.25">
      <c r="T1150" s="10">
        <f t="shared" si="72"/>
        <v>0</v>
      </c>
      <c r="U1150" s="7">
        <f t="shared" si="69"/>
        <v>0</v>
      </c>
      <c r="V1150" s="7">
        <f t="shared" si="70"/>
        <v>0</v>
      </c>
      <c r="W1150" s="7">
        <f t="shared" si="71"/>
        <v>0</v>
      </c>
    </row>
    <row r="1151" spans="20:23" x14ac:dyDescent="0.25">
      <c r="T1151" s="10">
        <f t="shared" si="72"/>
        <v>0</v>
      </c>
      <c r="U1151" s="7">
        <f t="shared" si="69"/>
        <v>0</v>
      </c>
      <c r="V1151" s="7">
        <f t="shared" si="70"/>
        <v>0</v>
      </c>
      <c r="W1151" s="7">
        <f t="shared" si="71"/>
        <v>0</v>
      </c>
    </row>
    <row r="1152" spans="20:23" x14ac:dyDescent="0.25">
      <c r="T1152" s="10">
        <f t="shared" si="72"/>
        <v>0</v>
      </c>
      <c r="U1152" s="7">
        <f t="shared" si="69"/>
        <v>0</v>
      </c>
      <c r="V1152" s="7">
        <f t="shared" si="70"/>
        <v>0</v>
      </c>
      <c r="W1152" s="7">
        <f t="shared" si="71"/>
        <v>0</v>
      </c>
    </row>
    <row r="1153" spans="20:23" x14ac:dyDescent="0.25">
      <c r="T1153" s="10">
        <f t="shared" si="72"/>
        <v>0</v>
      </c>
      <c r="U1153" s="7">
        <f t="shared" si="69"/>
        <v>0</v>
      </c>
      <c r="V1153" s="7">
        <f t="shared" si="70"/>
        <v>0</v>
      </c>
      <c r="W1153" s="7">
        <f t="shared" si="71"/>
        <v>0</v>
      </c>
    </row>
    <row r="1154" spans="20:23" x14ac:dyDescent="0.25">
      <c r="T1154" s="10">
        <f t="shared" si="72"/>
        <v>0</v>
      </c>
      <c r="U1154" s="7">
        <f t="shared" si="69"/>
        <v>0</v>
      </c>
      <c r="V1154" s="7">
        <f t="shared" si="70"/>
        <v>0</v>
      </c>
      <c r="W1154" s="7">
        <f t="shared" si="71"/>
        <v>0</v>
      </c>
    </row>
    <row r="1155" spans="20:23" x14ac:dyDescent="0.25">
      <c r="T1155" s="10">
        <f t="shared" si="72"/>
        <v>0</v>
      </c>
      <c r="U1155" s="7">
        <f t="shared" si="69"/>
        <v>0</v>
      </c>
      <c r="V1155" s="7">
        <f t="shared" si="70"/>
        <v>0</v>
      </c>
      <c r="W1155" s="7">
        <f t="shared" si="71"/>
        <v>0</v>
      </c>
    </row>
    <row r="1156" spans="20:23" x14ac:dyDescent="0.25">
      <c r="T1156" s="10">
        <f t="shared" si="72"/>
        <v>0</v>
      </c>
      <c r="U1156" s="7">
        <f t="shared" si="69"/>
        <v>0</v>
      </c>
      <c r="V1156" s="7">
        <f t="shared" si="70"/>
        <v>0</v>
      </c>
      <c r="W1156" s="7">
        <f t="shared" si="71"/>
        <v>0</v>
      </c>
    </row>
    <row r="1157" spans="20:23" x14ac:dyDescent="0.25">
      <c r="T1157" s="10">
        <f t="shared" si="72"/>
        <v>0</v>
      </c>
      <c r="U1157" s="7">
        <f t="shared" si="69"/>
        <v>0</v>
      </c>
      <c r="V1157" s="7">
        <f t="shared" si="70"/>
        <v>0</v>
      </c>
      <c r="W1157" s="7">
        <f t="shared" si="71"/>
        <v>0</v>
      </c>
    </row>
    <row r="1158" spans="20:23" x14ac:dyDescent="0.25">
      <c r="T1158" s="10">
        <f t="shared" si="72"/>
        <v>0</v>
      </c>
      <c r="U1158" s="7">
        <f t="shared" si="69"/>
        <v>0</v>
      </c>
      <c r="V1158" s="7">
        <f t="shared" si="70"/>
        <v>0</v>
      </c>
      <c r="W1158" s="7">
        <f t="shared" si="71"/>
        <v>0</v>
      </c>
    </row>
    <row r="1159" spans="20:23" x14ac:dyDescent="0.25">
      <c r="T1159" s="10">
        <f t="shared" si="72"/>
        <v>0</v>
      </c>
      <c r="U1159" s="7">
        <f t="shared" si="69"/>
        <v>0</v>
      </c>
      <c r="V1159" s="7">
        <f t="shared" si="70"/>
        <v>0</v>
      </c>
      <c r="W1159" s="7">
        <f t="shared" si="71"/>
        <v>0</v>
      </c>
    </row>
    <row r="1160" spans="20:23" x14ac:dyDescent="0.25">
      <c r="T1160" s="10">
        <f t="shared" si="72"/>
        <v>0</v>
      </c>
      <c r="U1160" s="7">
        <f t="shared" si="69"/>
        <v>0</v>
      </c>
      <c r="V1160" s="7">
        <f t="shared" si="70"/>
        <v>0</v>
      </c>
      <c r="W1160" s="7">
        <f t="shared" si="71"/>
        <v>0</v>
      </c>
    </row>
    <row r="1161" spans="20:23" x14ac:dyDescent="0.25">
      <c r="T1161" s="10">
        <f t="shared" si="72"/>
        <v>0</v>
      </c>
      <c r="U1161" s="7">
        <f t="shared" si="69"/>
        <v>0</v>
      </c>
      <c r="V1161" s="7">
        <f t="shared" si="70"/>
        <v>0</v>
      </c>
      <c r="W1161" s="7">
        <f t="shared" si="71"/>
        <v>0</v>
      </c>
    </row>
  </sheetData>
  <mergeCells count="13">
    <mergeCell ref="V7:V8"/>
    <mergeCell ref="W7:W8"/>
    <mergeCell ref="T1:W1"/>
    <mergeCell ref="T2:W2"/>
    <mergeCell ref="T3:W3"/>
    <mergeCell ref="T7:T8"/>
    <mergeCell ref="U7:U8"/>
    <mergeCell ref="G5:H5"/>
    <mergeCell ref="N5:O5"/>
    <mergeCell ref="A1:O3"/>
    <mergeCell ref="T5:U5"/>
    <mergeCell ref="V5:W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1"/>
  <sheetViews>
    <sheetView workbookViewId="0"/>
  </sheetViews>
  <sheetFormatPr defaultRowHeight="15" x14ac:dyDescent="0.25"/>
  <cols>
    <col min="1" max="1" width="9.7109375" bestFit="1" customWidth="1"/>
    <col min="2" max="2" width="18.42578125" bestFit="1" customWidth="1"/>
    <col min="3" max="3" width="11.7109375" bestFit="1" customWidth="1"/>
    <col min="4" max="4" width="16.42578125" bestFit="1" customWidth="1"/>
    <col min="5" max="5" width="15.5703125" bestFit="1" customWidth="1"/>
    <col min="6" max="6" width="14" bestFit="1" customWidth="1"/>
    <col min="7" max="7" width="13.28515625" bestFit="1" customWidth="1"/>
    <col min="8" max="8" width="37.42578125" bestFit="1" customWidth="1"/>
    <col min="9" max="9" width="27.140625" bestFit="1" customWidth="1"/>
    <col min="10" max="10" width="11.5703125" bestFit="1" customWidth="1"/>
    <col min="11" max="11" width="13.85546875" bestFit="1" customWidth="1"/>
    <col min="12" max="12" width="12.7109375" bestFit="1" customWidth="1"/>
    <col min="13" max="13" width="10" bestFit="1" customWidth="1"/>
    <col min="15" max="15" width="15.42578125" bestFit="1" customWidth="1"/>
  </cols>
  <sheetData>
    <row r="1" spans="1:15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s="15" t="s">
        <v>68</v>
      </c>
      <c r="O1" s="15" t="s">
        <v>69</v>
      </c>
    </row>
    <row r="2" spans="1:15" x14ac:dyDescent="0.25">
      <c r="A2" s="3" t="s">
        <v>79</v>
      </c>
      <c r="B2" s="3" t="s">
        <v>77</v>
      </c>
      <c r="C2" s="3" t="s">
        <v>80</v>
      </c>
      <c r="D2" s="3" t="s">
        <v>81</v>
      </c>
      <c r="E2" s="3" t="s">
        <v>82</v>
      </c>
      <c r="F2" s="3" t="s">
        <v>26</v>
      </c>
      <c r="G2" s="3" t="s">
        <v>50</v>
      </c>
      <c r="H2" s="3" t="s">
        <v>52</v>
      </c>
      <c r="I2" s="3" t="s">
        <v>51</v>
      </c>
      <c r="J2" s="4">
        <v>0</v>
      </c>
      <c r="K2" s="4">
        <v>0</v>
      </c>
      <c r="L2" s="4">
        <v>0</v>
      </c>
      <c r="M2" s="3" t="s">
        <v>83</v>
      </c>
      <c r="N2" s="3" t="s">
        <v>84</v>
      </c>
      <c r="O2" s="4">
        <v>0</v>
      </c>
    </row>
    <row r="3" spans="1:15" x14ac:dyDescent="0.25">
      <c r="A3" s="3" t="s">
        <v>79</v>
      </c>
      <c r="B3" s="3" t="s">
        <v>77</v>
      </c>
      <c r="C3" s="3" t="s">
        <v>80</v>
      </c>
      <c r="D3" s="3" t="s">
        <v>81</v>
      </c>
      <c r="E3" s="3" t="s">
        <v>82</v>
      </c>
      <c r="F3" s="3" t="s">
        <v>26</v>
      </c>
      <c r="G3" s="3" t="s">
        <v>50</v>
      </c>
      <c r="H3" s="3" t="s">
        <v>52</v>
      </c>
      <c r="I3" s="3" t="s">
        <v>51</v>
      </c>
      <c r="J3" s="4">
        <v>36508.5</v>
      </c>
      <c r="K3" s="4">
        <v>9432887500</v>
      </c>
      <c r="L3" s="4">
        <v>1441135460</v>
      </c>
      <c r="M3" s="3" t="s">
        <v>85</v>
      </c>
      <c r="N3" s="3" t="s">
        <v>84</v>
      </c>
      <c r="O3" s="4">
        <v>40349194200</v>
      </c>
    </row>
    <row r="4" spans="1:15" x14ac:dyDescent="0.25">
      <c r="A4" s="3" t="s">
        <v>79</v>
      </c>
      <c r="B4" s="3" t="s">
        <v>77</v>
      </c>
      <c r="C4" s="3" t="s">
        <v>80</v>
      </c>
      <c r="D4" s="3" t="s">
        <v>81</v>
      </c>
      <c r="E4" s="3" t="s">
        <v>82</v>
      </c>
      <c r="F4" s="3" t="s">
        <v>26</v>
      </c>
      <c r="G4" s="3" t="s">
        <v>50</v>
      </c>
      <c r="H4" s="3" t="s">
        <v>86</v>
      </c>
      <c r="I4" s="3" t="s">
        <v>51</v>
      </c>
      <c r="J4" s="4">
        <v>0</v>
      </c>
      <c r="K4" s="4">
        <v>0</v>
      </c>
      <c r="L4" s="4">
        <v>0</v>
      </c>
      <c r="M4" s="3" t="s">
        <v>83</v>
      </c>
      <c r="N4" s="3" t="s">
        <v>87</v>
      </c>
      <c r="O4" s="4">
        <v>0</v>
      </c>
    </row>
    <row r="5" spans="1:15" x14ac:dyDescent="0.25">
      <c r="A5" s="3" t="s">
        <v>79</v>
      </c>
      <c r="B5" s="3" t="s">
        <v>77</v>
      </c>
      <c r="C5" s="3" t="s">
        <v>80</v>
      </c>
      <c r="D5" s="3" t="s">
        <v>81</v>
      </c>
      <c r="E5" s="3" t="s">
        <v>82</v>
      </c>
      <c r="F5" s="3" t="s">
        <v>26</v>
      </c>
      <c r="G5" s="3" t="s">
        <v>50</v>
      </c>
      <c r="H5" s="3" t="s">
        <v>86</v>
      </c>
      <c r="I5" s="3" t="s">
        <v>51</v>
      </c>
      <c r="J5" s="4">
        <v>0</v>
      </c>
      <c r="K5" s="4">
        <v>0</v>
      </c>
      <c r="L5" s="4">
        <v>0</v>
      </c>
      <c r="M5" s="3" t="s">
        <v>83</v>
      </c>
      <c r="N5" s="3" t="s">
        <v>88</v>
      </c>
      <c r="O5" s="4">
        <v>0</v>
      </c>
    </row>
    <row r="6" spans="1:15" x14ac:dyDescent="0.25">
      <c r="A6" s="3" t="s">
        <v>79</v>
      </c>
      <c r="B6" s="3" t="s">
        <v>77</v>
      </c>
      <c r="C6" s="3" t="s">
        <v>80</v>
      </c>
      <c r="D6" s="3" t="s">
        <v>81</v>
      </c>
      <c r="E6" s="3" t="s">
        <v>82</v>
      </c>
      <c r="F6" s="3" t="s">
        <v>26</v>
      </c>
      <c r="G6" s="3" t="s">
        <v>50</v>
      </c>
      <c r="H6" s="3" t="s">
        <v>86</v>
      </c>
      <c r="I6" s="3" t="s">
        <v>51</v>
      </c>
      <c r="J6" s="4">
        <v>0</v>
      </c>
      <c r="K6" s="4">
        <v>0</v>
      </c>
      <c r="L6" s="4">
        <v>0</v>
      </c>
      <c r="M6" s="3" t="s">
        <v>83</v>
      </c>
      <c r="N6" s="3" t="s">
        <v>89</v>
      </c>
      <c r="O6" s="4">
        <v>0</v>
      </c>
    </row>
    <row r="7" spans="1:15" x14ac:dyDescent="0.25">
      <c r="A7" s="3" t="s">
        <v>79</v>
      </c>
      <c r="B7" s="3" t="s">
        <v>77</v>
      </c>
      <c r="C7" s="3" t="s">
        <v>80</v>
      </c>
      <c r="D7" s="3" t="s">
        <v>81</v>
      </c>
      <c r="E7" s="3" t="s">
        <v>82</v>
      </c>
      <c r="F7" s="3" t="s">
        <v>26</v>
      </c>
      <c r="G7" s="3" t="s">
        <v>50</v>
      </c>
      <c r="H7" s="3" t="s">
        <v>86</v>
      </c>
      <c r="I7" s="3" t="s">
        <v>51</v>
      </c>
      <c r="J7" s="4">
        <v>0</v>
      </c>
      <c r="K7" s="4">
        <v>0</v>
      </c>
      <c r="L7" s="4">
        <v>0</v>
      </c>
      <c r="M7" s="3" t="s">
        <v>83</v>
      </c>
      <c r="N7" s="3" t="s">
        <v>90</v>
      </c>
      <c r="O7" s="4">
        <v>0</v>
      </c>
    </row>
    <row r="8" spans="1:15" x14ac:dyDescent="0.25">
      <c r="A8" s="3" t="s">
        <v>79</v>
      </c>
      <c r="B8" s="3" t="s">
        <v>77</v>
      </c>
      <c r="C8" s="3" t="s">
        <v>80</v>
      </c>
      <c r="D8" s="3" t="s">
        <v>81</v>
      </c>
      <c r="E8" s="3" t="s">
        <v>82</v>
      </c>
      <c r="F8" s="3" t="s">
        <v>26</v>
      </c>
      <c r="G8" s="3" t="s">
        <v>50</v>
      </c>
      <c r="H8" s="3" t="s">
        <v>86</v>
      </c>
      <c r="I8" s="3" t="s">
        <v>51</v>
      </c>
      <c r="J8" s="4">
        <v>0</v>
      </c>
      <c r="K8" s="4">
        <v>0</v>
      </c>
      <c r="L8" s="4">
        <v>0</v>
      </c>
      <c r="M8" s="3" t="s">
        <v>83</v>
      </c>
      <c r="N8" s="3" t="s">
        <v>91</v>
      </c>
      <c r="O8" s="4">
        <v>0</v>
      </c>
    </row>
    <row r="9" spans="1:15" x14ac:dyDescent="0.25">
      <c r="A9" s="3" t="s">
        <v>79</v>
      </c>
      <c r="B9" s="3" t="s">
        <v>77</v>
      </c>
      <c r="C9" s="3" t="s">
        <v>80</v>
      </c>
      <c r="D9" s="3" t="s">
        <v>81</v>
      </c>
      <c r="E9" s="3" t="s">
        <v>82</v>
      </c>
      <c r="F9" s="3" t="s">
        <v>26</v>
      </c>
      <c r="G9" s="3" t="s">
        <v>50</v>
      </c>
      <c r="H9" s="3" t="s">
        <v>86</v>
      </c>
      <c r="I9" s="3" t="s">
        <v>51</v>
      </c>
      <c r="J9" s="4">
        <v>0</v>
      </c>
      <c r="K9" s="4">
        <v>0</v>
      </c>
      <c r="L9" s="4">
        <v>0</v>
      </c>
      <c r="M9" s="3" t="s">
        <v>83</v>
      </c>
      <c r="N9" s="3" t="s">
        <v>92</v>
      </c>
      <c r="O9" s="4">
        <v>0</v>
      </c>
    </row>
    <row r="10" spans="1:15" x14ac:dyDescent="0.25">
      <c r="A10" s="3" t="s">
        <v>79</v>
      </c>
      <c r="B10" s="3" t="s">
        <v>77</v>
      </c>
      <c r="C10" s="3" t="s">
        <v>80</v>
      </c>
      <c r="D10" s="3" t="s">
        <v>81</v>
      </c>
      <c r="E10" s="3" t="s">
        <v>82</v>
      </c>
      <c r="F10" s="3" t="s">
        <v>26</v>
      </c>
      <c r="G10" s="3" t="s">
        <v>50</v>
      </c>
      <c r="H10" s="3" t="s">
        <v>86</v>
      </c>
      <c r="I10" s="3" t="s">
        <v>51</v>
      </c>
      <c r="J10" s="4">
        <v>0</v>
      </c>
      <c r="K10" s="4">
        <v>0</v>
      </c>
      <c r="L10" s="4">
        <v>0</v>
      </c>
      <c r="M10" s="3" t="s">
        <v>83</v>
      </c>
      <c r="N10" s="3" t="s">
        <v>93</v>
      </c>
      <c r="O10" s="4">
        <v>0</v>
      </c>
    </row>
    <row r="11" spans="1:15" x14ac:dyDescent="0.25">
      <c r="A11" s="3" t="s">
        <v>79</v>
      </c>
      <c r="B11" s="3" t="s">
        <v>77</v>
      </c>
      <c r="C11" s="3" t="s">
        <v>80</v>
      </c>
      <c r="D11" s="3" t="s">
        <v>81</v>
      </c>
      <c r="E11" s="3" t="s">
        <v>82</v>
      </c>
      <c r="F11" s="3" t="s">
        <v>26</v>
      </c>
      <c r="G11" s="3" t="s">
        <v>50</v>
      </c>
      <c r="H11" s="3" t="s">
        <v>86</v>
      </c>
      <c r="I11" s="3" t="s">
        <v>51</v>
      </c>
      <c r="J11" s="4">
        <v>0</v>
      </c>
      <c r="K11" s="4">
        <v>0</v>
      </c>
      <c r="L11" s="4">
        <v>0</v>
      </c>
      <c r="M11" s="3" t="s">
        <v>83</v>
      </c>
      <c r="N11" s="3" t="s">
        <v>94</v>
      </c>
      <c r="O11" s="4">
        <v>0</v>
      </c>
    </row>
    <row r="12" spans="1:15" x14ac:dyDescent="0.25">
      <c r="A12" s="3" t="s">
        <v>79</v>
      </c>
      <c r="B12" s="3" t="s">
        <v>77</v>
      </c>
      <c r="C12" s="3" t="s">
        <v>80</v>
      </c>
      <c r="D12" s="3" t="s">
        <v>81</v>
      </c>
      <c r="E12" s="3" t="s">
        <v>82</v>
      </c>
      <c r="F12" s="3" t="s">
        <v>26</v>
      </c>
      <c r="G12" s="3" t="s">
        <v>50</v>
      </c>
      <c r="H12" s="3" t="s">
        <v>86</v>
      </c>
      <c r="I12" s="3" t="s">
        <v>51</v>
      </c>
      <c r="J12" s="4">
        <v>0</v>
      </c>
      <c r="K12" s="4">
        <v>0</v>
      </c>
      <c r="L12" s="4">
        <v>0</v>
      </c>
      <c r="M12" s="3" t="s">
        <v>83</v>
      </c>
      <c r="N12" s="3" t="s">
        <v>95</v>
      </c>
      <c r="O12" s="4">
        <v>0</v>
      </c>
    </row>
    <row r="13" spans="1:15" x14ac:dyDescent="0.25">
      <c r="A13" s="3" t="s">
        <v>79</v>
      </c>
      <c r="B13" s="3" t="s">
        <v>77</v>
      </c>
      <c r="C13" s="3" t="s">
        <v>80</v>
      </c>
      <c r="D13" s="3" t="s">
        <v>81</v>
      </c>
      <c r="E13" s="3" t="s">
        <v>82</v>
      </c>
      <c r="F13" s="3" t="s">
        <v>26</v>
      </c>
      <c r="G13" s="3" t="s">
        <v>50</v>
      </c>
      <c r="H13" s="3" t="s">
        <v>86</v>
      </c>
      <c r="I13" s="3" t="s">
        <v>51</v>
      </c>
      <c r="J13" s="4">
        <v>0</v>
      </c>
      <c r="K13" s="4">
        <v>0</v>
      </c>
      <c r="L13" s="4">
        <v>0</v>
      </c>
      <c r="M13" s="3" t="s">
        <v>83</v>
      </c>
      <c r="N13" s="3" t="s">
        <v>96</v>
      </c>
      <c r="O13" s="4">
        <v>0</v>
      </c>
    </row>
    <row r="14" spans="1:15" x14ac:dyDescent="0.25">
      <c r="A14" s="3" t="s">
        <v>79</v>
      </c>
      <c r="B14" s="3" t="s">
        <v>77</v>
      </c>
      <c r="C14" s="3" t="s">
        <v>80</v>
      </c>
      <c r="D14" s="3" t="s">
        <v>81</v>
      </c>
      <c r="E14" s="3" t="s">
        <v>82</v>
      </c>
      <c r="F14" s="3" t="s">
        <v>26</v>
      </c>
      <c r="G14" s="3" t="s">
        <v>50</v>
      </c>
      <c r="H14" s="3" t="s">
        <v>86</v>
      </c>
      <c r="I14" s="3" t="s">
        <v>51</v>
      </c>
      <c r="J14" s="4">
        <v>0</v>
      </c>
      <c r="K14" s="4">
        <v>0</v>
      </c>
      <c r="L14" s="4">
        <v>0</v>
      </c>
      <c r="M14" s="3" t="s">
        <v>83</v>
      </c>
      <c r="N14" s="3" t="s">
        <v>97</v>
      </c>
      <c r="O14" s="4">
        <v>0</v>
      </c>
    </row>
    <row r="15" spans="1:15" x14ac:dyDescent="0.25">
      <c r="A15" s="3" t="s">
        <v>79</v>
      </c>
      <c r="B15" s="3" t="s">
        <v>77</v>
      </c>
      <c r="C15" s="3" t="s">
        <v>80</v>
      </c>
      <c r="D15" s="3" t="s">
        <v>81</v>
      </c>
      <c r="E15" s="3" t="s">
        <v>82</v>
      </c>
      <c r="F15" s="3" t="s">
        <v>26</v>
      </c>
      <c r="G15" s="3" t="s">
        <v>50</v>
      </c>
      <c r="H15" s="3" t="s">
        <v>86</v>
      </c>
      <c r="I15" s="3" t="s">
        <v>51</v>
      </c>
      <c r="J15" s="4">
        <v>26028</v>
      </c>
      <c r="K15" s="4">
        <v>2658410000</v>
      </c>
      <c r="L15" s="4">
        <v>639987570</v>
      </c>
      <c r="M15" s="3" t="s">
        <v>85</v>
      </c>
      <c r="N15" s="3" t="s">
        <v>87</v>
      </c>
      <c r="O15" s="4">
        <v>28953547200</v>
      </c>
    </row>
    <row r="16" spans="1:15" x14ac:dyDescent="0.25">
      <c r="A16" s="3" t="s">
        <v>79</v>
      </c>
      <c r="B16" s="3" t="s">
        <v>77</v>
      </c>
      <c r="C16" s="3" t="s">
        <v>80</v>
      </c>
      <c r="D16" s="3" t="s">
        <v>81</v>
      </c>
      <c r="E16" s="3" t="s">
        <v>82</v>
      </c>
      <c r="F16" s="3" t="s">
        <v>26</v>
      </c>
      <c r="G16" s="3" t="s">
        <v>50</v>
      </c>
      <c r="H16" s="3" t="s">
        <v>86</v>
      </c>
      <c r="I16" s="3" t="s">
        <v>51</v>
      </c>
      <c r="J16" s="4">
        <v>21599.1</v>
      </c>
      <c r="K16" s="4">
        <v>1577400000</v>
      </c>
      <c r="L16" s="4">
        <v>394350000</v>
      </c>
      <c r="M16" s="3" t="s">
        <v>85</v>
      </c>
      <c r="N16" s="3" t="s">
        <v>88</v>
      </c>
      <c r="O16" s="4">
        <v>23871325320</v>
      </c>
    </row>
    <row r="17" spans="1:15" x14ac:dyDescent="0.25">
      <c r="A17" s="3" t="s">
        <v>79</v>
      </c>
      <c r="B17" s="3" t="s">
        <v>77</v>
      </c>
      <c r="C17" s="3" t="s">
        <v>80</v>
      </c>
      <c r="D17" s="3" t="s">
        <v>81</v>
      </c>
      <c r="E17" s="3" t="s">
        <v>82</v>
      </c>
      <c r="F17" s="3" t="s">
        <v>26</v>
      </c>
      <c r="G17" s="3" t="s">
        <v>50</v>
      </c>
      <c r="H17" s="3" t="s">
        <v>86</v>
      </c>
      <c r="I17" s="3" t="s">
        <v>51</v>
      </c>
      <c r="J17" s="4">
        <v>28506.400000000001</v>
      </c>
      <c r="K17" s="4">
        <v>1174500000</v>
      </c>
      <c r="L17" s="4">
        <v>277312360</v>
      </c>
      <c r="M17" s="3" t="s">
        <v>85</v>
      </c>
      <c r="N17" s="3" t="s">
        <v>89</v>
      </c>
      <c r="O17" s="4">
        <v>32749577640</v>
      </c>
    </row>
    <row r="18" spans="1:15" x14ac:dyDescent="0.25">
      <c r="A18" s="3" t="s">
        <v>79</v>
      </c>
      <c r="B18" s="3" t="s">
        <v>77</v>
      </c>
      <c r="C18" s="3" t="s">
        <v>80</v>
      </c>
      <c r="D18" s="3" t="s">
        <v>81</v>
      </c>
      <c r="E18" s="3" t="s">
        <v>82</v>
      </c>
      <c r="F18" s="3" t="s">
        <v>26</v>
      </c>
      <c r="G18" s="3" t="s">
        <v>50</v>
      </c>
      <c r="H18" s="3" t="s">
        <v>86</v>
      </c>
      <c r="I18" s="3" t="s">
        <v>51</v>
      </c>
      <c r="J18" s="4">
        <v>131058.2</v>
      </c>
      <c r="K18" s="4">
        <v>4970374000</v>
      </c>
      <c r="L18" s="4">
        <v>1150549870</v>
      </c>
      <c r="M18" s="3" t="s">
        <v>85</v>
      </c>
      <c r="N18" s="3" t="s">
        <v>90</v>
      </c>
      <c r="O18" s="4">
        <v>144845522640</v>
      </c>
    </row>
    <row r="19" spans="1:15" x14ac:dyDescent="0.25">
      <c r="A19" s="3" t="s">
        <v>79</v>
      </c>
      <c r="B19" s="3" t="s">
        <v>77</v>
      </c>
      <c r="C19" s="3" t="s">
        <v>80</v>
      </c>
      <c r="D19" s="3" t="s">
        <v>81</v>
      </c>
      <c r="E19" s="3" t="s">
        <v>82</v>
      </c>
      <c r="F19" s="3" t="s">
        <v>26</v>
      </c>
      <c r="G19" s="3" t="s">
        <v>50</v>
      </c>
      <c r="H19" s="3" t="s">
        <v>86</v>
      </c>
      <c r="I19" s="3" t="s">
        <v>51</v>
      </c>
      <c r="J19" s="4">
        <v>174402.9</v>
      </c>
      <c r="K19" s="4">
        <v>11374050000</v>
      </c>
      <c r="L19" s="4">
        <v>2632882590</v>
      </c>
      <c r="M19" s="3" t="s">
        <v>85</v>
      </c>
      <c r="N19" s="3" t="s">
        <v>91</v>
      </c>
      <c r="O19" s="4">
        <v>192750085080</v>
      </c>
    </row>
    <row r="20" spans="1:15" x14ac:dyDescent="0.25">
      <c r="A20" s="3" t="s">
        <v>79</v>
      </c>
      <c r="B20" s="3" t="s">
        <v>77</v>
      </c>
      <c r="C20" s="3" t="s">
        <v>80</v>
      </c>
      <c r="D20" s="3" t="s">
        <v>81</v>
      </c>
      <c r="E20" s="3" t="s">
        <v>82</v>
      </c>
      <c r="F20" s="3" t="s">
        <v>26</v>
      </c>
      <c r="G20" s="3" t="s">
        <v>50</v>
      </c>
      <c r="H20" s="3" t="s">
        <v>86</v>
      </c>
      <c r="I20" s="3" t="s">
        <v>51</v>
      </c>
      <c r="J20" s="4">
        <v>101703</v>
      </c>
      <c r="K20" s="4">
        <v>9531850000</v>
      </c>
      <c r="L20" s="4">
        <v>2382962500</v>
      </c>
      <c r="M20" s="3" t="s">
        <v>85</v>
      </c>
      <c r="N20" s="3" t="s">
        <v>92</v>
      </c>
      <c r="O20" s="4">
        <v>112402155600</v>
      </c>
    </row>
    <row r="21" spans="1:15" x14ac:dyDescent="0.25">
      <c r="A21" s="3" t="s">
        <v>79</v>
      </c>
      <c r="B21" s="3" t="s">
        <v>77</v>
      </c>
      <c r="C21" s="3" t="s">
        <v>80</v>
      </c>
      <c r="D21" s="3" t="s">
        <v>81</v>
      </c>
      <c r="E21" s="3" t="s">
        <v>82</v>
      </c>
      <c r="F21" s="3" t="s">
        <v>26</v>
      </c>
      <c r="G21" s="3" t="s">
        <v>50</v>
      </c>
      <c r="H21" s="3" t="s">
        <v>86</v>
      </c>
      <c r="I21" s="3" t="s">
        <v>51</v>
      </c>
      <c r="J21" s="4">
        <v>2401326.5</v>
      </c>
      <c r="K21" s="4">
        <v>62051900000</v>
      </c>
      <c r="L21" s="4">
        <v>14363868070</v>
      </c>
      <c r="M21" s="3" t="s">
        <v>85</v>
      </c>
      <c r="N21" s="3" t="s">
        <v>93</v>
      </c>
      <c r="O21" s="4">
        <v>2266852216000</v>
      </c>
    </row>
    <row r="22" spans="1:15" x14ac:dyDescent="0.25">
      <c r="A22" s="3" t="s">
        <v>79</v>
      </c>
      <c r="B22" s="3" t="s">
        <v>77</v>
      </c>
      <c r="C22" s="3" t="s">
        <v>80</v>
      </c>
      <c r="D22" s="3" t="s">
        <v>81</v>
      </c>
      <c r="E22" s="3" t="s">
        <v>82</v>
      </c>
      <c r="F22" s="3" t="s">
        <v>26</v>
      </c>
      <c r="G22" s="3" t="s">
        <v>50</v>
      </c>
      <c r="H22" s="3" t="s">
        <v>86</v>
      </c>
      <c r="I22" s="3" t="s">
        <v>51</v>
      </c>
      <c r="J22" s="4">
        <v>28800</v>
      </c>
      <c r="K22" s="4">
        <v>3084300000</v>
      </c>
      <c r="L22" s="4">
        <v>771075000</v>
      </c>
      <c r="M22" s="3" t="s">
        <v>85</v>
      </c>
      <c r="N22" s="3" t="s">
        <v>94</v>
      </c>
      <c r="O22" s="4">
        <v>32037120000</v>
      </c>
    </row>
    <row r="23" spans="1:15" x14ac:dyDescent="0.25">
      <c r="A23" s="3" t="s">
        <v>79</v>
      </c>
      <c r="B23" s="3" t="s">
        <v>77</v>
      </c>
      <c r="C23" s="3" t="s">
        <v>80</v>
      </c>
      <c r="D23" s="3" t="s">
        <v>81</v>
      </c>
      <c r="E23" s="3" t="s">
        <v>82</v>
      </c>
      <c r="F23" s="3" t="s">
        <v>26</v>
      </c>
      <c r="G23" s="3" t="s">
        <v>50</v>
      </c>
      <c r="H23" s="3" t="s">
        <v>86</v>
      </c>
      <c r="I23" s="3" t="s">
        <v>51</v>
      </c>
      <c r="J23" s="4">
        <v>8750.2000000000007</v>
      </c>
      <c r="K23" s="4">
        <v>600560500</v>
      </c>
      <c r="L23" s="4">
        <v>139018680</v>
      </c>
      <c r="M23" s="3" t="s">
        <v>85</v>
      </c>
      <c r="N23" s="3" t="s">
        <v>95</v>
      </c>
      <c r="O23" s="4">
        <v>10052667270</v>
      </c>
    </row>
    <row r="24" spans="1:15" x14ac:dyDescent="0.25">
      <c r="A24" s="3" t="s">
        <v>79</v>
      </c>
      <c r="B24" s="3" t="s">
        <v>77</v>
      </c>
      <c r="C24" s="3" t="s">
        <v>80</v>
      </c>
      <c r="D24" s="3" t="s">
        <v>81</v>
      </c>
      <c r="E24" s="3" t="s">
        <v>82</v>
      </c>
      <c r="F24" s="3" t="s">
        <v>26</v>
      </c>
      <c r="G24" s="3" t="s">
        <v>50</v>
      </c>
      <c r="H24" s="3" t="s">
        <v>86</v>
      </c>
      <c r="I24" s="3" t="s">
        <v>51</v>
      </c>
      <c r="J24" s="4">
        <v>111000</v>
      </c>
      <c r="K24" s="4">
        <v>15404100000</v>
      </c>
      <c r="L24" s="4">
        <v>3637078960</v>
      </c>
      <c r="M24" s="3" t="s">
        <v>85</v>
      </c>
      <c r="N24" s="3" t="s">
        <v>96</v>
      </c>
      <c r="O24" s="4">
        <v>121078800000</v>
      </c>
    </row>
    <row r="25" spans="1:15" x14ac:dyDescent="0.25">
      <c r="A25" s="3" t="s">
        <v>79</v>
      </c>
      <c r="B25" s="3" t="s">
        <v>77</v>
      </c>
      <c r="C25" s="3" t="s">
        <v>80</v>
      </c>
      <c r="D25" s="3" t="s">
        <v>81</v>
      </c>
      <c r="E25" s="3" t="s">
        <v>82</v>
      </c>
      <c r="F25" s="3" t="s">
        <v>26</v>
      </c>
      <c r="G25" s="3" t="s">
        <v>50</v>
      </c>
      <c r="H25" s="3" t="s">
        <v>86</v>
      </c>
      <c r="I25" s="3" t="s">
        <v>51</v>
      </c>
      <c r="J25" s="4">
        <v>47500</v>
      </c>
      <c r="K25" s="4">
        <v>13636800000</v>
      </c>
      <c r="L25" s="4">
        <v>3156666760</v>
      </c>
      <c r="M25" s="3" t="s">
        <v>85</v>
      </c>
      <c r="N25" s="3" t="s">
        <v>97</v>
      </c>
      <c r="O25" s="4">
        <v>51813000000</v>
      </c>
    </row>
    <row r="26" spans="1:15" x14ac:dyDescent="0.25">
      <c r="A26" s="3" t="s">
        <v>79</v>
      </c>
      <c r="B26" s="3" t="s">
        <v>77</v>
      </c>
      <c r="C26" s="3" t="s">
        <v>80</v>
      </c>
      <c r="D26" s="3" t="s">
        <v>81</v>
      </c>
      <c r="E26" s="3" t="s">
        <v>82</v>
      </c>
      <c r="F26" s="3" t="s">
        <v>26</v>
      </c>
      <c r="G26" s="3" t="s">
        <v>50</v>
      </c>
      <c r="H26" s="3" t="s">
        <v>98</v>
      </c>
      <c r="I26" s="3" t="s">
        <v>51</v>
      </c>
      <c r="J26" s="4">
        <v>0</v>
      </c>
      <c r="K26" s="4">
        <v>0</v>
      </c>
      <c r="L26" s="4">
        <v>0</v>
      </c>
      <c r="M26" s="3" t="s">
        <v>83</v>
      </c>
      <c r="N26" s="3" t="s">
        <v>99</v>
      </c>
      <c r="O26" s="4">
        <v>0</v>
      </c>
    </row>
    <row r="27" spans="1:15" x14ac:dyDescent="0.25">
      <c r="A27" s="3" t="s">
        <v>79</v>
      </c>
      <c r="B27" s="3" t="s">
        <v>77</v>
      </c>
      <c r="C27" s="3" t="s">
        <v>80</v>
      </c>
      <c r="D27" s="3" t="s">
        <v>81</v>
      </c>
      <c r="E27" s="3" t="s">
        <v>82</v>
      </c>
      <c r="F27" s="3" t="s">
        <v>26</v>
      </c>
      <c r="G27" s="3" t="s">
        <v>50</v>
      </c>
      <c r="H27" s="3" t="s">
        <v>98</v>
      </c>
      <c r="I27" s="3" t="s">
        <v>51</v>
      </c>
      <c r="J27" s="4">
        <v>0</v>
      </c>
      <c r="K27" s="4">
        <v>0</v>
      </c>
      <c r="L27" s="4">
        <v>0</v>
      </c>
      <c r="M27" s="3" t="s">
        <v>83</v>
      </c>
      <c r="N27" s="3" t="s">
        <v>100</v>
      </c>
      <c r="O27" s="4">
        <v>0</v>
      </c>
    </row>
    <row r="28" spans="1:15" x14ac:dyDescent="0.25">
      <c r="A28" s="3" t="s">
        <v>79</v>
      </c>
      <c r="B28" s="3" t="s">
        <v>77</v>
      </c>
      <c r="C28" s="3" t="s">
        <v>80</v>
      </c>
      <c r="D28" s="3" t="s">
        <v>81</v>
      </c>
      <c r="E28" s="3" t="s">
        <v>82</v>
      </c>
      <c r="F28" s="3" t="s">
        <v>26</v>
      </c>
      <c r="G28" s="3" t="s">
        <v>50</v>
      </c>
      <c r="H28" s="3" t="s">
        <v>98</v>
      </c>
      <c r="I28" s="3" t="s">
        <v>51</v>
      </c>
      <c r="J28" s="4">
        <v>0</v>
      </c>
      <c r="K28" s="4">
        <v>0</v>
      </c>
      <c r="L28" s="4">
        <v>0</v>
      </c>
      <c r="M28" s="3" t="s">
        <v>83</v>
      </c>
      <c r="N28" s="3" t="s">
        <v>101</v>
      </c>
      <c r="O28" s="4">
        <v>0</v>
      </c>
    </row>
    <row r="29" spans="1:15" x14ac:dyDescent="0.25">
      <c r="A29" s="3" t="s">
        <v>79</v>
      </c>
      <c r="B29" s="3" t="s">
        <v>77</v>
      </c>
      <c r="C29" s="3" t="s">
        <v>80</v>
      </c>
      <c r="D29" s="3" t="s">
        <v>81</v>
      </c>
      <c r="E29" s="3" t="s">
        <v>82</v>
      </c>
      <c r="F29" s="3" t="s">
        <v>26</v>
      </c>
      <c r="G29" s="3" t="s">
        <v>50</v>
      </c>
      <c r="H29" s="3" t="s">
        <v>98</v>
      </c>
      <c r="I29" s="3" t="s">
        <v>51</v>
      </c>
      <c r="J29" s="4">
        <v>0</v>
      </c>
      <c r="K29" s="4">
        <v>0</v>
      </c>
      <c r="L29" s="4">
        <v>0</v>
      </c>
      <c r="M29" s="3" t="s">
        <v>83</v>
      </c>
      <c r="N29" s="3" t="s">
        <v>102</v>
      </c>
      <c r="O29" s="4">
        <v>0</v>
      </c>
    </row>
    <row r="30" spans="1:15" x14ac:dyDescent="0.25">
      <c r="A30" s="3" t="s">
        <v>79</v>
      </c>
      <c r="B30" s="3" t="s">
        <v>77</v>
      </c>
      <c r="C30" s="3" t="s">
        <v>80</v>
      </c>
      <c r="D30" s="3" t="s">
        <v>81</v>
      </c>
      <c r="E30" s="3" t="s">
        <v>82</v>
      </c>
      <c r="F30" s="3" t="s">
        <v>26</v>
      </c>
      <c r="G30" s="3" t="s">
        <v>50</v>
      </c>
      <c r="H30" s="3" t="s">
        <v>98</v>
      </c>
      <c r="I30" s="3" t="s">
        <v>51</v>
      </c>
      <c r="J30" s="4">
        <v>0</v>
      </c>
      <c r="K30" s="4">
        <v>0</v>
      </c>
      <c r="L30" s="4">
        <v>0</v>
      </c>
      <c r="M30" s="3" t="s">
        <v>83</v>
      </c>
      <c r="N30" s="3" t="s">
        <v>103</v>
      </c>
      <c r="O30" s="4">
        <v>0</v>
      </c>
    </row>
    <row r="31" spans="1:15" x14ac:dyDescent="0.25">
      <c r="A31" s="3" t="s">
        <v>79</v>
      </c>
      <c r="B31" s="3" t="s">
        <v>77</v>
      </c>
      <c r="C31" s="3" t="s">
        <v>80</v>
      </c>
      <c r="D31" s="3" t="s">
        <v>81</v>
      </c>
      <c r="E31" s="3" t="s">
        <v>82</v>
      </c>
      <c r="F31" s="3" t="s">
        <v>26</v>
      </c>
      <c r="G31" s="3" t="s">
        <v>50</v>
      </c>
      <c r="H31" s="3" t="s">
        <v>98</v>
      </c>
      <c r="I31" s="3" t="s">
        <v>51</v>
      </c>
      <c r="J31" s="4">
        <v>0</v>
      </c>
      <c r="K31" s="4">
        <v>0</v>
      </c>
      <c r="L31" s="4">
        <v>0</v>
      </c>
      <c r="M31" s="3" t="s">
        <v>83</v>
      </c>
      <c r="N31" s="3" t="s">
        <v>104</v>
      </c>
      <c r="O31" s="4">
        <v>0</v>
      </c>
    </row>
    <row r="32" spans="1:15" x14ac:dyDescent="0.25">
      <c r="A32" s="3" t="s">
        <v>79</v>
      </c>
      <c r="B32" s="3" t="s">
        <v>77</v>
      </c>
      <c r="C32" s="3" t="s">
        <v>80</v>
      </c>
      <c r="D32" s="3" t="s">
        <v>81</v>
      </c>
      <c r="E32" s="3" t="s">
        <v>82</v>
      </c>
      <c r="F32" s="3" t="s">
        <v>26</v>
      </c>
      <c r="G32" s="3" t="s">
        <v>50</v>
      </c>
      <c r="H32" s="3" t="s">
        <v>98</v>
      </c>
      <c r="I32" s="3" t="s">
        <v>51</v>
      </c>
      <c r="J32" s="4">
        <v>0</v>
      </c>
      <c r="K32" s="4">
        <v>0</v>
      </c>
      <c r="L32" s="4">
        <v>0</v>
      </c>
      <c r="M32" s="3" t="s">
        <v>83</v>
      </c>
      <c r="N32" s="3" t="s">
        <v>105</v>
      </c>
      <c r="O32" s="4">
        <v>0</v>
      </c>
    </row>
    <row r="33" spans="1:15" x14ac:dyDescent="0.25">
      <c r="A33" s="3" t="s">
        <v>79</v>
      </c>
      <c r="B33" s="3" t="s">
        <v>77</v>
      </c>
      <c r="C33" s="3" t="s">
        <v>80</v>
      </c>
      <c r="D33" s="3" t="s">
        <v>81</v>
      </c>
      <c r="E33" s="3" t="s">
        <v>82</v>
      </c>
      <c r="F33" s="3" t="s">
        <v>26</v>
      </c>
      <c r="G33" s="3" t="s">
        <v>50</v>
      </c>
      <c r="H33" s="3" t="s">
        <v>98</v>
      </c>
      <c r="I33" s="3" t="s">
        <v>51</v>
      </c>
      <c r="J33" s="4">
        <v>0</v>
      </c>
      <c r="K33" s="4">
        <v>0</v>
      </c>
      <c r="L33" s="4">
        <v>0</v>
      </c>
      <c r="M33" s="3" t="s">
        <v>83</v>
      </c>
      <c r="N33" s="3" t="s">
        <v>106</v>
      </c>
      <c r="O33" s="4">
        <v>0</v>
      </c>
    </row>
    <row r="34" spans="1:15" x14ac:dyDescent="0.25">
      <c r="A34" s="3" t="s">
        <v>79</v>
      </c>
      <c r="B34" s="3" t="s">
        <v>77</v>
      </c>
      <c r="C34" s="3" t="s">
        <v>80</v>
      </c>
      <c r="D34" s="3" t="s">
        <v>81</v>
      </c>
      <c r="E34" s="3" t="s">
        <v>82</v>
      </c>
      <c r="F34" s="3" t="s">
        <v>26</v>
      </c>
      <c r="G34" s="3" t="s">
        <v>50</v>
      </c>
      <c r="H34" s="3" t="s">
        <v>98</v>
      </c>
      <c r="I34" s="3" t="s">
        <v>51</v>
      </c>
      <c r="J34" s="4">
        <v>0</v>
      </c>
      <c r="K34" s="4">
        <v>0</v>
      </c>
      <c r="L34" s="4">
        <v>0</v>
      </c>
      <c r="M34" s="3" t="s">
        <v>83</v>
      </c>
      <c r="N34" s="3" t="s">
        <v>107</v>
      </c>
      <c r="O34" s="4">
        <v>0</v>
      </c>
    </row>
    <row r="35" spans="1:15" x14ac:dyDescent="0.25">
      <c r="A35" s="3" t="s">
        <v>79</v>
      </c>
      <c r="B35" s="3" t="s">
        <v>77</v>
      </c>
      <c r="C35" s="3" t="s">
        <v>80</v>
      </c>
      <c r="D35" s="3" t="s">
        <v>81</v>
      </c>
      <c r="E35" s="3" t="s">
        <v>82</v>
      </c>
      <c r="F35" s="3" t="s">
        <v>26</v>
      </c>
      <c r="G35" s="3" t="s">
        <v>50</v>
      </c>
      <c r="H35" s="3" t="s">
        <v>98</v>
      </c>
      <c r="I35" s="3" t="s">
        <v>51</v>
      </c>
      <c r="J35" s="4">
        <v>0</v>
      </c>
      <c r="K35" s="4">
        <v>0</v>
      </c>
      <c r="L35" s="4">
        <v>0</v>
      </c>
      <c r="M35" s="3" t="s">
        <v>83</v>
      </c>
      <c r="N35" s="3" t="s">
        <v>108</v>
      </c>
      <c r="O35" s="4">
        <v>0</v>
      </c>
    </row>
    <row r="36" spans="1:15" x14ac:dyDescent="0.25">
      <c r="A36" s="3" t="s">
        <v>79</v>
      </c>
      <c r="B36" s="3" t="s">
        <v>77</v>
      </c>
      <c r="C36" s="3" t="s">
        <v>80</v>
      </c>
      <c r="D36" s="3" t="s">
        <v>81</v>
      </c>
      <c r="E36" s="3" t="s">
        <v>82</v>
      </c>
      <c r="F36" s="3" t="s">
        <v>26</v>
      </c>
      <c r="G36" s="3" t="s">
        <v>50</v>
      </c>
      <c r="H36" s="3" t="s">
        <v>98</v>
      </c>
      <c r="I36" s="3" t="s">
        <v>51</v>
      </c>
      <c r="J36" s="4">
        <v>0</v>
      </c>
      <c r="K36" s="4">
        <v>0</v>
      </c>
      <c r="L36" s="4">
        <v>0</v>
      </c>
      <c r="M36" s="3" t="s">
        <v>83</v>
      </c>
      <c r="N36" s="3" t="s">
        <v>109</v>
      </c>
      <c r="O36" s="4">
        <v>0</v>
      </c>
    </row>
    <row r="37" spans="1:15" x14ac:dyDescent="0.25">
      <c r="A37" s="3" t="s">
        <v>79</v>
      </c>
      <c r="B37" s="3" t="s">
        <v>77</v>
      </c>
      <c r="C37" s="3" t="s">
        <v>80</v>
      </c>
      <c r="D37" s="3" t="s">
        <v>81</v>
      </c>
      <c r="E37" s="3" t="s">
        <v>82</v>
      </c>
      <c r="F37" s="3" t="s">
        <v>26</v>
      </c>
      <c r="G37" s="3" t="s">
        <v>50</v>
      </c>
      <c r="H37" s="3" t="s">
        <v>98</v>
      </c>
      <c r="I37" s="3" t="s">
        <v>51</v>
      </c>
      <c r="J37" s="4">
        <v>0</v>
      </c>
      <c r="K37" s="4">
        <v>0</v>
      </c>
      <c r="L37" s="4">
        <v>0</v>
      </c>
      <c r="M37" s="3" t="s">
        <v>83</v>
      </c>
      <c r="N37" s="3" t="s">
        <v>110</v>
      </c>
      <c r="O37" s="4">
        <v>0</v>
      </c>
    </row>
    <row r="38" spans="1:15" x14ac:dyDescent="0.25">
      <c r="A38" s="3" t="s">
        <v>79</v>
      </c>
      <c r="B38" s="3" t="s">
        <v>77</v>
      </c>
      <c r="C38" s="3" t="s">
        <v>80</v>
      </c>
      <c r="D38" s="3" t="s">
        <v>81</v>
      </c>
      <c r="E38" s="3" t="s">
        <v>82</v>
      </c>
      <c r="F38" s="3" t="s">
        <v>26</v>
      </c>
      <c r="G38" s="3" t="s">
        <v>50</v>
      </c>
      <c r="H38" s="3" t="s">
        <v>98</v>
      </c>
      <c r="I38" s="3" t="s">
        <v>51</v>
      </c>
      <c r="J38" s="4">
        <v>14675.6</v>
      </c>
      <c r="K38" s="4">
        <v>3273925000</v>
      </c>
      <c r="L38" s="4">
        <v>818481250</v>
      </c>
      <c r="M38" s="3" t="s">
        <v>85</v>
      </c>
      <c r="N38" s="3" t="s">
        <v>99</v>
      </c>
      <c r="O38" s="4">
        <v>16219473120</v>
      </c>
    </row>
    <row r="39" spans="1:15" x14ac:dyDescent="0.25">
      <c r="A39" s="3" t="s">
        <v>79</v>
      </c>
      <c r="B39" s="3" t="s">
        <v>77</v>
      </c>
      <c r="C39" s="3" t="s">
        <v>80</v>
      </c>
      <c r="D39" s="3" t="s">
        <v>81</v>
      </c>
      <c r="E39" s="3" t="s">
        <v>82</v>
      </c>
      <c r="F39" s="3" t="s">
        <v>26</v>
      </c>
      <c r="G39" s="3" t="s">
        <v>50</v>
      </c>
      <c r="H39" s="3" t="s">
        <v>98</v>
      </c>
      <c r="I39" s="3" t="s">
        <v>51</v>
      </c>
      <c r="J39" s="4">
        <v>3294.7</v>
      </c>
      <c r="K39" s="4">
        <v>998999000</v>
      </c>
      <c r="L39" s="4">
        <v>231249880</v>
      </c>
      <c r="M39" s="3" t="s">
        <v>85</v>
      </c>
      <c r="N39" s="3" t="s">
        <v>100</v>
      </c>
      <c r="O39" s="4">
        <v>3785116095</v>
      </c>
    </row>
    <row r="40" spans="1:15" x14ac:dyDescent="0.25">
      <c r="A40" s="3" t="s">
        <v>79</v>
      </c>
      <c r="B40" s="3" t="s">
        <v>77</v>
      </c>
      <c r="C40" s="3" t="s">
        <v>80</v>
      </c>
      <c r="D40" s="3" t="s">
        <v>81</v>
      </c>
      <c r="E40" s="3" t="s">
        <v>82</v>
      </c>
      <c r="F40" s="3" t="s">
        <v>26</v>
      </c>
      <c r="G40" s="3" t="s">
        <v>50</v>
      </c>
      <c r="H40" s="3" t="s">
        <v>98</v>
      </c>
      <c r="I40" s="3" t="s">
        <v>51</v>
      </c>
      <c r="J40" s="4">
        <v>6519.3</v>
      </c>
      <c r="K40" s="4">
        <v>3058849500</v>
      </c>
      <c r="L40" s="4">
        <v>708067220</v>
      </c>
      <c r="M40" s="3" t="s">
        <v>85</v>
      </c>
      <c r="N40" s="3" t="s">
        <v>101</v>
      </c>
      <c r="O40" s="4">
        <v>7489697805</v>
      </c>
    </row>
    <row r="41" spans="1:15" x14ac:dyDescent="0.25">
      <c r="A41" s="3" t="s">
        <v>79</v>
      </c>
      <c r="B41" s="3" t="s">
        <v>77</v>
      </c>
      <c r="C41" s="3" t="s">
        <v>80</v>
      </c>
      <c r="D41" s="3" t="s">
        <v>81</v>
      </c>
      <c r="E41" s="3" t="s">
        <v>82</v>
      </c>
      <c r="F41" s="3" t="s">
        <v>26</v>
      </c>
      <c r="G41" s="3" t="s">
        <v>50</v>
      </c>
      <c r="H41" s="3" t="s">
        <v>98</v>
      </c>
      <c r="I41" s="3" t="s">
        <v>51</v>
      </c>
      <c r="J41" s="4">
        <v>2587.4</v>
      </c>
      <c r="K41" s="4">
        <v>402420000</v>
      </c>
      <c r="L41" s="4">
        <v>100605000</v>
      </c>
      <c r="M41" s="3" t="s">
        <v>85</v>
      </c>
      <c r="N41" s="3" t="s">
        <v>102</v>
      </c>
      <c r="O41" s="4">
        <v>2859594480</v>
      </c>
    </row>
    <row r="42" spans="1:15" x14ac:dyDescent="0.25">
      <c r="A42" s="3" t="s">
        <v>79</v>
      </c>
      <c r="B42" s="3" t="s">
        <v>77</v>
      </c>
      <c r="C42" s="3" t="s">
        <v>80</v>
      </c>
      <c r="D42" s="3" t="s">
        <v>81</v>
      </c>
      <c r="E42" s="3" t="s">
        <v>82</v>
      </c>
      <c r="F42" s="3" t="s">
        <v>26</v>
      </c>
      <c r="G42" s="3" t="s">
        <v>50</v>
      </c>
      <c r="H42" s="3" t="s">
        <v>98</v>
      </c>
      <c r="I42" s="3" t="s">
        <v>51</v>
      </c>
      <c r="J42" s="4">
        <v>1522</v>
      </c>
      <c r="K42" s="4">
        <v>376420000</v>
      </c>
      <c r="L42" s="4">
        <v>94105000</v>
      </c>
      <c r="M42" s="3" t="s">
        <v>85</v>
      </c>
      <c r="N42" s="3" t="s">
        <v>103</v>
      </c>
      <c r="O42" s="4">
        <v>1682114400</v>
      </c>
    </row>
    <row r="43" spans="1:15" x14ac:dyDescent="0.25">
      <c r="A43" s="3" t="s">
        <v>79</v>
      </c>
      <c r="B43" s="3" t="s">
        <v>77</v>
      </c>
      <c r="C43" s="3" t="s">
        <v>80</v>
      </c>
      <c r="D43" s="3" t="s">
        <v>81</v>
      </c>
      <c r="E43" s="3" t="s">
        <v>82</v>
      </c>
      <c r="F43" s="3" t="s">
        <v>26</v>
      </c>
      <c r="G43" s="3" t="s">
        <v>50</v>
      </c>
      <c r="H43" s="3" t="s">
        <v>98</v>
      </c>
      <c r="I43" s="3" t="s">
        <v>51</v>
      </c>
      <c r="J43" s="4">
        <v>1522</v>
      </c>
      <c r="K43" s="4">
        <v>269450000</v>
      </c>
      <c r="L43" s="4">
        <v>67362500</v>
      </c>
      <c r="M43" s="3" t="s">
        <v>85</v>
      </c>
      <c r="N43" s="3" t="s">
        <v>104</v>
      </c>
      <c r="O43" s="4">
        <v>1682114400</v>
      </c>
    </row>
    <row r="44" spans="1:15" x14ac:dyDescent="0.25">
      <c r="A44" s="3" t="s">
        <v>79</v>
      </c>
      <c r="B44" s="3" t="s">
        <v>77</v>
      </c>
      <c r="C44" s="3" t="s">
        <v>80</v>
      </c>
      <c r="D44" s="3" t="s">
        <v>81</v>
      </c>
      <c r="E44" s="3" t="s">
        <v>82</v>
      </c>
      <c r="F44" s="3" t="s">
        <v>26</v>
      </c>
      <c r="G44" s="3" t="s">
        <v>50</v>
      </c>
      <c r="H44" s="3" t="s">
        <v>98</v>
      </c>
      <c r="I44" s="3" t="s">
        <v>51</v>
      </c>
      <c r="J44" s="4">
        <v>3348.4</v>
      </c>
      <c r="K44" s="4">
        <v>681600000</v>
      </c>
      <c r="L44" s="4">
        <v>170400000</v>
      </c>
      <c r="M44" s="3" t="s">
        <v>85</v>
      </c>
      <c r="N44" s="3" t="s">
        <v>105</v>
      </c>
      <c r="O44" s="4">
        <v>3700651680</v>
      </c>
    </row>
    <row r="45" spans="1:15" x14ac:dyDescent="0.25">
      <c r="A45" s="3" t="s">
        <v>79</v>
      </c>
      <c r="B45" s="3" t="s">
        <v>77</v>
      </c>
      <c r="C45" s="3" t="s">
        <v>80</v>
      </c>
      <c r="D45" s="3" t="s">
        <v>81</v>
      </c>
      <c r="E45" s="3" t="s">
        <v>82</v>
      </c>
      <c r="F45" s="3" t="s">
        <v>26</v>
      </c>
      <c r="G45" s="3" t="s">
        <v>50</v>
      </c>
      <c r="H45" s="3" t="s">
        <v>98</v>
      </c>
      <c r="I45" s="3" t="s">
        <v>51</v>
      </c>
      <c r="J45" s="4">
        <v>5597.7</v>
      </c>
      <c r="K45" s="4">
        <v>1913610000</v>
      </c>
      <c r="L45" s="4">
        <v>478402500</v>
      </c>
      <c r="M45" s="3" t="s">
        <v>85</v>
      </c>
      <c r="N45" s="3" t="s">
        <v>106</v>
      </c>
      <c r="O45" s="4">
        <v>6186578040</v>
      </c>
    </row>
    <row r="46" spans="1:15" x14ac:dyDescent="0.25">
      <c r="A46" s="3" t="s">
        <v>79</v>
      </c>
      <c r="B46" s="3" t="s">
        <v>77</v>
      </c>
      <c r="C46" s="3" t="s">
        <v>80</v>
      </c>
      <c r="D46" s="3" t="s">
        <v>81</v>
      </c>
      <c r="E46" s="3" t="s">
        <v>82</v>
      </c>
      <c r="F46" s="3" t="s">
        <v>26</v>
      </c>
      <c r="G46" s="3" t="s">
        <v>50</v>
      </c>
      <c r="H46" s="3" t="s">
        <v>98</v>
      </c>
      <c r="I46" s="3" t="s">
        <v>51</v>
      </c>
      <c r="J46" s="4">
        <v>13444.2</v>
      </c>
      <c r="K46" s="4">
        <v>3728200000</v>
      </c>
      <c r="L46" s="4">
        <v>932050000</v>
      </c>
      <c r="M46" s="3" t="s">
        <v>85</v>
      </c>
      <c r="N46" s="3" t="s">
        <v>107</v>
      </c>
      <c r="O46" s="4">
        <v>14858529840</v>
      </c>
    </row>
    <row r="47" spans="1:15" x14ac:dyDescent="0.25">
      <c r="A47" s="3" t="s">
        <v>79</v>
      </c>
      <c r="B47" s="3" t="s">
        <v>77</v>
      </c>
      <c r="C47" s="3" t="s">
        <v>80</v>
      </c>
      <c r="D47" s="3" t="s">
        <v>81</v>
      </c>
      <c r="E47" s="3" t="s">
        <v>82</v>
      </c>
      <c r="F47" s="3" t="s">
        <v>26</v>
      </c>
      <c r="G47" s="3" t="s">
        <v>50</v>
      </c>
      <c r="H47" s="3" t="s">
        <v>98</v>
      </c>
      <c r="I47" s="3" t="s">
        <v>51</v>
      </c>
      <c r="J47" s="4">
        <v>3044</v>
      </c>
      <c r="K47" s="4">
        <v>592214000</v>
      </c>
      <c r="L47" s="4">
        <v>148053500</v>
      </c>
      <c r="M47" s="3" t="s">
        <v>85</v>
      </c>
      <c r="N47" s="3" t="s">
        <v>108</v>
      </c>
      <c r="O47" s="4">
        <v>3364228800</v>
      </c>
    </row>
    <row r="48" spans="1:15" x14ac:dyDescent="0.25">
      <c r="A48" s="3" t="s">
        <v>79</v>
      </c>
      <c r="B48" s="3" t="s">
        <v>77</v>
      </c>
      <c r="C48" s="3" t="s">
        <v>80</v>
      </c>
      <c r="D48" s="3" t="s">
        <v>81</v>
      </c>
      <c r="E48" s="3" t="s">
        <v>82</v>
      </c>
      <c r="F48" s="3" t="s">
        <v>26</v>
      </c>
      <c r="G48" s="3" t="s">
        <v>50</v>
      </c>
      <c r="H48" s="3" t="s">
        <v>98</v>
      </c>
      <c r="I48" s="3" t="s">
        <v>51</v>
      </c>
      <c r="J48" s="4">
        <v>5783.6</v>
      </c>
      <c r="K48" s="4">
        <v>1363210000</v>
      </c>
      <c r="L48" s="4">
        <v>340802500</v>
      </c>
      <c r="M48" s="3" t="s">
        <v>85</v>
      </c>
      <c r="N48" s="3" t="s">
        <v>109</v>
      </c>
      <c r="O48" s="4">
        <v>6392034720</v>
      </c>
    </row>
    <row r="49" spans="1:15" x14ac:dyDescent="0.25">
      <c r="A49" s="3" t="s">
        <v>79</v>
      </c>
      <c r="B49" s="3" t="s">
        <v>77</v>
      </c>
      <c r="C49" s="3" t="s">
        <v>80</v>
      </c>
      <c r="D49" s="3" t="s">
        <v>81</v>
      </c>
      <c r="E49" s="3" t="s">
        <v>82</v>
      </c>
      <c r="F49" s="3" t="s">
        <v>26</v>
      </c>
      <c r="G49" s="3" t="s">
        <v>50</v>
      </c>
      <c r="H49" s="3" t="s">
        <v>98</v>
      </c>
      <c r="I49" s="3" t="s">
        <v>51</v>
      </c>
      <c r="J49" s="4">
        <v>2130.8000000000002</v>
      </c>
      <c r="K49" s="4">
        <v>444440000</v>
      </c>
      <c r="L49" s="4">
        <v>111110000</v>
      </c>
      <c r="M49" s="3" t="s">
        <v>85</v>
      </c>
      <c r="N49" s="3" t="s">
        <v>110</v>
      </c>
      <c r="O49" s="4">
        <v>2354960160</v>
      </c>
    </row>
    <row r="50" spans="1:15" x14ac:dyDescent="0.25">
      <c r="A50" s="3" t="s">
        <v>79</v>
      </c>
      <c r="B50" s="3" t="s">
        <v>77</v>
      </c>
      <c r="C50" s="3" t="s">
        <v>80</v>
      </c>
      <c r="D50" s="3" t="s">
        <v>81</v>
      </c>
      <c r="E50" s="3" t="s">
        <v>82</v>
      </c>
      <c r="F50" s="3" t="s">
        <v>26</v>
      </c>
      <c r="G50" s="3" t="s">
        <v>50</v>
      </c>
      <c r="H50" s="3" t="s">
        <v>111</v>
      </c>
      <c r="I50" s="3" t="s">
        <v>51</v>
      </c>
      <c r="J50" s="4">
        <v>0</v>
      </c>
      <c r="K50" s="4">
        <v>0</v>
      </c>
      <c r="L50" s="4">
        <v>0</v>
      </c>
      <c r="M50" s="3" t="s">
        <v>83</v>
      </c>
      <c r="N50" s="3" t="s">
        <v>112</v>
      </c>
      <c r="O50" s="4">
        <v>0</v>
      </c>
    </row>
    <row r="51" spans="1:15" x14ac:dyDescent="0.25">
      <c r="A51" s="3" t="s">
        <v>79</v>
      </c>
      <c r="B51" s="3" t="s">
        <v>77</v>
      </c>
      <c r="C51" s="3" t="s">
        <v>80</v>
      </c>
      <c r="D51" s="3" t="s">
        <v>81</v>
      </c>
      <c r="E51" s="3" t="s">
        <v>82</v>
      </c>
      <c r="F51" s="3" t="s">
        <v>26</v>
      </c>
      <c r="G51" s="3" t="s">
        <v>50</v>
      </c>
      <c r="H51" s="3" t="s">
        <v>111</v>
      </c>
      <c r="I51" s="3" t="s">
        <v>51</v>
      </c>
      <c r="J51" s="4">
        <v>0</v>
      </c>
      <c r="K51" s="4">
        <v>0</v>
      </c>
      <c r="L51" s="4">
        <v>0</v>
      </c>
      <c r="M51" s="3" t="s">
        <v>83</v>
      </c>
      <c r="N51" s="3" t="s">
        <v>113</v>
      </c>
      <c r="O51" s="4">
        <v>0</v>
      </c>
    </row>
    <row r="52" spans="1:15" x14ac:dyDescent="0.25">
      <c r="A52" s="3" t="s">
        <v>79</v>
      </c>
      <c r="B52" s="3" t="s">
        <v>77</v>
      </c>
      <c r="C52" s="3" t="s">
        <v>80</v>
      </c>
      <c r="D52" s="3" t="s">
        <v>81</v>
      </c>
      <c r="E52" s="3" t="s">
        <v>82</v>
      </c>
      <c r="F52" s="3" t="s">
        <v>26</v>
      </c>
      <c r="G52" s="3" t="s">
        <v>50</v>
      </c>
      <c r="H52" s="3" t="s">
        <v>111</v>
      </c>
      <c r="I52" s="3" t="s">
        <v>51</v>
      </c>
      <c r="J52" s="4">
        <v>0</v>
      </c>
      <c r="K52" s="4">
        <v>0</v>
      </c>
      <c r="L52" s="4">
        <v>0</v>
      </c>
      <c r="M52" s="3" t="s">
        <v>83</v>
      </c>
      <c r="N52" s="3" t="s">
        <v>114</v>
      </c>
      <c r="O52" s="4">
        <v>0</v>
      </c>
    </row>
    <row r="53" spans="1:15" x14ac:dyDescent="0.25">
      <c r="A53" s="3" t="s">
        <v>79</v>
      </c>
      <c r="B53" s="3" t="s">
        <v>77</v>
      </c>
      <c r="C53" s="3" t="s">
        <v>80</v>
      </c>
      <c r="D53" s="3" t="s">
        <v>81</v>
      </c>
      <c r="E53" s="3" t="s">
        <v>82</v>
      </c>
      <c r="F53" s="3" t="s">
        <v>26</v>
      </c>
      <c r="G53" s="3" t="s">
        <v>50</v>
      </c>
      <c r="H53" s="3" t="s">
        <v>111</v>
      </c>
      <c r="I53" s="3" t="s">
        <v>51</v>
      </c>
      <c r="J53" s="4">
        <v>14245</v>
      </c>
      <c r="K53" s="4">
        <v>2546249300</v>
      </c>
      <c r="L53" s="4">
        <v>542256910</v>
      </c>
      <c r="M53" s="3" t="s">
        <v>85</v>
      </c>
      <c r="N53" s="3" t="s">
        <v>112</v>
      </c>
      <c r="O53" s="4">
        <v>16365368250</v>
      </c>
    </row>
    <row r="54" spans="1:15" x14ac:dyDescent="0.25">
      <c r="A54" s="3" t="s">
        <v>79</v>
      </c>
      <c r="B54" s="3" t="s">
        <v>77</v>
      </c>
      <c r="C54" s="3" t="s">
        <v>80</v>
      </c>
      <c r="D54" s="3" t="s">
        <v>81</v>
      </c>
      <c r="E54" s="3" t="s">
        <v>82</v>
      </c>
      <c r="F54" s="3" t="s">
        <v>26</v>
      </c>
      <c r="G54" s="3" t="s">
        <v>50</v>
      </c>
      <c r="H54" s="3" t="s">
        <v>111</v>
      </c>
      <c r="I54" s="3" t="s">
        <v>51</v>
      </c>
      <c r="J54" s="4">
        <v>32214</v>
      </c>
      <c r="K54" s="4">
        <v>9803485370</v>
      </c>
      <c r="L54" s="4">
        <v>1884732440</v>
      </c>
      <c r="M54" s="3" t="s">
        <v>85</v>
      </c>
      <c r="N54" s="3" t="s">
        <v>113</v>
      </c>
      <c r="O54" s="4">
        <v>35602912800</v>
      </c>
    </row>
    <row r="55" spans="1:15" x14ac:dyDescent="0.25">
      <c r="A55" s="3" t="s">
        <v>79</v>
      </c>
      <c r="B55" s="3" t="s">
        <v>77</v>
      </c>
      <c r="C55" s="3" t="s">
        <v>80</v>
      </c>
      <c r="D55" s="3" t="s">
        <v>81</v>
      </c>
      <c r="E55" s="3" t="s">
        <v>82</v>
      </c>
      <c r="F55" s="3" t="s">
        <v>26</v>
      </c>
      <c r="G55" s="3" t="s">
        <v>50</v>
      </c>
      <c r="H55" s="3" t="s">
        <v>111</v>
      </c>
      <c r="I55" s="3" t="s">
        <v>51</v>
      </c>
      <c r="J55" s="4">
        <v>5698</v>
      </c>
      <c r="K55" s="4">
        <v>5524371000</v>
      </c>
      <c r="L55" s="4">
        <v>828655650</v>
      </c>
      <c r="M55" s="3" t="s">
        <v>85</v>
      </c>
      <c r="N55" s="3" t="s">
        <v>114</v>
      </c>
      <c r="O55" s="4">
        <v>6297429600</v>
      </c>
    </row>
    <row r="56" spans="1:15" x14ac:dyDescent="0.25">
      <c r="A56" s="3" t="s">
        <v>79</v>
      </c>
      <c r="B56" s="3" t="s">
        <v>77</v>
      </c>
      <c r="C56" s="3" t="s">
        <v>80</v>
      </c>
      <c r="D56" s="3" t="s">
        <v>81</v>
      </c>
      <c r="E56" s="3" t="s">
        <v>82</v>
      </c>
      <c r="F56" s="3" t="s">
        <v>26</v>
      </c>
      <c r="G56" s="3" t="s">
        <v>50</v>
      </c>
      <c r="H56" s="3" t="s">
        <v>115</v>
      </c>
      <c r="I56" s="3" t="s">
        <v>51</v>
      </c>
      <c r="J56" s="4">
        <v>0</v>
      </c>
      <c r="K56" s="4">
        <v>0</v>
      </c>
      <c r="L56" s="4">
        <v>0</v>
      </c>
      <c r="M56" s="3" t="s">
        <v>83</v>
      </c>
      <c r="N56" s="3" t="s">
        <v>87</v>
      </c>
      <c r="O56" s="4">
        <v>0</v>
      </c>
    </row>
    <row r="57" spans="1:15" x14ac:dyDescent="0.25">
      <c r="A57" s="3" t="s">
        <v>79</v>
      </c>
      <c r="B57" s="3" t="s">
        <v>77</v>
      </c>
      <c r="C57" s="3" t="s">
        <v>80</v>
      </c>
      <c r="D57" s="3" t="s">
        <v>81</v>
      </c>
      <c r="E57" s="3" t="s">
        <v>82</v>
      </c>
      <c r="F57" s="3" t="s">
        <v>26</v>
      </c>
      <c r="G57" s="3" t="s">
        <v>50</v>
      </c>
      <c r="H57" s="3" t="s">
        <v>115</v>
      </c>
      <c r="I57" s="3" t="s">
        <v>51</v>
      </c>
      <c r="J57" s="4">
        <v>0</v>
      </c>
      <c r="K57" s="4">
        <v>0</v>
      </c>
      <c r="L57" s="4">
        <v>0</v>
      </c>
      <c r="M57" s="3" t="s">
        <v>83</v>
      </c>
      <c r="N57" s="3" t="s">
        <v>88</v>
      </c>
      <c r="O57" s="4">
        <v>0</v>
      </c>
    </row>
    <row r="58" spans="1:15" x14ac:dyDescent="0.25">
      <c r="A58" s="3" t="s">
        <v>79</v>
      </c>
      <c r="B58" s="3" t="s">
        <v>77</v>
      </c>
      <c r="C58" s="3" t="s">
        <v>80</v>
      </c>
      <c r="D58" s="3" t="s">
        <v>81</v>
      </c>
      <c r="E58" s="3" t="s">
        <v>82</v>
      </c>
      <c r="F58" s="3" t="s">
        <v>26</v>
      </c>
      <c r="G58" s="3" t="s">
        <v>50</v>
      </c>
      <c r="H58" s="3" t="s">
        <v>115</v>
      </c>
      <c r="I58" s="3" t="s">
        <v>51</v>
      </c>
      <c r="J58" s="4">
        <v>0</v>
      </c>
      <c r="K58" s="4">
        <v>0</v>
      </c>
      <c r="L58" s="4">
        <v>0</v>
      </c>
      <c r="M58" s="3" t="s">
        <v>83</v>
      </c>
      <c r="N58" s="3" t="s">
        <v>92</v>
      </c>
      <c r="O58" s="4">
        <v>0</v>
      </c>
    </row>
    <row r="59" spans="1:15" x14ac:dyDescent="0.25">
      <c r="A59" s="3" t="s">
        <v>79</v>
      </c>
      <c r="B59" s="3" t="s">
        <v>77</v>
      </c>
      <c r="C59" s="3" t="s">
        <v>80</v>
      </c>
      <c r="D59" s="3" t="s">
        <v>81</v>
      </c>
      <c r="E59" s="3" t="s">
        <v>82</v>
      </c>
      <c r="F59" s="3" t="s">
        <v>26</v>
      </c>
      <c r="G59" s="3" t="s">
        <v>50</v>
      </c>
      <c r="H59" s="3" t="s">
        <v>115</v>
      </c>
      <c r="I59" s="3" t="s">
        <v>51</v>
      </c>
      <c r="J59" s="4">
        <v>0</v>
      </c>
      <c r="K59" s="4">
        <v>0</v>
      </c>
      <c r="L59" s="4">
        <v>0</v>
      </c>
      <c r="M59" s="3" t="s">
        <v>83</v>
      </c>
      <c r="N59" s="3" t="s">
        <v>116</v>
      </c>
      <c r="O59" s="4">
        <v>0</v>
      </c>
    </row>
    <row r="60" spans="1:15" x14ac:dyDescent="0.25">
      <c r="A60" s="3" t="s">
        <v>79</v>
      </c>
      <c r="B60" s="3" t="s">
        <v>77</v>
      </c>
      <c r="C60" s="3" t="s">
        <v>80</v>
      </c>
      <c r="D60" s="3" t="s">
        <v>81</v>
      </c>
      <c r="E60" s="3" t="s">
        <v>82</v>
      </c>
      <c r="F60" s="3" t="s">
        <v>26</v>
      </c>
      <c r="G60" s="3" t="s">
        <v>50</v>
      </c>
      <c r="H60" s="3" t="s">
        <v>115</v>
      </c>
      <c r="I60" s="3" t="s">
        <v>51</v>
      </c>
      <c r="J60" s="4">
        <v>0</v>
      </c>
      <c r="K60" s="4">
        <v>0</v>
      </c>
      <c r="L60" s="4">
        <v>0</v>
      </c>
      <c r="M60" s="3" t="s">
        <v>83</v>
      </c>
      <c r="N60" s="3" t="s">
        <v>117</v>
      </c>
      <c r="O60" s="4">
        <v>0</v>
      </c>
    </row>
    <row r="61" spans="1:15" x14ac:dyDescent="0.25">
      <c r="A61" s="3" t="s">
        <v>79</v>
      </c>
      <c r="B61" s="3" t="s">
        <v>77</v>
      </c>
      <c r="C61" s="3" t="s">
        <v>80</v>
      </c>
      <c r="D61" s="3" t="s">
        <v>81</v>
      </c>
      <c r="E61" s="3" t="s">
        <v>82</v>
      </c>
      <c r="F61" s="3" t="s">
        <v>26</v>
      </c>
      <c r="G61" s="3" t="s">
        <v>50</v>
      </c>
      <c r="H61" s="3" t="s">
        <v>115</v>
      </c>
      <c r="I61" s="3" t="s">
        <v>51</v>
      </c>
      <c r="J61" s="4">
        <v>1446</v>
      </c>
      <c r="K61" s="4">
        <v>199650000</v>
      </c>
      <c r="L61" s="4">
        <v>46215280</v>
      </c>
      <c r="M61" s="3" t="s">
        <v>85</v>
      </c>
      <c r="N61" s="3" t="s">
        <v>87</v>
      </c>
      <c r="O61" s="4">
        <v>1608530400</v>
      </c>
    </row>
    <row r="62" spans="1:15" x14ac:dyDescent="0.25">
      <c r="A62" s="3" t="s">
        <v>79</v>
      </c>
      <c r="B62" s="3" t="s">
        <v>77</v>
      </c>
      <c r="C62" s="3" t="s">
        <v>80</v>
      </c>
      <c r="D62" s="3" t="s">
        <v>81</v>
      </c>
      <c r="E62" s="3" t="s">
        <v>82</v>
      </c>
      <c r="F62" s="3" t="s">
        <v>26</v>
      </c>
      <c r="G62" s="3" t="s">
        <v>50</v>
      </c>
      <c r="H62" s="3" t="s">
        <v>115</v>
      </c>
      <c r="I62" s="3" t="s">
        <v>51</v>
      </c>
      <c r="J62" s="4">
        <v>18453.599999999999</v>
      </c>
      <c r="K62" s="4">
        <v>1368290000</v>
      </c>
      <c r="L62" s="4">
        <v>342072500</v>
      </c>
      <c r="M62" s="3" t="s">
        <v>85</v>
      </c>
      <c r="N62" s="3" t="s">
        <v>88</v>
      </c>
      <c r="O62" s="4">
        <v>20394918720</v>
      </c>
    </row>
    <row r="63" spans="1:15" x14ac:dyDescent="0.25">
      <c r="A63" s="3" t="s">
        <v>79</v>
      </c>
      <c r="B63" s="3" t="s">
        <v>77</v>
      </c>
      <c r="C63" s="3" t="s">
        <v>80</v>
      </c>
      <c r="D63" s="3" t="s">
        <v>81</v>
      </c>
      <c r="E63" s="3" t="s">
        <v>82</v>
      </c>
      <c r="F63" s="3" t="s">
        <v>26</v>
      </c>
      <c r="G63" s="3" t="s">
        <v>50</v>
      </c>
      <c r="H63" s="3" t="s">
        <v>115</v>
      </c>
      <c r="I63" s="3" t="s">
        <v>51</v>
      </c>
      <c r="J63" s="4">
        <v>5887</v>
      </c>
      <c r="K63" s="4">
        <v>3091200000</v>
      </c>
      <c r="L63" s="4">
        <v>772800000</v>
      </c>
      <c r="M63" s="3" t="s">
        <v>85</v>
      </c>
      <c r="N63" s="3" t="s">
        <v>92</v>
      </c>
      <c r="O63" s="4">
        <v>6506312400</v>
      </c>
    </row>
    <row r="64" spans="1:15" x14ac:dyDescent="0.25">
      <c r="A64" s="3" t="s">
        <v>79</v>
      </c>
      <c r="B64" s="3" t="s">
        <v>77</v>
      </c>
      <c r="C64" s="3" t="s">
        <v>80</v>
      </c>
      <c r="D64" s="3" t="s">
        <v>81</v>
      </c>
      <c r="E64" s="3" t="s">
        <v>82</v>
      </c>
      <c r="F64" s="3" t="s">
        <v>26</v>
      </c>
      <c r="G64" s="3" t="s">
        <v>50</v>
      </c>
      <c r="H64" s="3" t="s">
        <v>115</v>
      </c>
      <c r="I64" s="3" t="s">
        <v>51</v>
      </c>
      <c r="J64" s="4">
        <v>1978.6</v>
      </c>
      <c r="K64" s="4">
        <v>290546000</v>
      </c>
      <c r="L64" s="4">
        <v>72636500</v>
      </c>
      <c r="M64" s="3" t="s">
        <v>85</v>
      </c>
      <c r="N64" s="3" t="s">
        <v>116</v>
      </c>
      <c r="O64" s="4">
        <v>2186748720</v>
      </c>
    </row>
    <row r="65" spans="1:15" x14ac:dyDescent="0.25">
      <c r="A65" s="3" t="s">
        <v>79</v>
      </c>
      <c r="B65" s="3" t="s">
        <v>77</v>
      </c>
      <c r="C65" s="3" t="s">
        <v>80</v>
      </c>
      <c r="D65" s="3" t="s">
        <v>81</v>
      </c>
      <c r="E65" s="3" t="s">
        <v>82</v>
      </c>
      <c r="F65" s="3" t="s">
        <v>26</v>
      </c>
      <c r="G65" s="3" t="s">
        <v>50</v>
      </c>
      <c r="H65" s="3" t="s">
        <v>115</v>
      </c>
      <c r="I65" s="3" t="s">
        <v>51</v>
      </c>
      <c r="J65" s="4">
        <v>1472.1</v>
      </c>
      <c r="K65" s="4">
        <v>557218000</v>
      </c>
      <c r="L65" s="4">
        <v>128985680</v>
      </c>
      <c r="M65" s="3" t="s">
        <v>85</v>
      </c>
      <c r="N65" s="3" t="s">
        <v>117</v>
      </c>
      <c r="O65" s="4">
        <v>1691222085</v>
      </c>
    </row>
    <row r="66" spans="1:15" x14ac:dyDescent="0.25">
      <c r="A66" s="3" t="s">
        <v>79</v>
      </c>
      <c r="B66" s="3" t="s">
        <v>77</v>
      </c>
      <c r="C66" s="3" t="s">
        <v>80</v>
      </c>
      <c r="D66" s="3" t="s">
        <v>81</v>
      </c>
      <c r="E66" s="3" t="s">
        <v>82</v>
      </c>
      <c r="F66" s="3" t="s">
        <v>26</v>
      </c>
      <c r="G66" s="3" t="s">
        <v>50</v>
      </c>
      <c r="H66" s="3" t="s">
        <v>118</v>
      </c>
      <c r="I66" s="3" t="s">
        <v>51</v>
      </c>
      <c r="J66" s="4">
        <v>0</v>
      </c>
      <c r="K66" s="4">
        <v>0</v>
      </c>
      <c r="L66" s="4">
        <v>0</v>
      </c>
      <c r="M66" s="3" t="s">
        <v>83</v>
      </c>
      <c r="N66" s="3" t="s">
        <v>88</v>
      </c>
      <c r="O66" s="4">
        <v>0</v>
      </c>
    </row>
    <row r="67" spans="1:15" x14ac:dyDescent="0.25">
      <c r="A67" s="3" t="s">
        <v>79</v>
      </c>
      <c r="B67" s="3" t="s">
        <v>77</v>
      </c>
      <c r="C67" s="3" t="s">
        <v>80</v>
      </c>
      <c r="D67" s="3" t="s">
        <v>81</v>
      </c>
      <c r="E67" s="3" t="s">
        <v>82</v>
      </c>
      <c r="F67" s="3" t="s">
        <v>26</v>
      </c>
      <c r="G67" s="3" t="s">
        <v>50</v>
      </c>
      <c r="H67" s="3" t="s">
        <v>118</v>
      </c>
      <c r="I67" s="3" t="s">
        <v>51</v>
      </c>
      <c r="J67" s="4">
        <v>0</v>
      </c>
      <c r="K67" s="4">
        <v>0</v>
      </c>
      <c r="L67" s="4">
        <v>0</v>
      </c>
      <c r="M67" s="3" t="s">
        <v>83</v>
      </c>
      <c r="N67" s="3" t="s">
        <v>91</v>
      </c>
      <c r="O67" s="4">
        <v>0</v>
      </c>
    </row>
    <row r="68" spans="1:15" x14ac:dyDescent="0.25">
      <c r="A68" s="3" t="s">
        <v>79</v>
      </c>
      <c r="B68" s="3" t="s">
        <v>77</v>
      </c>
      <c r="C68" s="3" t="s">
        <v>80</v>
      </c>
      <c r="D68" s="3" t="s">
        <v>81</v>
      </c>
      <c r="E68" s="3" t="s">
        <v>82</v>
      </c>
      <c r="F68" s="3" t="s">
        <v>26</v>
      </c>
      <c r="G68" s="3" t="s">
        <v>50</v>
      </c>
      <c r="H68" s="3" t="s">
        <v>118</v>
      </c>
      <c r="I68" s="3" t="s">
        <v>51</v>
      </c>
      <c r="J68" s="4">
        <v>0</v>
      </c>
      <c r="K68" s="4">
        <v>0</v>
      </c>
      <c r="L68" s="4">
        <v>0</v>
      </c>
      <c r="M68" s="3" t="s">
        <v>83</v>
      </c>
      <c r="N68" s="3" t="s">
        <v>92</v>
      </c>
      <c r="O68" s="4">
        <v>0</v>
      </c>
    </row>
    <row r="69" spans="1:15" x14ac:dyDescent="0.25">
      <c r="A69" s="3" t="s">
        <v>79</v>
      </c>
      <c r="B69" s="3" t="s">
        <v>77</v>
      </c>
      <c r="C69" s="3" t="s">
        <v>80</v>
      </c>
      <c r="D69" s="3" t="s">
        <v>81</v>
      </c>
      <c r="E69" s="3" t="s">
        <v>82</v>
      </c>
      <c r="F69" s="3" t="s">
        <v>26</v>
      </c>
      <c r="G69" s="3" t="s">
        <v>50</v>
      </c>
      <c r="H69" s="3" t="s">
        <v>118</v>
      </c>
      <c r="I69" s="3" t="s">
        <v>51</v>
      </c>
      <c r="J69" s="4">
        <v>0</v>
      </c>
      <c r="K69" s="4">
        <v>0</v>
      </c>
      <c r="L69" s="4">
        <v>0</v>
      </c>
      <c r="M69" s="3" t="s">
        <v>83</v>
      </c>
      <c r="N69" s="3" t="s">
        <v>96</v>
      </c>
      <c r="O69" s="4">
        <v>0</v>
      </c>
    </row>
    <row r="70" spans="1:15" x14ac:dyDescent="0.25">
      <c r="A70" s="3" t="s">
        <v>79</v>
      </c>
      <c r="B70" s="3" t="s">
        <v>77</v>
      </c>
      <c r="C70" s="3" t="s">
        <v>80</v>
      </c>
      <c r="D70" s="3" t="s">
        <v>81</v>
      </c>
      <c r="E70" s="3" t="s">
        <v>82</v>
      </c>
      <c r="F70" s="3" t="s">
        <v>26</v>
      </c>
      <c r="G70" s="3" t="s">
        <v>50</v>
      </c>
      <c r="H70" s="3" t="s">
        <v>118</v>
      </c>
      <c r="I70" s="3" t="s">
        <v>51</v>
      </c>
      <c r="J70" s="4">
        <v>209.7</v>
      </c>
      <c r="K70" s="4">
        <v>19500000</v>
      </c>
      <c r="L70" s="4">
        <v>4875000</v>
      </c>
      <c r="M70" s="3" t="s">
        <v>85</v>
      </c>
      <c r="N70" s="3" t="s">
        <v>88</v>
      </c>
      <c r="O70" s="4">
        <v>231760440</v>
      </c>
    </row>
    <row r="71" spans="1:15" x14ac:dyDescent="0.25">
      <c r="A71" s="3" t="s">
        <v>79</v>
      </c>
      <c r="B71" s="3" t="s">
        <v>77</v>
      </c>
      <c r="C71" s="3" t="s">
        <v>80</v>
      </c>
      <c r="D71" s="3" t="s">
        <v>81</v>
      </c>
      <c r="E71" s="3" t="s">
        <v>82</v>
      </c>
      <c r="F71" s="3" t="s">
        <v>26</v>
      </c>
      <c r="G71" s="3" t="s">
        <v>50</v>
      </c>
      <c r="H71" s="3" t="s">
        <v>118</v>
      </c>
      <c r="I71" s="3" t="s">
        <v>51</v>
      </c>
      <c r="J71" s="4">
        <v>1236.9000000000001</v>
      </c>
      <c r="K71" s="4">
        <v>50500000</v>
      </c>
      <c r="L71" s="4">
        <v>11689830</v>
      </c>
      <c r="M71" s="3" t="s">
        <v>85</v>
      </c>
      <c r="N71" s="3" t="s">
        <v>91</v>
      </c>
      <c r="O71" s="4">
        <v>1367021880</v>
      </c>
    </row>
    <row r="72" spans="1:15" x14ac:dyDescent="0.25">
      <c r="A72" s="3" t="s">
        <v>79</v>
      </c>
      <c r="B72" s="3" t="s">
        <v>77</v>
      </c>
      <c r="C72" s="3" t="s">
        <v>80</v>
      </c>
      <c r="D72" s="3" t="s">
        <v>81</v>
      </c>
      <c r="E72" s="3" t="s">
        <v>82</v>
      </c>
      <c r="F72" s="3" t="s">
        <v>26</v>
      </c>
      <c r="G72" s="3" t="s">
        <v>50</v>
      </c>
      <c r="H72" s="3" t="s">
        <v>118</v>
      </c>
      <c r="I72" s="3" t="s">
        <v>51</v>
      </c>
      <c r="J72" s="4">
        <v>406</v>
      </c>
      <c r="K72" s="4">
        <v>33500000</v>
      </c>
      <c r="L72" s="4">
        <v>8375000</v>
      </c>
      <c r="M72" s="3" t="s">
        <v>85</v>
      </c>
      <c r="N72" s="3" t="s">
        <v>92</v>
      </c>
      <c r="O72" s="4">
        <v>448711200</v>
      </c>
    </row>
    <row r="73" spans="1:15" x14ac:dyDescent="0.25">
      <c r="A73" s="3" t="s">
        <v>79</v>
      </c>
      <c r="B73" s="3" t="s">
        <v>77</v>
      </c>
      <c r="C73" s="3" t="s">
        <v>80</v>
      </c>
      <c r="D73" s="3" t="s">
        <v>81</v>
      </c>
      <c r="E73" s="3" t="s">
        <v>82</v>
      </c>
      <c r="F73" s="3" t="s">
        <v>26</v>
      </c>
      <c r="G73" s="3" t="s">
        <v>50</v>
      </c>
      <c r="H73" s="3" t="s">
        <v>118</v>
      </c>
      <c r="I73" s="3" t="s">
        <v>51</v>
      </c>
      <c r="J73" s="4">
        <v>1500</v>
      </c>
      <c r="K73" s="4">
        <v>119200000</v>
      </c>
      <c r="L73" s="4">
        <v>28144440</v>
      </c>
      <c r="M73" s="3" t="s">
        <v>85</v>
      </c>
      <c r="N73" s="3" t="s">
        <v>96</v>
      </c>
      <c r="O73" s="4">
        <v>1636200000</v>
      </c>
    </row>
    <row r="74" spans="1:15" x14ac:dyDescent="0.25">
      <c r="A74" s="3" t="s">
        <v>79</v>
      </c>
      <c r="B74" s="3" t="s">
        <v>77</v>
      </c>
      <c r="C74" s="3" t="s">
        <v>80</v>
      </c>
      <c r="D74" s="3" t="s">
        <v>81</v>
      </c>
      <c r="E74" s="3" t="s">
        <v>82</v>
      </c>
      <c r="F74" s="3" t="s">
        <v>26</v>
      </c>
      <c r="G74" s="3" t="s">
        <v>50</v>
      </c>
      <c r="H74" s="3" t="s">
        <v>119</v>
      </c>
      <c r="I74" s="3" t="s">
        <v>51</v>
      </c>
      <c r="J74" s="4">
        <v>0</v>
      </c>
      <c r="K74" s="4">
        <v>0</v>
      </c>
      <c r="L74" s="4">
        <v>0</v>
      </c>
      <c r="M74" s="3" t="s">
        <v>83</v>
      </c>
      <c r="N74" s="3" t="s">
        <v>101</v>
      </c>
      <c r="O74" s="4">
        <v>0</v>
      </c>
    </row>
    <row r="75" spans="1:15" x14ac:dyDescent="0.25">
      <c r="A75" s="3" t="s">
        <v>79</v>
      </c>
      <c r="B75" s="3" t="s">
        <v>77</v>
      </c>
      <c r="C75" s="3" t="s">
        <v>80</v>
      </c>
      <c r="D75" s="3" t="s">
        <v>81</v>
      </c>
      <c r="E75" s="3" t="s">
        <v>82</v>
      </c>
      <c r="F75" s="3" t="s">
        <v>26</v>
      </c>
      <c r="G75" s="3" t="s">
        <v>50</v>
      </c>
      <c r="H75" s="3" t="s">
        <v>119</v>
      </c>
      <c r="I75" s="3" t="s">
        <v>51</v>
      </c>
      <c r="J75" s="4">
        <v>140.19999999999999</v>
      </c>
      <c r="K75" s="4">
        <v>55770000</v>
      </c>
      <c r="L75" s="4">
        <v>12909720</v>
      </c>
      <c r="M75" s="3" t="s">
        <v>85</v>
      </c>
      <c r="N75" s="3" t="s">
        <v>101</v>
      </c>
      <c r="O75" s="4">
        <v>161068770</v>
      </c>
    </row>
    <row r="76" spans="1:15" x14ac:dyDescent="0.25">
      <c r="A76" s="3" t="s">
        <v>79</v>
      </c>
      <c r="B76" s="3" t="s">
        <v>77</v>
      </c>
      <c r="C76" s="3" t="s">
        <v>80</v>
      </c>
      <c r="D76" s="3" t="s">
        <v>81</v>
      </c>
      <c r="E76" s="3" t="s">
        <v>82</v>
      </c>
      <c r="F76" s="3" t="s">
        <v>26</v>
      </c>
      <c r="G76" s="3" t="s">
        <v>50</v>
      </c>
      <c r="H76" s="3" t="s">
        <v>120</v>
      </c>
      <c r="I76" s="3" t="s">
        <v>121</v>
      </c>
      <c r="J76" s="4">
        <v>0</v>
      </c>
      <c r="K76" s="4">
        <v>0</v>
      </c>
      <c r="L76" s="4">
        <v>0</v>
      </c>
      <c r="M76" s="3" t="s">
        <v>83</v>
      </c>
      <c r="N76" s="3" t="s">
        <v>122</v>
      </c>
      <c r="O76" s="4">
        <v>0</v>
      </c>
    </row>
    <row r="77" spans="1:15" x14ac:dyDescent="0.25">
      <c r="A77" s="3" t="s">
        <v>79</v>
      </c>
      <c r="B77" s="3" t="s">
        <v>77</v>
      </c>
      <c r="C77" s="3" t="s">
        <v>80</v>
      </c>
      <c r="D77" s="3" t="s">
        <v>81</v>
      </c>
      <c r="E77" s="3" t="s">
        <v>82</v>
      </c>
      <c r="F77" s="3" t="s">
        <v>26</v>
      </c>
      <c r="G77" s="3" t="s">
        <v>50</v>
      </c>
      <c r="H77" s="3" t="s">
        <v>120</v>
      </c>
      <c r="I77" s="3" t="s">
        <v>121</v>
      </c>
      <c r="J77" s="4">
        <v>0</v>
      </c>
      <c r="K77" s="4">
        <v>0</v>
      </c>
      <c r="L77" s="4">
        <v>0</v>
      </c>
      <c r="M77" s="3" t="s">
        <v>83</v>
      </c>
      <c r="N77" s="3" t="s">
        <v>123</v>
      </c>
      <c r="O77" s="4">
        <v>0</v>
      </c>
    </row>
    <row r="78" spans="1:15" x14ac:dyDescent="0.25">
      <c r="A78" s="3" t="s">
        <v>79</v>
      </c>
      <c r="B78" s="3" t="s">
        <v>77</v>
      </c>
      <c r="C78" s="3" t="s">
        <v>80</v>
      </c>
      <c r="D78" s="3" t="s">
        <v>81</v>
      </c>
      <c r="E78" s="3" t="s">
        <v>82</v>
      </c>
      <c r="F78" s="3" t="s">
        <v>26</v>
      </c>
      <c r="G78" s="3" t="s">
        <v>50</v>
      </c>
      <c r="H78" s="3" t="s">
        <v>120</v>
      </c>
      <c r="I78" s="3" t="s">
        <v>121</v>
      </c>
      <c r="J78" s="4">
        <v>0</v>
      </c>
      <c r="K78" s="4">
        <v>0</v>
      </c>
      <c r="L78" s="4">
        <v>0</v>
      </c>
      <c r="M78" s="3" t="s">
        <v>83</v>
      </c>
      <c r="N78" s="3" t="s">
        <v>124</v>
      </c>
      <c r="O78" s="4">
        <v>0</v>
      </c>
    </row>
    <row r="79" spans="1:15" x14ac:dyDescent="0.25">
      <c r="A79" s="3" t="s">
        <v>79</v>
      </c>
      <c r="B79" s="3" t="s">
        <v>77</v>
      </c>
      <c r="C79" s="3" t="s">
        <v>80</v>
      </c>
      <c r="D79" s="3" t="s">
        <v>81</v>
      </c>
      <c r="E79" s="3" t="s">
        <v>82</v>
      </c>
      <c r="F79" s="3" t="s">
        <v>26</v>
      </c>
      <c r="G79" s="3" t="s">
        <v>50</v>
      </c>
      <c r="H79" s="3" t="s">
        <v>120</v>
      </c>
      <c r="I79" s="3" t="s">
        <v>121</v>
      </c>
      <c r="J79" s="4">
        <v>0</v>
      </c>
      <c r="K79" s="4">
        <v>0</v>
      </c>
      <c r="L79" s="4">
        <v>0</v>
      </c>
      <c r="M79" s="3" t="s">
        <v>83</v>
      </c>
      <c r="N79" s="3" t="s">
        <v>125</v>
      </c>
      <c r="O79" s="4">
        <v>0</v>
      </c>
    </row>
    <row r="80" spans="1:15" x14ac:dyDescent="0.25">
      <c r="A80" s="3" t="s">
        <v>79</v>
      </c>
      <c r="B80" s="3" t="s">
        <v>77</v>
      </c>
      <c r="C80" s="3" t="s">
        <v>80</v>
      </c>
      <c r="D80" s="3" t="s">
        <v>81</v>
      </c>
      <c r="E80" s="3" t="s">
        <v>82</v>
      </c>
      <c r="F80" s="3" t="s">
        <v>26</v>
      </c>
      <c r="G80" s="3" t="s">
        <v>50</v>
      </c>
      <c r="H80" s="3" t="s">
        <v>120</v>
      </c>
      <c r="I80" s="3" t="s">
        <v>121</v>
      </c>
      <c r="J80" s="4">
        <v>0</v>
      </c>
      <c r="K80" s="4">
        <v>0</v>
      </c>
      <c r="L80" s="4">
        <v>0</v>
      </c>
      <c r="M80" s="3" t="s">
        <v>83</v>
      </c>
      <c r="N80" s="3" t="s">
        <v>126</v>
      </c>
      <c r="O80" s="4">
        <v>0</v>
      </c>
    </row>
    <row r="81" spans="1:15" x14ac:dyDescent="0.25">
      <c r="A81" s="3" t="s">
        <v>79</v>
      </c>
      <c r="B81" s="3" t="s">
        <v>77</v>
      </c>
      <c r="C81" s="3" t="s">
        <v>80</v>
      </c>
      <c r="D81" s="3" t="s">
        <v>81</v>
      </c>
      <c r="E81" s="3" t="s">
        <v>82</v>
      </c>
      <c r="F81" s="3" t="s">
        <v>26</v>
      </c>
      <c r="G81" s="3" t="s">
        <v>50</v>
      </c>
      <c r="H81" s="3" t="s">
        <v>120</v>
      </c>
      <c r="I81" s="3" t="s">
        <v>121</v>
      </c>
      <c r="J81" s="4">
        <v>0</v>
      </c>
      <c r="K81" s="4">
        <v>0</v>
      </c>
      <c r="L81" s="4">
        <v>0</v>
      </c>
      <c r="M81" s="3" t="s">
        <v>83</v>
      </c>
      <c r="N81" s="3" t="s">
        <v>127</v>
      </c>
      <c r="O81" s="4">
        <v>0</v>
      </c>
    </row>
    <row r="82" spans="1:15" x14ac:dyDescent="0.25">
      <c r="A82" s="3" t="s">
        <v>79</v>
      </c>
      <c r="B82" s="3" t="s">
        <v>77</v>
      </c>
      <c r="C82" s="3" t="s">
        <v>80</v>
      </c>
      <c r="D82" s="3" t="s">
        <v>81</v>
      </c>
      <c r="E82" s="3" t="s">
        <v>82</v>
      </c>
      <c r="F82" s="3" t="s">
        <v>26</v>
      </c>
      <c r="G82" s="3" t="s">
        <v>50</v>
      </c>
      <c r="H82" s="3" t="s">
        <v>120</v>
      </c>
      <c r="I82" s="3" t="s">
        <v>121</v>
      </c>
      <c r="J82" s="4">
        <v>0</v>
      </c>
      <c r="K82" s="4">
        <v>0</v>
      </c>
      <c r="L82" s="4">
        <v>0</v>
      </c>
      <c r="M82" s="3" t="s">
        <v>83</v>
      </c>
      <c r="N82" s="3" t="s">
        <v>128</v>
      </c>
      <c r="O82" s="4">
        <v>0</v>
      </c>
    </row>
    <row r="83" spans="1:15" x14ac:dyDescent="0.25">
      <c r="A83" s="3" t="s">
        <v>79</v>
      </c>
      <c r="B83" s="3" t="s">
        <v>77</v>
      </c>
      <c r="C83" s="3" t="s">
        <v>80</v>
      </c>
      <c r="D83" s="3" t="s">
        <v>81</v>
      </c>
      <c r="E83" s="3" t="s">
        <v>82</v>
      </c>
      <c r="F83" s="3" t="s">
        <v>26</v>
      </c>
      <c r="G83" s="3" t="s">
        <v>50</v>
      </c>
      <c r="H83" s="3" t="s">
        <v>120</v>
      </c>
      <c r="I83" s="3" t="s">
        <v>121</v>
      </c>
      <c r="J83" s="4">
        <v>0</v>
      </c>
      <c r="K83" s="4">
        <v>0</v>
      </c>
      <c r="L83" s="4">
        <v>0</v>
      </c>
      <c r="M83" s="3" t="s">
        <v>83</v>
      </c>
      <c r="N83" s="3" t="s">
        <v>129</v>
      </c>
      <c r="O83" s="4">
        <v>0</v>
      </c>
    </row>
    <row r="84" spans="1:15" x14ac:dyDescent="0.25">
      <c r="A84" s="3" t="s">
        <v>79</v>
      </c>
      <c r="B84" s="3" t="s">
        <v>77</v>
      </c>
      <c r="C84" s="3" t="s">
        <v>80</v>
      </c>
      <c r="D84" s="3" t="s">
        <v>81</v>
      </c>
      <c r="E84" s="3" t="s">
        <v>82</v>
      </c>
      <c r="F84" s="3" t="s">
        <v>26</v>
      </c>
      <c r="G84" s="3" t="s">
        <v>50</v>
      </c>
      <c r="H84" s="3" t="s">
        <v>120</v>
      </c>
      <c r="I84" s="3" t="s">
        <v>121</v>
      </c>
      <c r="J84" s="4">
        <v>0</v>
      </c>
      <c r="K84" s="4">
        <v>0</v>
      </c>
      <c r="L84" s="4">
        <v>0</v>
      </c>
      <c r="M84" s="3" t="s">
        <v>83</v>
      </c>
      <c r="N84" s="3" t="s">
        <v>130</v>
      </c>
      <c r="O84" s="4">
        <v>0</v>
      </c>
    </row>
    <row r="85" spans="1:15" x14ac:dyDescent="0.25">
      <c r="A85" s="3" t="s">
        <v>79</v>
      </c>
      <c r="B85" s="3" t="s">
        <v>77</v>
      </c>
      <c r="C85" s="3" t="s">
        <v>80</v>
      </c>
      <c r="D85" s="3" t="s">
        <v>81</v>
      </c>
      <c r="E85" s="3" t="s">
        <v>82</v>
      </c>
      <c r="F85" s="3" t="s">
        <v>26</v>
      </c>
      <c r="G85" s="3" t="s">
        <v>50</v>
      </c>
      <c r="H85" s="3" t="s">
        <v>120</v>
      </c>
      <c r="I85" s="3" t="s">
        <v>121</v>
      </c>
      <c r="J85" s="4">
        <v>0</v>
      </c>
      <c r="K85" s="4">
        <v>0</v>
      </c>
      <c r="L85" s="4">
        <v>0</v>
      </c>
      <c r="M85" s="3" t="s">
        <v>83</v>
      </c>
      <c r="N85" s="3" t="s">
        <v>131</v>
      </c>
      <c r="O85" s="4">
        <v>0</v>
      </c>
    </row>
    <row r="86" spans="1:15" x14ac:dyDescent="0.25">
      <c r="A86" s="3" t="s">
        <v>79</v>
      </c>
      <c r="B86" s="3" t="s">
        <v>77</v>
      </c>
      <c r="C86" s="3" t="s">
        <v>80</v>
      </c>
      <c r="D86" s="3" t="s">
        <v>81</v>
      </c>
      <c r="E86" s="3" t="s">
        <v>82</v>
      </c>
      <c r="F86" s="3" t="s">
        <v>26</v>
      </c>
      <c r="G86" s="3" t="s">
        <v>50</v>
      </c>
      <c r="H86" s="3" t="s">
        <v>120</v>
      </c>
      <c r="I86" s="3" t="s">
        <v>121</v>
      </c>
      <c r="J86" s="4">
        <v>0</v>
      </c>
      <c r="K86" s="4">
        <v>0</v>
      </c>
      <c r="L86" s="4">
        <v>0</v>
      </c>
      <c r="M86" s="3" t="s">
        <v>83</v>
      </c>
      <c r="N86" s="3" t="s">
        <v>132</v>
      </c>
      <c r="O86" s="4">
        <v>0</v>
      </c>
    </row>
    <row r="87" spans="1:15" x14ac:dyDescent="0.25">
      <c r="A87" s="3" t="s">
        <v>79</v>
      </c>
      <c r="B87" s="3" t="s">
        <v>77</v>
      </c>
      <c r="C87" s="3" t="s">
        <v>80</v>
      </c>
      <c r="D87" s="3" t="s">
        <v>81</v>
      </c>
      <c r="E87" s="3" t="s">
        <v>82</v>
      </c>
      <c r="F87" s="3" t="s">
        <v>26</v>
      </c>
      <c r="G87" s="3" t="s">
        <v>50</v>
      </c>
      <c r="H87" s="3" t="s">
        <v>120</v>
      </c>
      <c r="I87" s="3" t="s">
        <v>121</v>
      </c>
      <c r="J87" s="4">
        <v>0</v>
      </c>
      <c r="K87" s="4">
        <v>0</v>
      </c>
      <c r="L87" s="4">
        <v>0</v>
      </c>
      <c r="M87" s="3" t="s">
        <v>83</v>
      </c>
      <c r="N87" s="3" t="s">
        <v>133</v>
      </c>
      <c r="O87" s="4">
        <v>0</v>
      </c>
    </row>
    <row r="88" spans="1:15" x14ac:dyDescent="0.25">
      <c r="A88" s="3" t="s">
        <v>79</v>
      </c>
      <c r="B88" s="3" t="s">
        <v>77</v>
      </c>
      <c r="C88" s="3" t="s">
        <v>80</v>
      </c>
      <c r="D88" s="3" t="s">
        <v>81</v>
      </c>
      <c r="E88" s="3" t="s">
        <v>82</v>
      </c>
      <c r="F88" s="3" t="s">
        <v>26</v>
      </c>
      <c r="G88" s="3" t="s">
        <v>50</v>
      </c>
      <c r="H88" s="3" t="s">
        <v>120</v>
      </c>
      <c r="I88" s="3" t="s">
        <v>121</v>
      </c>
      <c r="J88" s="4">
        <v>0</v>
      </c>
      <c r="K88" s="4">
        <v>0</v>
      </c>
      <c r="L88" s="4">
        <v>0</v>
      </c>
      <c r="M88" s="3" t="s">
        <v>83</v>
      </c>
      <c r="N88" s="3" t="s">
        <v>134</v>
      </c>
      <c r="O88" s="4">
        <v>0</v>
      </c>
    </row>
    <row r="89" spans="1:15" x14ac:dyDescent="0.25">
      <c r="A89" s="3" t="s">
        <v>79</v>
      </c>
      <c r="B89" s="3" t="s">
        <v>77</v>
      </c>
      <c r="C89" s="3" t="s">
        <v>80</v>
      </c>
      <c r="D89" s="3" t="s">
        <v>81</v>
      </c>
      <c r="E89" s="3" t="s">
        <v>82</v>
      </c>
      <c r="F89" s="3" t="s">
        <v>26</v>
      </c>
      <c r="G89" s="3" t="s">
        <v>50</v>
      </c>
      <c r="H89" s="3" t="s">
        <v>120</v>
      </c>
      <c r="I89" s="3" t="s">
        <v>121</v>
      </c>
      <c r="J89" s="4">
        <v>28884</v>
      </c>
      <c r="K89" s="4">
        <v>741985000</v>
      </c>
      <c r="L89" s="4">
        <v>188931370</v>
      </c>
      <c r="M89" s="3" t="s">
        <v>85</v>
      </c>
      <c r="N89" s="3" t="s">
        <v>122</v>
      </c>
      <c r="O89" s="4">
        <v>22121965600</v>
      </c>
    </row>
    <row r="90" spans="1:15" x14ac:dyDescent="0.25">
      <c r="A90" s="3" t="s">
        <v>79</v>
      </c>
      <c r="B90" s="3" t="s">
        <v>77</v>
      </c>
      <c r="C90" s="3" t="s">
        <v>80</v>
      </c>
      <c r="D90" s="3" t="s">
        <v>81</v>
      </c>
      <c r="E90" s="3" t="s">
        <v>82</v>
      </c>
      <c r="F90" s="3" t="s">
        <v>26</v>
      </c>
      <c r="G90" s="3" t="s">
        <v>50</v>
      </c>
      <c r="H90" s="3" t="s">
        <v>120</v>
      </c>
      <c r="I90" s="3" t="s">
        <v>121</v>
      </c>
      <c r="J90" s="4">
        <v>430</v>
      </c>
      <c r="K90" s="4">
        <v>298080000</v>
      </c>
      <c r="L90" s="4">
        <v>74520000</v>
      </c>
      <c r="M90" s="3" t="s">
        <v>85</v>
      </c>
      <c r="N90" s="3" t="s">
        <v>123</v>
      </c>
      <c r="O90" s="4">
        <v>880585866</v>
      </c>
    </row>
    <row r="91" spans="1:15" x14ac:dyDescent="0.25">
      <c r="A91" s="3" t="s">
        <v>79</v>
      </c>
      <c r="B91" s="3" t="s">
        <v>77</v>
      </c>
      <c r="C91" s="3" t="s">
        <v>80</v>
      </c>
      <c r="D91" s="3" t="s">
        <v>81</v>
      </c>
      <c r="E91" s="3" t="s">
        <v>82</v>
      </c>
      <c r="F91" s="3" t="s">
        <v>26</v>
      </c>
      <c r="G91" s="3" t="s">
        <v>50</v>
      </c>
      <c r="H91" s="3" t="s">
        <v>120</v>
      </c>
      <c r="I91" s="3" t="s">
        <v>121</v>
      </c>
      <c r="J91" s="4">
        <v>85656</v>
      </c>
      <c r="K91" s="4">
        <v>1736800000</v>
      </c>
      <c r="L91" s="4">
        <v>442240750</v>
      </c>
      <c r="M91" s="3" t="s">
        <v>85</v>
      </c>
      <c r="N91" s="3" t="s">
        <v>124</v>
      </c>
      <c r="O91" s="4">
        <v>65603070400</v>
      </c>
    </row>
    <row r="92" spans="1:15" x14ac:dyDescent="0.25">
      <c r="A92" s="3" t="s">
        <v>79</v>
      </c>
      <c r="B92" s="3" t="s">
        <v>77</v>
      </c>
      <c r="C92" s="3" t="s">
        <v>80</v>
      </c>
      <c r="D92" s="3" t="s">
        <v>81</v>
      </c>
      <c r="E92" s="3" t="s">
        <v>82</v>
      </c>
      <c r="F92" s="3" t="s">
        <v>26</v>
      </c>
      <c r="G92" s="3" t="s">
        <v>50</v>
      </c>
      <c r="H92" s="3" t="s">
        <v>120</v>
      </c>
      <c r="I92" s="3" t="s">
        <v>121</v>
      </c>
      <c r="J92" s="4">
        <v>4482</v>
      </c>
      <c r="K92" s="4">
        <v>135025000</v>
      </c>
      <c r="L92" s="4">
        <v>34381360</v>
      </c>
      <c r="M92" s="3" t="s">
        <v>85</v>
      </c>
      <c r="N92" s="3" t="s">
        <v>125</v>
      </c>
      <c r="O92" s="4">
        <v>3432718800</v>
      </c>
    </row>
    <row r="93" spans="1:15" x14ac:dyDescent="0.25">
      <c r="A93" s="3" t="s">
        <v>79</v>
      </c>
      <c r="B93" s="3" t="s">
        <v>77</v>
      </c>
      <c r="C93" s="3" t="s">
        <v>80</v>
      </c>
      <c r="D93" s="3" t="s">
        <v>81</v>
      </c>
      <c r="E93" s="3" t="s">
        <v>82</v>
      </c>
      <c r="F93" s="3" t="s">
        <v>26</v>
      </c>
      <c r="G93" s="3" t="s">
        <v>50</v>
      </c>
      <c r="H93" s="3" t="s">
        <v>120</v>
      </c>
      <c r="I93" s="3" t="s">
        <v>121</v>
      </c>
      <c r="J93" s="4">
        <v>44290</v>
      </c>
      <c r="K93" s="4">
        <v>4721040000</v>
      </c>
      <c r="L93" s="4">
        <v>1180260000</v>
      </c>
      <c r="M93" s="3" t="s">
        <v>85</v>
      </c>
      <c r="N93" s="3" t="s">
        <v>126</v>
      </c>
      <c r="O93" s="4">
        <v>90700344198</v>
      </c>
    </row>
    <row r="94" spans="1:15" x14ac:dyDescent="0.25">
      <c r="A94" s="3" t="s">
        <v>79</v>
      </c>
      <c r="B94" s="3" t="s">
        <v>77</v>
      </c>
      <c r="C94" s="3" t="s">
        <v>80</v>
      </c>
      <c r="D94" s="3" t="s">
        <v>81</v>
      </c>
      <c r="E94" s="3" t="s">
        <v>82</v>
      </c>
      <c r="F94" s="3" t="s">
        <v>26</v>
      </c>
      <c r="G94" s="3" t="s">
        <v>50</v>
      </c>
      <c r="H94" s="3" t="s">
        <v>120</v>
      </c>
      <c r="I94" s="3" t="s">
        <v>121</v>
      </c>
      <c r="J94" s="4">
        <v>3400</v>
      </c>
      <c r="K94" s="4">
        <v>535700000</v>
      </c>
      <c r="L94" s="4">
        <v>133925000</v>
      </c>
      <c r="M94" s="3" t="s">
        <v>85</v>
      </c>
      <c r="N94" s="3" t="s">
        <v>127</v>
      </c>
      <c r="O94" s="4">
        <v>2387055000</v>
      </c>
    </row>
    <row r="95" spans="1:15" x14ac:dyDescent="0.25">
      <c r="A95" s="3" t="s">
        <v>79</v>
      </c>
      <c r="B95" s="3" t="s">
        <v>77</v>
      </c>
      <c r="C95" s="3" t="s">
        <v>80</v>
      </c>
      <c r="D95" s="3" t="s">
        <v>81</v>
      </c>
      <c r="E95" s="3" t="s">
        <v>82</v>
      </c>
      <c r="F95" s="3" t="s">
        <v>26</v>
      </c>
      <c r="G95" s="3" t="s">
        <v>50</v>
      </c>
      <c r="H95" s="3" t="s">
        <v>120</v>
      </c>
      <c r="I95" s="3" t="s">
        <v>121</v>
      </c>
      <c r="J95" s="4">
        <v>57902</v>
      </c>
      <c r="K95" s="4">
        <v>975570500</v>
      </c>
      <c r="L95" s="4">
        <v>243892600</v>
      </c>
      <c r="M95" s="3" t="s">
        <v>85</v>
      </c>
      <c r="N95" s="3" t="s">
        <v>128</v>
      </c>
      <c r="O95" s="4">
        <v>40651546650</v>
      </c>
    </row>
    <row r="96" spans="1:15" x14ac:dyDescent="0.25">
      <c r="A96" s="3" t="s">
        <v>79</v>
      </c>
      <c r="B96" s="3" t="s">
        <v>77</v>
      </c>
      <c r="C96" s="3" t="s">
        <v>80</v>
      </c>
      <c r="D96" s="3" t="s">
        <v>81</v>
      </c>
      <c r="E96" s="3" t="s">
        <v>82</v>
      </c>
      <c r="F96" s="3" t="s">
        <v>26</v>
      </c>
      <c r="G96" s="3" t="s">
        <v>50</v>
      </c>
      <c r="H96" s="3" t="s">
        <v>120</v>
      </c>
      <c r="I96" s="3" t="s">
        <v>121</v>
      </c>
      <c r="J96" s="4">
        <v>27186</v>
      </c>
      <c r="K96" s="4">
        <v>1241674000</v>
      </c>
      <c r="L96" s="4">
        <v>310418500</v>
      </c>
      <c r="M96" s="3" t="s">
        <v>85</v>
      </c>
      <c r="N96" s="3" t="s">
        <v>129</v>
      </c>
      <c r="O96" s="4">
        <v>20821757400</v>
      </c>
    </row>
    <row r="97" spans="1:15" x14ac:dyDescent="0.25">
      <c r="A97" s="3" t="s">
        <v>79</v>
      </c>
      <c r="B97" s="3" t="s">
        <v>77</v>
      </c>
      <c r="C97" s="3" t="s">
        <v>80</v>
      </c>
      <c r="D97" s="3" t="s">
        <v>81</v>
      </c>
      <c r="E97" s="3" t="s">
        <v>82</v>
      </c>
      <c r="F97" s="3" t="s">
        <v>26</v>
      </c>
      <c r="G97" s="3" t="s">
        <v>50</v>
      </c>
      <c r="H97" s="3" t="s">
        <v>120</v>
      </c>
      <c r="I97" s="3" t="s">
        <v>121</v>
      </c>
      <c r="J97" s="4">
        <v>2329.6</v>
      </c>
      <c r="K97" s="4">
        <v>169364400</v>
      </c>
      <c r="L97" s="4">
        <v>32932040</v>
      </c>
      <c r="M97" s="3" t="s">
        <v>85</v>
      </c>
      <c r="N97" s="3" t="s">
        <v>130</v>
      </c>
      <c r="O97" s="4">
        <v>3286948700</v>
      </c>
    </row>
    <row r="98" spans="1:15" x14ac:dyDescent="0.25">
      <c r="A98" s="3" t="s">
        <v>79</v>
      </c>
      <c r="B98" s="3" t="s">
        <v>77</v>
      </c>
      <c r="C98" s="3" t="s">
        <v>80</v>
      </c>
      <c r="D98" s="3" t="s">
        <v>81</v>
      </c>
      <c r="E98" s="3" t="s">
        <v>82</v>
      </c>
      <c r="F98" s="3" t="s">
        <v>26</v>
      </c>
      <c r="G98" s="3" t="s">
        <v>50</v>
      </c>
      <c r="H98" s="3" t="s">
        <v>120</v>
      </c>
      <c r="I98" s="3" t="s">
        <v>121</v>
      </c>
      <c r="J98" s="4">
        <v>996</v>
      </c>
      <c r="K98" s="4">
        <v>13800000</v>
      </c>
      <c r="L98" s="4">
        <v>3513880</v>
      </c>
      <c r="M98" s="3" t="s">
        <v>85</v>
      </c>
      <c r="N98" s="3" t="s">
        <v>131</v>
      </c>
      <c r="O98" s="4">
        <v>762826400</v>
      </c>
    </row>
    <row r="99" spans="1:15" x14ac:dyDescent="0.25">
      <c r="A99" s="3" t="s">
        <v>79</v>
      </c>
      <c r="B99" s="3" t="s">
        <v>77</v>
      </c>
      <c r="C99" s="3" t="s">
        <v>80</v>
      </c>
      <c r="D99" s="3" t="s">
        <v>81</v>
      </c>
      <c r="E99" s="3" t="s">
        <v>82</v>
      </c>
      <c r="F99" s="3" t="s">
        <v>26</v>
      </c>
      <c r="G99" s="3" t="s">
        <v>50</v>
      </c>
      <c r="H99" s="3" t="s">
        <v>120</v>
      </c>
      <c r="I99" s="3" t="s">
        <v>121</v>
      </c>
      <c r="J99" s="4">
        <v>2988</v>
      </c>
      <c r="K99" s="4">
        <v>72525000</v>
      </c>
      <c r="L99" s="4">
        <v>18467030</v>
      </c>
      <c r="M99" s="3" t="s">
        <v>85</v>
      </c>
      <c r="N99" s="3" t="s">
        <v>132</v>
      </c>
      <c r="O99" s="4">
        <v>2288479200</v>
      </c>
    </row>
    <row r="100" spans="1:15" x14ac:dyDescent="0.25">
      <c r="A100" s="3" t="s">
        <v>79</v>
      </c>
      <c r="B100" s="3" t="s">
        <v>77</v>
      </c>
      <c r="C100" s="3" t="s">
        <v>80</v>
      </c>
      <c r="D100" s="3" t="s">
        <v>81</v>
      </c>
      <c r="E100" s="3" t="s">
        <v>82</v>
      </c>
      <c r="F100" s="3" t="s">
        <v>26</v>
      </c>
      <c r="G100" s="3" t="s">
        <v>50</v>
      </c>
      <c r="H100" s="3" t="s">
        <v>120</v>
      </c>
      <c r="I100" s="3" t="s">
        <v>121</v>
      </c>
      <c r="J100" s="4">
        <v>4825.6000000000004</v>
      </c>
      <c r="K100" s="4">
        <v>434045200</v>
      </c>
      <c r="L100" s="4">
        <v>84397680</v>
      </c>
      <c r="M100" s="3" t="s">
        <v>85</v>
      </c>
      <c r="N100" s="3" t="s">
        <v>133</v>
      </c>
      <c r="O100" s="4">
        <v>6808679450</v>
      </c>
    </row>
    <row r="101" spans="1:15" x14ac:dyDescent="0.25">
      <c r="A101" s="3" t="s">
        <v>79</v>
      </c>
      <c r="B101" s="3" t="s">
        <v>77</v>
      </c>
      <c r="C101" s="3" t="s">
        <v>80</v>
      </c>
      <c r="D101" s="3" t="s">
        <v>81</v>
      </c>
      <c r="E101" s="3" t="s">
        <v>82</v>
      </c>
      <c r="F101" s="3" t="s">
        <v>26</v>
      </c>
      <c r="G101" s="3" t="s">
        <v>50</v>
      </c>
      <c r="H101" s="3" t="s">
        <v>120</v>
      </c>
      <c r="I101" s="3" t="s">
        <v>121</v>
      </c>
      <c r="J101" s="4">
        <v>7072</v>
      </c>
      <c r="K101" s="4">
        <v>260080500</v>
      </c>
      <c r="L101" s="4">
        <v>65020130</v>
      </c>
      <c r="M101" s="3" t="s">
        <v>85</v>
      </c>
      <c r="N101" s="3" t="s">
        <v>134</v>
      </c>
      <c r="O101" s="4">
        <v>4965074400</v>
      </c>
    </row>
    <row r="102" spans="1:15" x14ac:dyDescent="0.25">
      <c r="A102" s="3" t="s">
        <v>79</v>
      </c>
      <c r="B102" s="3" t="s">
        <v>77</v>
      </c>
      <c r="C102" s="3" t="s">
        <v>80</v>
      </c>
      <c r="D102" s="3" t="s">
        <v>81</v>
      </c>
      <c r="E102" s="3" t="s">
        <v>82</v>
      </c>
      <c r="F102" s="3" t="s">
        <v>26</v>
      </c>
      <c r="G102" s="3" t="s">
        <v>50</v>
      </c>
      <c r="H102" s="3" t="s">
        <v>135</v>
      </c>
      <c r="I102" s="3" t="s">
        <v>121</v>
      </c>
      <c r="J102" s="4">
        <v>0</v>
      </c>
      <c r="K102" s="4">
        <v>0</v>
      </c>
      <c r="L102" s="4">
        <v>0</v>
      </c>
      <c r="M102" s="3" t="s">
        <v>83</v>
      </c>
      <c r="N102" s="3" t="s">
        <v>136</v>
      </c>
      <c r="O102" s="4">
        <v>0</v>
      </c>
    </row>
    <row r="103" spans="1:15" x14ac:dyDescent="0.25">
      <c r="A103" s="3" t="s">
        <v>79</v>
      </c>
      <c r="B103" s="3" t="s">
        <v>77</v>
      </c>
      <c r="C103" s="3" t="s">
        <v>80</v>
      </c>
      <c r="D103" s="3" t="s">
        <v>81</v>
      </c>
      <c r="E103" s="3" t="s">
        <v>82</v>
      </c>
      <c r="F103" s="3" t="s">
        <v>26</v>
      </c>
      <c r="G103" s="3" t="s">
        <v>50</v>
      </c>
      <c r="H103" s="3" t="s">
        <v>135</v>
      </c>
      <c r="I103" s="3" t="s">
        <v>121</v>
      </c>
      <c r="J103" s="4">
        <v>0</v>
      </c>
      <c r="K103" s="4">
        <v>0</v>
      </c>
      <c r="L103" s="4">
        <v>0</v>
      </c>
      <c r="M103" s="3" t="s">
        <v>83</v>
      </c>
      <c r="N103" s="3" t="s">
        <v>137</v>
      </c>
      <c r="O103" s="4">
        <v>0</v>
      </c>
    </row>
    <row r="104" spans="1:15" x14ac:dyDescent="0.25">
      <c r="A104" s="3" t="s">
        <v>79</v>
      </c>
      <c r="B104" s="3" t="s">
        <v>77</v>
      </c>
      <c r="C104" s="3" t="s">
        <v>80</v>
      </c>
      <c r="D104" s="3" t="s">
        <v>81</v>
      </c>
      <c r="E104" s="3" t="s">
        <v>82</v>
      </c>
      <c r="F104" s="3" t="s">
        <v>26</v>
      </c>
      <c r="G104" s="3" t="s">
        <v>50</v>
      </c>
      <c r="H104" s="3" t="s">
        <v>135</v>
      </c>
      <c r="I104" s="3" t="s">
        <v>121</v>
      </c>
      <c r="J104" s="4">
        <v>0</v>
      </c>
      <c r="K104" s="4">
        <v>0</v>
      </c>
      <c r="L104" s="4">
        <v>0</v>
      </c>
      <c r="M104" s="3" t="s">
        <v>83</v>
      </c>
      <c r="N104" s="3" t="s">
        <v>138</v>
      </c>
      <c r="O104" s="4">
        <v>0</v>
      </c>
    </row>
    <row r="105" spans="1:15" x14ac:dyDescent="0.25">
      <c r="A105" s="3" t="s">
        <v>79</v>
      </c>
      <c r="B105" s="3" t="s">
        <v>77</v>
      </c>
      <c r="C105" s="3" t="s">
        <v>80</v>
      </c>
      <c r="D105" s="3" t="s">
        <v>81</v>
      </c>
      <c r="E105" s="3" t="s">
        <v>82</v>
      </c>
      <c r="F105" s="3" t="s">
        <v>26</v>
      </c>
      <c r="G105" s="3" t="s">
        <v>50</v>
      </c>
      <c r="H105" s="3" t="s">
        <v>135</v>
      </c>
      <c r="I105" s="3" t="s">
        <v>121</v>
      </c>
      <c r="J105" s="4">
        <v>0</v>
      </c>
      <c r="K105" s="4">
        <v>0</v>
      </c>
      <c r="L105" s="4">
        <v>0</v>
      </c>
      <c r="M105" s="3" t="s">
        <v>83</v>
      </c>
      <c r="N105" s="3" t="s">
        <v>139</v>
      </c>
      <c r="O105" s="4">
        <v>0</v>
      </c>
    </row>
    <row r="106" spans="1:15" x14ac:dyDescent="0.25">
      <c r="A106" s="3" t="s">
        <v>79</v>
      </c>
      <c r="B106" s="3" t="s">
        <v>77</v>
      </c>
      <c r="C106" s="3" t="s">
        <v>80</v>
      </c>
      <c r="D106" s="3" t="s">
        <v>81</v>
      </c>
      <c r="E106" s="3" t="s">
        <v>82</v>
      </c>
      <c r="F106" s="3" t="s">
        <v>26</v>
      </c>
      <c r="G106" s="3" t="s">
        <v>50</v>
      </c>
      <c r="H106" s="3" t="s">
        <v>135</v>
      </c>
      <c r="I106" s="3" t="s">
        <v>121</v>
      </c>
      <c r="J106" s="4">
        <v>0</v>
      </c>
      <c r="K106" s="4">
        <v>0</v>
      </c>
      <c r="L106" s="4">
        <v>0</v>
      </c>
      <c r="M106" s="3" t="s">
        <v>83</v>
      </c>
      <c r="N106" s="3" t="s">
        <v>140</v>
      </c>
      <c r="O106" s="4">
        <v>0</v>
      </c>
    </row>
    <row r="107" spans="1:15" x14ac:dyDescent="0.25">
      <c r="A107" s="3" t="s">
        <v>79</v>
      </c>
      <c r="B107" s="3" t="s">
        <v>77</v>
      </c>
      <c r="C107" s="3" t="s">
        <v>80</v>
      </c>
      <c r="D107" s="3" t="s">
        <v>81</v>
      </c>
      <c r="E107" s="3" t="s">
        <v>82</v>
      </c>
      <c r="F107" s="3" t="s">
        <v>26</v>
      </c>
      <c r="G107" s="3" t="s">
        <v>50</v>
      </c>
      <c r="H107" s="3" t="s">
        <v>135</v>
      </c>
      <c r="I107" s="3" t="s">
        <v>121</v>
      </c>
      <c r="J107" s="4">
        <v>0</v>
      </c>
      <c r="K107" s="4">
        <v>0</v>
      </c>
      <c r="L107" s="4">
        <v>0</v>
      </c>
      <c r="M107" s="3" t="s">
        <v>83</v>
      </c>
      <c r="N107" s="3" t="s">
        <v>141</v>
      </c>
      <c r="O107" s="4">
        <v>0</v>
      </c>
    </row>
    <row r="108" spans="1:15" x14ac:dyDescent="0.25">
      <c r="A108" s="3" t="s">
        <v>79</v>
      </c>
      <c r="B108" s="3" t="s">
        <v>77</v>
      </c>
      <c r="C108" s="3" t="s">
        <v>80</v>
      </c>
      <c r="D108" s="3" t="s">
        <v>81</v>
      </c>
      <c r="E108" s="3" t="s">
        <v>82</v>
      </c>
      <c r="F108" s="3" t="s">
        <v>26</v>
      </c>
      <c r="G108" s="3" t="s">
        <v>50</v>
      </c>
      <c r="H108" s="3" t="s">
        <v>135</v>
      </c>
      <c r="I108" s="3" t="s">
        <v>121</v>
      </c>
      <c r="J108" s="4">
        <v>0</v>
      </c>
      <c r="K108" s="4">
        <v>0</v>
      </c>
      <c r="L108" s="4">
        <v>0</v>
      </c>
      <c r="M108" s="3" t="s">
        <v>83</v>
      </c>
      <c r="N108" s="3" t="s">
        <v>142</v>
      </c>
      <c r="O108" s="4">
        <v>0</v>
      </c>
    </row>
    <row r="109" spans="1:15" x14ac:dyDescent="0.25">
      <c r="A109" s="3" t="s">
        <v>79</v>
      </c>
      <c r="B109" s="3" t="s">
        <v>77</v>
      </c>
      <c r="C109" s="3" t="s">
        <v>80</v>
      </c>
      <c r="D109" s="3" t="s">
        <v>81</v>
      </c>
      <c r="E109" s="3" t="s">
        <v>82</v>
      </c>
      <c r="F109" s="3" t="s">
        <v>26</v>
      </c>
      <c r="G109" s="3" t="s">
        <v>50</v>
      </c>
      <c r="H109" s="3" t="s">
        <v>135</v>
      </c>
      <c r="I109" s="3" t="s">
        <v>121</v>
      </c>
      <c r="J109" s="4">
        <v>6544</v>
      </c>
      <c r="K109" s="4">
        <v>593640000</v>
      </c>
      <c r="L109" s="4">
        <v>99053316</v>
      </c>
      <c r="M109" s="3" t="s">
        <v>85</v>
      </c>
      <c r="N109" s="3" t="s">
        <v>136</v>
      </c>
      <c r="O109" s="4">
        <v>3584993280</v>
      </c>
    </row>
    <row r="110" spans="1:15" x14ac:dyDescent="0.25">
      <c r="A110" s="3" t="s">
        <v>79</v>
      </c>
      <c r="B110" s="3" t="s">
        <v>77</v>
      </c>
      <c r="C110" s="3" t="s">
        <v>80</v>
      </c>
      <c r="D110" s="3" t="s">
        <v>81</v>
      </c>
      <c r="E110" s="3" t="s">
        <v>82</v>
      </c>
      <c r="F110" s="3" t="s">
        <v>26</v>
      </c>
      <c r="G110" s="3" t="s">
        <v>50</v>
      </c>
      <c r="H110" s="3" t="s">
        <v>135</v>
      </c>
      <c r="I110" s="3" t="s">
        <v>121</v>
      </c>
      <c r="J110" s="4">
        <v>420042</v>
      </c>
      <c r="K110" s="4">
        <v>13789730080</v>
      </c>
      <c r="L110" s="4">
        <v>2234447020</v>
      </c>
      <c r="M110" s="3" t="s">
        <v>85</v>
      </c>
      <c r="N110" s="3" t="s">
        <v>137</v>
      </c>
      <c r="O110" s="4">
        <v>241282625850</v>
      </c>
    </row>
    <row r="111" spans="1:15" x14ac:dyDescent="0.25">
      <c r="A111" s="3" t="s">
        <v>79</v>
      </c>
      <c r="B111" s="3" t="s">
        <v>77</v>
      </c>
      <c r="C111" s="3" t="s">
        <v>80</v>
      </c>
      <c r="D111" s="3" t="s">
        <v>81</v>
      </c>
      <c r="E111" s="3" t="s">
        <v>82</v>
      </c>
      <c r="F111" s="3" t="s">
        <v>26</v>
      </c>
      <c r="G111" s="3" t="s">
        <v>50</v>
      </c>
      <c r="H111" s="3" t="s">
        <v>135</v>
      </c>
      <c r="I111" s="3" t="s">
        <v>121</v>
      </c>
      <c r="J111" s="4">
        <v>19271</v>
      </c>
      <c r="K111" s="4">
        <v>2715676600</v>
      </c>
      <c r="L111" s="4">
        <v>452612770</v>
      </c>
      <c r="M111" s="3" t="s">
        <v>85</v>
      </c>
      <c r="N111" s="3" t="s">
        <v>138</v>
      </c>
      <c r="O111" s="4">
        <v>14759658900</v>
      </c>
    </row>
    <row r="112" spans="1:15" x14ac:dyDescent="0.25">
      <c r="A112" s="3" t="s">
        <v>79</v>
      </c>
      <c r="B112" s="3" t="s">
        <v>77</v>
      </c>
      <c r="C112" s="3" t="s">
        <v>80</v>
      </c>
      <c r="D112" s="3" t="s">
        <v>81</v>
      </c>
      <c r="E112" s="3" t="s">
        <v>82</v>
      </c>
      <c r="F112" s="3" t="s">
        <v>26</v>
      </c>
      <c r="G112" s="3" t="s">
        <v>50</v>
      </c>
      <c r="H112" s="3" t="s">
        <v>135</v>
      </c>
      <c r="I112" s="3" t="s">
        <v>121</v>
      </c>
      <c r="J112" s="4">
        <v>54557</v>
      </c>
      <c r="K112" s="4">
        <v>3704994000</v>
      </c>
      <c r="L112" s="4">
        <v>926248500</v>
      </c>
      <c r="M112" s="3" t="s">
        <v>85</v>
      </c>
      <c r="N112" s="3" t="s">
        <v>139</v>
      </c>
      <c r="O112" s="4">
        <v>40459471200</v>
      </c>
    </row>
    <row r="113" spans="1:15" x14ac:dyDescent="0.25">
      <c r="A113" s="3" t="s">
        <v>79</v>
      </c>
      <c r="B113" s="3" t="s">
        <v>77</v>
      </c>
      <c r="C113" s="3" t="s">
        <v>80</v>
      </c>
      <c r="D113" s="3" t="s">
        <v>81</v>
      </c>
      <c r="E113" s="3" t="s">
        <v>82</v>
      </c>
      <c r="F113" s="3" t="s">
        <v>26</v>
      </c>
      <c r="G113" s="3" t="s">
        <v>50</v>
      </c>
      <c r="H113" s="3" t="s">
        <v>135</v>
      </c>
      <c r="I113" s="3" t="s">
        <v>121</v>
      </c>
      <c r="J113" s="4">
        <v>18278</v>
      </c>
      <c r="K113" s="4">
        <v>1406886000</v>
      </c>
      <c r="L113" s="4">
        <v>234480980</v>
      </c>
      <c r="M113" s="3" t="s">
        <v>85</v>
      </c>
      <c r="N113" s="3" t="s">
        <v>140</v>
      </c>
      <c r="O113" s="4">
        <v>10764751140</v>
      </c>
    </row>
    <row r="114" spans="1:15" x14ac:dyDescent="0.25">
      <c r="A114" s="3" t="s">
        <v>79</v>
      </c>
      <c r="B114" s="3" t="s">
        <v>77</v>
      </c>
      <c r="C114" s="3" t="s">
        <v>80</v>
      </c>
      <c r="D114" s="3" t="s">
        <v>81</v>
      </c>
      <c r="E114" s="3" t="s">
        <v>82</v>
      </c>
      <c r="F114" s="3" t="s">
        <v>26</v>
      </c>
      <c r="G114" s="3" t="s">
        <v>50</v>
      </c>
      <c r="H114" s="3" t="s">
        <v>135</v>
      </c>
      <c r="I114" s="3" t="s">
        <v>121</v>
      </c>
      <c r="J114" s="4">
        <v>13900</v>
      </c>
      <c r="K114" s="4">
        <v>1584813500</v>
      </c>
      <c r="L114" s="4">
        <v>278809760</v>
      </c>
      <c r="M114" s="3" t="s">
        <v>85</v>
      </c>
      <c r="N114" s="3" t="s">
        <v>141</v>
      </c>
      <c r="O114" s="4">
        <v>10308240000</v>
      </c>
    </row>
    <row r="115" spans="1:15" x14ac:dyDescent="0.25">
      <c r="A115" s="3" t="s">
        <v>79</v>
      </c>
      <c r="B115" s="3" t="s">
        <v>77</v>
      </c>
      <c r="C115" s="3" t="s">
        <v>80</v>
      </c>
      <c r="D115" s="3" t="s">
        <v>81</v>
      </c>
      <c r="E115" s="3" t="s">
        <v>82</v>
      </c>
      <c r="F115" s="3" t="s">
        <v>26</v>
      </c>
      <c r="G115" s="3" t="s">
        <v>50</v>
      </c>
      <c r="H115" s="3" t="s">
        <v>135</v>
      </c>
      <c r="I115" s="3" t="s">
        <v>121</v>
      </c>
      <c r="J115" s="4">
        <v>3596</v>
      </c>
      <c r="K115" s="4">
        <v>766410000</v>
      </c>
      <c r="L115" s="4">
        <v>156120540</v>
      </c>
      <c r="M115" s="3" t="s">
        <v>85</v>
      </c>
      <c r="N115" s="3" t="s">
        <v>142</v>
      </c>
      <c r="O115" s="4">
        <v>2649532800</v>
      </c>
    </row>
    <row r="116" spans="1:15" x14ac:dyDescent="0.25">
      <c r="A116" s="3" t="s">
        <v>79</v>
      </c>
      <c r="B116" s="3" t="s">
        <v>77</v>
      </c>
      <c r="C116" s="3" t="s">
        <v>80</v>
      </c>
      <c r="D116" s="3" t="s">
        <v>81</v>
      </c>
      <c r="E116" s="3" t="s">
        <v>82</v>
      </c>
      <c r="F116" s="3" t="s">
        <v>26</v>
      </c>
      <c r="G116" s="3" t="s">
        <v>143</v>
      </c>
      <c r="H116" s="3" t="s">
        <v>144</v>
      </c>
      <c r="I116" s="3" t="s">
        <v>145</v>
      </c>
      <c r="J116" s="4">
        <v>0</v>
      </c>
      <c r="K116" s="4">
        <v>0</v>
      </c>
      <c r="L116" s="4">
        <v>0</v>
      </c>
      <c r="M116" s="3" t="s">
        <v>83</v>
      </c>
      <c r="N116" s="3" t="s">
        <v>146</v>
      </c>
      <c r="O116" s="4">
        <v>0</v>
      </c>
    </row>
    <row r="117" spans="1:15" x14ac:dyDescent="0.25">
      <c r="A117" s="3" t="s">
        <v>79</v>
      </c>
      <c r="B117" s="3" t="s">
        <v>77</v>
      </c>
      <c r="C117" s="3" t="s">
        <v>80</v>
      </c>
      <c r="D117" s="3" t="s">
        <v>81</v>
      </c>
      <c r="E117" s="3" t="s">
        <v>82</v>
      </c>
      <c r="F117" s="3" t="s">
        <v>26</v>
      </c>
      <c r="G117" s="3" t="s">
        <v>143</v>
      </c>
      <c r="H117" s="3" t="s">
        <v>144</v>
      </c>
      <c r="I117" s="3" t="s">
        <v>145</v>
      </c>
      <c r="J117" s="4">
        <v>0</v>
      </c>
      <c r="K117" s="4">
        <v>0</v>
      </c>
      <c r="L117" s="4">
        <v>0</v>
      </c>
      <c r="M117" s="3" t="s">
        <v>83</v>
      </c>
      <c r="N117" s="3" t="s">
        <v>147</v>
      </c>
      <c r="O117" s="4">
        <v>0</v>
      </c>
    </row>
    <row r="118" spans="1:15" x14ac:dyDescent="0.25">
      <c r="A118" s="3" t="s">
        <v>79</v>
      </c>
      <c r="B118" s="3" t="s">
        <v>77</v>
      </c>
      <c r="C118" s="3" t="s">
        <v>80</v>
      </c>
      <c r="D118" s="3" t="s">
        <v>81</v>
      </c>
      <c r="E118" s="3" t="s">
        <v>82</v>
      </c>
      <c r="F118" s="3" t="s">
        <v>26</v>
      </c>
      <c r="G118" s="3" t="s">
        <v>143</v>
      </c>
      <c r="H118" s="3" t="s">
        <v>144</v>
      </c>
      <c r="I118" s="3" t="s">
        <v>145</v>
      </c>
      <c r="J118" s="4">
        <v>0</v>
      </c>
      <c r="K118" s="4">
        <v>0</v>
      </c>
      <c r="L118" s="4">
        <v>0</v>
      </c>
      <c r="M118" s="3" t="s">
        <v>83</v>
      </c>
      <c r="N118" s="3" t="s">
        <v>148</v>
      </c>
      <c r="O118" s="4">
        <v>0</v>
      </c>
    </row>
    <row r="119" spans="1:15" x14ac:dyDescent="0.25">
      <c r="A119" s="3" t="s">
        <v>79</v>
      </c>
      <c r="B119" s="3" t="s">
        <v>77</v>
      </c>
      <c r="C119" s="3" t="s">
        <v>80</v>
      </c>
      <c r="D119" s="3" t="s">
        <v>81</v>
      </c>
      <c r="E119" s="3" t="s">
        <v>82</v>
      </c>
      <c r="F119" s="3" t="s">
        <v>26</v>
      </c>
      <c r="G119" s="3" t="s">
        <v>143</v>
      </c>
      <c r="H119" s="3" t="s">
        <v>144</v>
      </c>
      <c r="I119" s="3" t="s">
        <v>145</v>
      </c>
      <c r="J119" s="4">
        <v>0</v>
      </c>
      <c r="K119" s="4">
        <v>0</v>
      </c>
      <c r="L119" s="4">
        <v>0</v>
      </c>
      <c r="M119" s="3" t="s">
        <v>83</v>
      </c>
      <c r="N119" s="3" t="s">
        <v>149</v>
      </c>
      <c r="O119" s="4">
        <v>0</v>
      </c>
    </row>
    <row r="120" spans="1:15" x14ac:dyDescent="0.25">
      <c r="A120" s="3" t="s">
        <v>79</v>
      </c>
      <c r="B120" s="3" t="s">
        <v>77</v>
      </c>
      <c r="C120" s="3" t="s">
        <v>80</v>
      </c>
      <c r="D120" s="3" t="s">
        <v>81</v>
      </c>
      <c r="E120" s="3" t="s">
        <v>82</v>
      </c>
      <c r="F120" s="3" t="s">
        <v>26</v>
      </c>
      <c r="G120" s="3" t="s">
        <v>143</v>
      </c>
      <c r="H120" s="3" t="s">
        <v>144</v>
      </c>
      <c r="I120" s="3" t="s">
        <v>145</v>
      </c>
      <c r="J120" s="4">
        <v>0</v>
      </c>
      <c r="K120" s="4">
        <v>0</v>
      </c>
      <c r="L120" s="4">
        <v>0</v>
      </c>
      <c r="M120" s="3" t="s">
        <v>83</v>
      </c>
      <c r="N120" s="3" t="s">
        <v>150</v>
      </c>
      <c r="O120" s="4">
        <v>0</v>
      </c>
    </row>
    <row r="121" spans="1:15" x14ac:dyDescent="0.25">
      <c r="A121" s="3" t="s">
        <v>79</v>
      </c>
      <c r="B121" s="3" t="s">
        <v>77</v>
      </c>
      <c r="C121" s="3" t="s">
        <v>80</v>
      </c>
      <c r="D121" s="3" t="s">
        <v>81</v>
      </c>
      <c r="E121" s="3" t="s">
        <v>82</v>
      </c>
      <c r="F121" s="3" t="s">
        <v>26</v>
      </c>
      <c r="G121" s="3" t="s">
        <v>143</v>
      </c>
      <c r="H121" s="3" t="s">
        <v>144</v>
      </c>
      <c r="I121" s="3" t="s">
        <v>145</v>
      </c>
      <c r="J121" s="4">
        <v>0</v>
      </c>
      <c r="K121" s="4">
        <v>0</v>
      </c>
      <c r="L121" s="4">
        <v>0</v>
      </c>
      <c r="M121" s="3" t="s">
        <v>83</v>
      </c>
      <c r="N121" s="3" t="s">
        <v>151</v>
      </c>
      <c r="O121" s="4">
        <v>0</v>
      </c>
    </row>
    <row r="122" spans="1:15" x14ac:dyDescent="0.25">
      <c r="A122" s="3" t="s">
        <v>79</v>
      </c>
      <c r="B122" s="3" t="s">
        <v>77</v>
      </c>
      <c r="C122" s="3" t="s">
        <v>80</v>
      </c>
      <c r="D122" s="3" t="s">
        <v>81</v>
      </c>
      <c r="E122" s="3" t="s">
        <v>82</v>
      </c>
      <c r="F122" s="3" t="s">
        <v>26</v>
      </c>
      <c r="G122" s="3" t="s">
        <v>143</v>
      </c>
      <c r="H122" s="3" t="s">
        <v>144</v>
      </c>
      <c r="I122" s="3" t="s">
        <v>145</v>
      </c>
      <c r="J122" s="4">
        <v>0</v>
      </c>
      <c r="K122" s="4">
        <v>0</v>
      </c>
      <c r="L122" s="4">
        <v>0</v>
      </c>
      <c r="M122" s="3" t="s">
        <v>83</v>
      </c>
      <c r="N122" s="3" t="s">
        <v>152</v>
      </c>
      <c r="O122" s="4">
        <v>0</v>
      </c>
    </row>
    <row r="123" spans="1:15" x14ac:dyDescent="0.25">
      <c r="A123" s="3" t="s">
        <v>79</v>
      </c>
      <c r="B123" s="3" t="s">
        <v>77</v>
      </c>
      <c r="C123" s="3" t="s">
        <v>80</v>
      </c>
      <c r="D123" s="3" t="s">
        <v>81</v>
      </c>
      <c r="E123" s="3" t="s">
        <v>82</v>
      </c>
      <c r="F123" s="3" t="s">
        <v>26</v>
      </c>
      <c r="G123" s="3" t="s">
        <v>143</v>
      </c>
      <c r="H123" s="3" t="s">
        <v>144</v>
      </c>
      <c r="I123" s="3" t="s">
        <v>145</v>
      </c>
      <c r="J123" s="4">
        <v>0</v>
      </c>
      <c r="K123" s="4">
        <v>0</v>
      </c>
      <c r="L123" s="4">
        <v>0</v>
      </c>
      <c r="M123" s="3" t="s">
        <v>83</v>
      </c>
      <c r="N123" s="3" t="s">
        <v>153</v>
      </c>
      <c r="O123" s="4">
        <v>0</v>
      </c>
    </row>
    <row r="124" spans="1:15" x14ac:dyDescent="0.25">
      <c r="A124" s="3" t="s">
        <v>79</v>
      </c>
      <c r="B124" s="3" t="s">
        <v>77</v>
      </c>
      <c r="C124" s="3" t="s">
        <v>80</v>
      </c>
      <c r="D124" s="3" t="s">
        <v>81</v>
      </c>
      <c r="E124" s="3" t="s">
        <v>82</v>
      </c>
      <c r="F124" s="3" t="s">
        <v>26</v>
      </c>
      <c r="G124" s="3" t="s">
        <v>143</v>
      </c>
      <c r="H124" s="3" t="s">
        <v>144</v>
      </c>
      <c r="I124" s="3" t="s">
        <v>145</v>
      </c>
      <c r="J124" s="4">
        <v>0</v>
      </c>
      <c r="K124" s="4">
        <v>0</v>
      </c>
      <c r="L124" s="4">
        <v>0</v>
      </c>
      <c r="M124" s="3" t="s">
        <v>83</v>
      </c>
      <c r="N124" s="3" t="s">
        <v>154</v>
      </c>
      <c r="O124" s="4">
        <v>0</v>
      </c>
    </row>
    <row r="125" spans="1:15" x14ac:dyDescent="0.25">
      <c r="A125" s="3" t="s">
        <v>79</v>
      </c>
      <c r="B125" s="3" t="s">
        <v>77</v>
      </c>
      <c r="C125" s="3" t="s">
        <v>80</v>
      </c>
      <c r="D125" s="3" t="s">
        <v>81</v>
      </c>
      <c r="E125" s="3" t="s">
        <v>82</v>
      </c>
      <c r="F125" s="3" t="s">
        <v>26</v>
      </c>
      <c r="G125" s="3" t="s">
        <v>143</v>
      </c>
      <c r="H125" s="3" t="s">
        <v>144</v>
      </c>
      <c r="I125" s="3" t="s">
        <v>145</v>
      </c>
      <c r="J125" s="4">
        <v>0</v>
      </c>
      <c r="K125" s="4">
        <v>0</v>
      </c>
      <c r="L125" s="4">
        <v>0</v>
      </c>
      <c r="M125" s="3" t="s">
        <v>83</v>
      </c>
      <c r="N125" s="3" t="s">
        <v>155</v>
      </c>
      <c r="O125" s="4">
        <v>0</v>
      </c>
    </row>
    <row r="126" spans="1:15" x14ac:dyDescent="0.25">
      <c r="A126" s="3" t="s">
        <v>79</v>
      </c>
      <c r="B126" s="3" t="s">
        <v>77</v>
      </c>
      <c r="C126" s="3" t="s">
        <v>80</v>
      </c>
      <c r="D126" s="3" t="s">
        <v>81</v>
      </c>
      <c r="E126" s="3" t="s">
        <v>82</v>
      </c>
      <c r="F126" s="3" t="s">
        <v>26</v>
      </c>
      <c r="G126" s="3" t="s">
        <v>143</v>
      </c>
      <c r="H126" s="3" t="s">
        <v>144</v>
      </c>
      <c r="I126" s="3" t="s">
        <v>145</v>
      </c>
      <c r="J126" s="4">
        <v>0</v>
      </c>
      <c r="K126" s="4">
        <v>0</v>
      </c>
      <c r="L126" s="4">
        <v>0</v>
      </c>
      <c r="M126" s="3" t="s">
        <v>83</v>
      </c>
      <c r="N126" s="3" t="s">
        <v>156</v>
      </c>
      <c r="O126" s="4">
        <v>0</v>
      </c>
    </row>
    <row r="127" spans="1:15" x14ac:dyDescent="0.25">
      <c r="A127" s="3" t="s">
        <v>79</v>
      </c>
      <c r="B127" s="3" t="s">
        <v>77</v>
      </c>
      <c r="C127" s="3" t="s">
        <v>80</v>
      </c>
      <c r="D127" s="3" t="s">
        <v>81</v>
      </c>
      <c r="E127" s="3" t="s">
        <v>82</v>
      </c>
      <c r="F127" s="3" t="s">
        <v>26</v>
      </c>
      <c r="G127" s="3" t="s">
        <v>143</v>
      </c>
      <c r="H127" s="3" t="s">
        <v>144</v>
      </c>
      <c r="I127" s="3" t="s">
        <v>145</v>
      </c>
      <c r="J127" s="4">
        <v>0</v>
      </c>
      <c r="K127" s="4">
        <v>0</v>
      </c>
      <c r="L127" s="4">
        <v>0</v>
      </c>
      <c r="M127" s="3" t="s">
        <v>83</v>
      </c>
      <c r="N127" s="3" t="s">
        <v>157</v>
      </c>
      <c r="O127" s="4">
        <v>0</v>
      </c>
    </row>
    <row r="128" spans="1:15" x14ac:dyDescent="0.25">
      <c r="A128" s="3" t="s">
        <v>79</v>
      </c>
      <c r="B128" s="3" t="s">
        <v>77</v>
      </c>
      <c r="C128" s="3" t="s">
        <v>80</v>
      </c>
      <c r="D128" s="3" t="s">
        <v>81</v>
      </c>
      <c r="E128" s="3" t="s">
        <v>82</v>
      </c>
      <c r="F128" s="3" t="s">
        <v>26</v>
      </c>
      <c r="G128" s="3" t="s">
        <v>143</v>
      </c>
      <c r="H128" s="3" t="s">
        <v>144</v>
      </c>
      <c r="I128" s="3" t="s">
        <v>145</v>
      </c>
      <c r="J128" s="4">
        <v>2393</v>
      </c>
      <c r="K128" s="4">
        <v>22260000</v>
      </c>
      <c r="L128" s="4">
        <v>5668060</v>
      </c>
      <c r="M128" s="3" t="s">
        <v>85</v>
      </c>
      <c r="N128" s="3" t="s">
        <v>146</v>
      </c>
      <c r="O128" s="4">
        <v>2750000000</v>
      </c>
    </row>
    <row r="129" spans="1:15" x14ac:dyDescent="0.25">
      <c r="A129" s="3" t="s">
        <v>79</v>
      </c>
      <c r="B129" s="3" t="s">
        <v>77</v>
      </c>
      <c r="C129" s="3" t="s">
        <v>80</v>
      </c>
      <c r="D129" s="3" t="s">
        <v>81</v>
      </c>
      <c r="E129" s="3" t="s">
        <v>82</v>
      </c>
      <c r="F129" s="3" t="s">
        <v>26</v>
      </c>
      <c r="G129" s="3" t="s">
        <v>143</v>
      </c>
      <c r="H129" s="3" t="s">
        <v>144</v>
      </c>
      <c r="I129" s="3" t="s">
        <v>145</v>
      </c>
      <c r="J129" s="4">
        <v>2393</v>
      </c>
      <c r="K129" s="4">
        <v>47280000</v>
      </c>
      <c r="L129" s="4">
        <v>12038880</v>
      </c>
      <c r="M129" s="3" t="s">
        <v>85</v>
      </c>
      <c r="N129" s="3" t="s">
        <v>147</v>
      </c>
      <c r="O129" s="4">
        <v>2750000000</v>
      </c>
    </row>
    <row r="130" spans="1:15" x14ac:dyDescent="0.25">
      <c r="A130" s="3" t="s">
        <v>79</v>
      </c>
      <c r="B130" s="3" t="s">
        <v>77</v>
      </c>
      <c r="C130" s="3" t="s">
        <v>80</v>
      </c>
      <c r="D130" s="3" t="s">
        <v>81</v>
      </c>
      <c r="E130" s="3" t="s">
        <v>82</v>
      </c>
      <c r="F130" s="3" t="s">
        <v>26</v>
      </c>
      <c r="G130" s="3" t="s">
        <v>143</v>
      </c>
      <c r="H130" s="3" t="s">
        <v>144</v>
      </c>
      <c r="I130" s="3" t="s">
        <v>145</v>
      </c>
      <c r="J130" s="4">
        <v>478.6</v>
      </c>
      <c r="K130" s="4">
        <v>8300000</v>
      </c>
      <c r="L130" s="4">
        <v>2113430</v>
      </c>
      <c r="M130" s="3" t="s">
        <v>85</v>
      </c>
      <c r="N130" s="3" t="s">
        <v>148</v>
      </c>
      <c r="O130" s="4">
        <v>550000000</v>
      </c>
    </row>
    <row r="131" spans="1:15" x14ac:dyDescent="0.25">
      <c r="A131" s="3" t="s">
        <v>79</v>
      </c>
      <c r="B131" s="3" t="s">
        <v>77</v>
      </c>
      <c r="C131" s="3" t="s">
        <v>80</v>
      </c>
      <c r="D131" s="3" t="s">
        <v>81</v>
      </c>
      <c r="E131" s="3" t="s">
        <v>82</v>
      </c>
      <c r="F131" s="3" t="s">
        <v>26</v>
      </c>
      <c r="G131" s="3" t="s">
        <v>143</v>
      </c>
      <c r="H131" s="3" t="s">
        <v>144</v>
      </c>
      <c r="I131" s="3" t="s">
        <v>145</v>
      </c>
      <c r="J131" s="4">
        <v>11486.4</v>
      </c>
      <c r="K131" s="4">
        <v>153392000</v>
      </c>
      <c r="L131" s="4">
        <v>39058150</v>
      </c>
      <c r="M131" s="3" t="s">
        <v>85</v>
      </c>
      <c r="N131" s="3" t="s">
        <v>149</v>
      </c>
      <c r="O131" s="4">
        <v>13200000000</v>
      </c>
    </row>
    <row r="132" spans="1:15" x14ac:dyDescent="0.25">
      <c r="A132" s="3" t="s">
        <v>79</v>
      </c>
      <c r="B132" s="3" t="s">
        <v>77</v>
      </c>
      <c r="C132" s="3" t="s">
        <v>80</v>
      </c>
      <c r="D132" s="3" t="s">
        <v>81</v>
      </c>
      <c r="E132" s="3" t="s">
        <v>82</v>
      </c>
      <c r="F132" s="3" t="s">
        <v>26</v>
      </c>
      <c r="G132" s="3" t="s">
        <v>143</v>
      </c>
      <c r="H132" s="3" t="s">
        <v>144</v>
      </c>
      <c r="I132" s="3" t="s">
        <v>145</v>
      </c>
      <c r="J132" s="4">
        <v>239.3</v>
      </c>
      <c r="K132" s="4">
        <v>4578000</v>
      </c>
      <c r="L132" s="4">
        <v>1165690</v>
      </c>
      <c r="M132" s="3" t="s">
        <v>85</v>
      </c>
      <c r="N132" s="3" t="s">
        <v>150</v>
      </c>
      <c r="O132" s="4">
        <v>275000000</v>
      </c>
    </row>
    <row r="133" spans="1:15" x14ac:dyDescent="0.25">
      <c r="A133" s="3" t="s">
        <v>79</v>
      </c>
      <c r="B133" s="3" t="s">
        <v>77</v>
      </c>
      <c r="C133" s="3" t="s">
        <v>80</v>
      </c>
      <c r="D133" s="3" t="s">
        <v>81</v>
      </c>
      <c r="E133" s="3" t="s">
        <v>82</v>
      </c>
      <c r="F133" s="3" t="s">
        <v>26</v>
      </c>
      <c r="G133" s="3" t="s">
        <v>143</v>
      </c>
      <c r="H133" s="3" t="s">
        <v>144</v>
      </c>
      <c r="I133" s="3" t="s">
        <v>145</v>
      </c>
      <c r="J133" s="4">
        <v>2520</v>
      </c>
      <c r="K133" s="4">
        <v>60700000</v>
      </c>
      <c r="L133" s="4">
        <v>14612980</v>
      </c>
      <c r="M133" s="3" t="s">
        <v>85</v>
      </c>
      <c r="N133" s="3" t="s">
        <v>151</v>
      </c>
      <c r="O133" s="4">
        <v>1769229000</v>
      </c>
    </row>
    <row r="134" spans="1:15" x14ac:dyDescent="0.25">
      <c r="A134" s="3" t="s">
        <v>79</v>
      </c>
      <c r="B134" s="3" t="s">
        <v>77</v>
      </c>
      <c r="C134" s="3" t="s">
        <v>80</v>
      </c>
      <c r="D134" s="3" t="s">
        <v>81</v>
      </c>
      <c r="E134" s="3" t="s">
        <v>82</v>
      </c>
      <c r="F134" s="3" t="s">
        <v>26</v>
      </c>
      <c r="G134" s="3" t="s">
        <v>143</v>
      </c>
      <c r="H134" s="3" t="s">
        <v>144</v>
      </c>
      <c r="I134" s="3" t="s">
        <v>145</v>
      </c>
      <c r="J134" s="4">
        <v>21280</v>
      </c>
      <c r="K134" s="4">
        <v>4575714000</v>
      </c>
      <c r="L134" s="4">
        <v>1126781670</v>
      </c>
      <c r="M134" s="3" t="s">
        <v>85</v>
      </c>
      <c r="N134" s="3" t="s">
        <v>152</v>
      </c>
      <c r="O134" s="4">
        <v>14940156000</v>
      </c>
    </row>
    <row r="135" spans="1:15" x14ac:dyDescent="0.25">
      <c r="A135" s="3" t="s">
        <v>79</v>
      </c>
      <c r="B135" s="3" t="s">
        <v>77</v>
      </c>
      <c r="C135" s="3" t="s">
        <v>80</v>
      </c>
      <c r="D135" s="3" t="s">
        <v>81</v>
      </c>
      <c r="E135" s="3" t="s">
        <v>82</v>
      </c>
      <c r="F135" s="3" t="s">
        <v>26</v>
      </c>
      <c r="G135" s="3" t="s">
        <v>143</v>
      </c>
      <c r="H135" s="3" t="s">
        <v>144</v>
      </c>
      <c r="I135" s="3" t="s">
        <v>145</v>
      </c>
      <c r="J135" s="4">
        <v>140</v>
      </c>
      <c r="K135" s="4">
        <v>2990000</v>
      </c>
      <c r="L135" s="4">
        <v>719820</v>
      </c>
      <c r="M135" s="3" t="s">
        <v>85</v>
      </c>
      <c r="N135" s="3" t="s">
        <v>153</v>
      </c>
      <c r="O135" s="4">
        <v>98290500</v>
      </c>
    </row>
    <row r="136" spans="1:15" x14ac:dyDescent="0.25">
      <c r="A136" s="3" t="s">
        <v>79</v>
      </c>
      <c r="B136" s="3" t="s">
        <v>77</v>
      </c>
      <c r="C136" s="3" t="s">
        <v>80</v>
      </c>
      <c r="D136" s="3" t="s">
        <v>81</v>
      </c>
      <c r="E136" s="3" t="s">
        <v>82</v>
      </c>
      <c r="F136" s="3" t="s">
        <v>26</v>
      </c>
      <c r="G136" s="3" t="s">
        <v>143</v>
      </c>
      <c r="H136" s="3" t="s">
        <v>144</v>
      </c>
      <c r="I136" s="3" t="s">
        <v>145</v>
      </c>
      <c r="J136" s="4">
        <v>957.2</v>
      </c>
      <c r="K136" s="4">
        <v>13010000</v>
      </c>
      <c r="L136" s="4">
        <v>3312730</v>
      </c>
      <c r="M136" s="3" t="s">
        <v>85</v>
      </c>
      <c r="N136" s="3" t="s">
        <v>154</v>
      </c>
      <c r="O136" s="4">
        <v>1100000000</v>
      </c>
    </row>
    <row r="137" spans="1:15" x14ac:dyDescent="0.25">
      <c r="A137" s="3" t="s">
        <v>79</v>
      </c>
      <c r="B137" s="3" t="s">
        <v>77</v>
      </c>
      <c r="C137" s="3" t="s">
        <v>80</v>
      </c>
      <c r="D137" s="3" t="s">
        <v>81</v>
      </c>
      <c r="E137" s="3" t="s">
        <v>82</v>
      </c>
      <c r="F137" s="3" t="s">
        <v>26</v>
      </c>
      <c r="G137" s="3" t="s">
        <v>143</v>
      </c>
      <c r="H137" s="3" t="s">
        <v>144</v>
      </c>
      <c r="I137" s="3" t="s">
        <v>145</v>
      </c>
      <c r="J137" s="4">
        <v>3350.2</v>
      </c>
      <c r="K137" s="4">
        <v>13860000</v>
      </c>
      <c r="L137" s="4">
        <v>3529120</v>
      </c>
      <c r="M137" s="3" t="s">
        <v>85</v>
      </c>
      <c r="N137" s="3" t="s">
        <v>155</v>
      </c>
      <c r="O137" s="4">
        <v>3850000000</v>
      </c>
    </row>
    <row r="138" spans="1:15" x14ac:dyDescent="0.25">
      <c r="A138" s="3" t="s">
        <v>79</v>
      </c>
      <c r="B138" s="3" t="s">
        <v>77</v>
      </c>
      <c r="C138" s="3" t="s">
        <v>80</v>
      </c>
      <c r="D138" s="3" t="s">
        <v>81</v>
      </c>
      <c r="E138" s="3" t="s">
        <v>82</v>
      </c>
      <c r="F138" s="3" t="s">
        <v>26</v>
      </c>
      <c r="G138" s="3" t="s">
        <v>143</v>
      </c>
      <c r="H138" s="3" t="s">
        <v>144</v>
      </c>
      <c r="I138" s="3" t="s">
        <v>145</v>
      </c>
      <c r="J138" s="4">
        <v>1820</v>
      </c>
      <c r="K138" s="4">
        <v>38680000</v>
      </c>
      <c r="L138" s="4">
        <v>9311850</v>
      </c>
      <c r="M138" s="3" t="s">
        <v>85</v>
      </c>
      <c r="N138" s="3" t="s">
        <v>156</v>
      </c>
      <c r="O138" s="4">
        <v>1277776500</v>
      </c>
    </row>
    <row r="139" spans="1:15" x14ac:dyDescent="0.25">
      <c r="A139" s="3" t="s">
        <v>79</v>
      </c>
      <c r="B139" s="3" t="s">
        <v>77</v>
      </c>
      <c r="C139" s="3" t="s">
        <v>80</v>
      </c>
      <c r="D139" s="3" t="s">
        <v>81</v>
      </c>
      <c r="E139" s="3" t="s">
        <v>82</v>
      </c>
      <c r="F139" s="3" t="s">
        <v>26</v>
      </c>
      <c r="G139" s="3" t="s">
        <v>143</v>
      </c>
      <c r="H139" s="3" t="s">
        <v>144</v>
      </c>
      <c r="I139" s="3" t="s">
        <v>145</v>
      </c>
      <c r="J139" s="4">
        <v>2153.6999999999998</v>
      </c>
      <c r="K139" s="4">
        <v>47590000</v>
      </c>
      <c r="L139" s="4">
        <v>12117840</v>
      </c>
      <c r="M139" s="3" t="s">
        <v>85</v>
      </c>
      <c r="N139" s="3" t="s">
        <v>157</v>
      </c>
      <c r="O139" s="4">
        <v>2475000000</v>
      </c>
    </row>
    <row r="140" spans="1:15" x14ac:dyDescent="0.25">
      <c r="A140" s="3" t="s">
        <v>79</v>
      </c>
      <c r="B140" s="3" t="s">
        <v>77</v>
      </c>
      <c r="C140" s="3" t="s">
        <v>80</v>
      </c>
      <c r="D140" s="3" t="s">
        <v>81</v>
      </c>
      <c r="E140" s="3" t="s">
        <v>82</v>
      </c>
      <c r="F140" s="3" t="s">
        <v>26</v>
      </c>
      <c r="G140" s="3" t="s">
        <v>143</v>
      </c>
      <c r="H140" s="3" t="s">
        <v>158</v>
      </c>
      <c r="I140" s="3" t="s">
        <v>145</v>
      </c>
      <c r="J140" s="4">
        <v>0</v>
      </c>
      <c r="K140" s="4">
        <v>0</v>
      </c>
      <c r="L140" s="4">
        <v>0</v>
      </c>
      <c r="M140" s="3" t="s">
        <v>83</v>
      </c>
      <c r="N140" s="3" t="s">
        <v>159</v>
      </c>
      <c r="O140" s="4">
        <v>0</v>
      </c>
    </row>
    <row r="141" spans="1:15" x14ac:dyDescent="0.25">
      <c r="A141" s="3" t="s">
        <v>79</v>
      </c>
      <c r="B141" s="3" t="s">
        <v>77</v>
      </c>
      <c r="C141" s="3" t="s">
        <v>80</v>
      </c>
      <c r="D141" s="3" t="s">
        <v>81</v>
      </c>
      <c r="E141" s="3" t="s">
        <v>82</v>
      </c>
      <c r="F141" s="3" t="s">
        <v>26</v>
      </c>
      <c r="G141" s="3" t="s">
        <v>143</v>
      </c>
      <c r="H141" s="3" t="s">
        <v>158</v>
      </c>
      <c r="I141" s="3" t="s">
        <v>145</v>
      </c>
      <c r="J141" s="4">
        <v>0</v>
      </c>
      <c r="K141" s="4">
        <v>0</v>
      </c>
      <c r="L141" s="4">
        <v>0</v>
      </c>
      <c r="M141" s="3" t="s">
        <v>83</v>
      </c>
      <c r="N141" s="3" t="s">
        <v>160</v>
      </c>
      <c r="O141" s="4">
        <v>0</v>
      </c>
    </row>
    <row r="142" spans="1:15" x14ac:dyDescent="0.25">
      <c r="A142" s="3" t="s">
        <v>79</v>
      </c>
      <c r="B142" s="3" t="s">
        <v>77</v>
      </c>
      <c r="C142" s="3" t="s">
        <v>80</v>
      </c>
      <c r="D142" s="3" t="s">
        <v>81</v>
      </c>
      <c r="E142" s="3" t="s">
        <v>82</v>
      </c>
      <c r="F142" s="3" t="s">
        <v>26</v>
      </c>
      <c r="G142" s="3" t="s">
        <v>143</v>
      </c>
      <c r="H142" s="3" t="s">
        <v>158</v>
      </c>
      <c r="I142" s="3" t="s">
        <v>145</v>
      </c>
      <c r="J142" s="4">
        <v>0</v>
      </c>
      <c r="K142" s="4">
        <v>0</v>
      </c>
      <c r="L142" s="4">
        <v>0</v>
      </c>
      <c r="M142" s="3" t="s">
        <v>83</v>
      </c>
      <c r="N142" s="3" t="s">
        <v>161</v>
      </c>
      <c r="O142" s="4">
        <v>0</v>
      </c>
    </row>
    <row r="143" spans="1:15" x14ac:dyDescent="0.25">
      <c r="A143" s="3" t="s">
        <v>79</v>
      </c>
      <c r="B143" s="3" t="s">
        <v>77</v>
      </c>
      <c r="C143" s="3" t="s">
        <v>80</v>
      </c>
      <c r="D143" s="3" t="s">
        <v>81</v>
      </c>
      <c r="E143" s="3" t="s">
        <v>82</v>
      </c>
      <c r="F143" s="3" t="s">
        <v>26</v>
      </c>
      <c r="G143" s="3" t="s">
        <v>143</v>
      </c>
      <c r="H143" s="3" t="s">
        <v>158</v>
      </c>
      <c r="I143" s="3" t="s">
        <v>145</v>
      </c>
      <c r="J143" s="4">
        <v>111612</v>
      </c>
      <c r="K143" s="4">
        <v>1481387500</v>
      </c>
      <c r="L143" s="4">
        <v>370346920</v>
      </c>
      <c r="M143" s="3" t="s">
        <v>85</v>
      </c>
      <c r="N143" s="3" t="s">
        <v>159</v>
      </c>
      <c r="O143" s="4">
        <v>78359994900</v>
      </c>
    </row>
    <row r="144" spans="1:15" x14ac:dyDescent="0.25">
      <c r="A144" s="3" t="s">
        <v>79</v>
      </c>
      <c r="B144" s="3" t="s">
        <v>77</v>
      </c>
      <c r="C144" s="3" t="s">
        <v>80</v>
      </c>
      <c r="D144" s="3" t="s">
        <v>81</v>
      </c>
      <c r="E144" s="3" t="s">
        <v>82</v>
      </c>
      <c r="F144" s="3" t="s">
        <v>26</v>
      </c>
      <c r="G144" s="3" t="s">
        <v>143</v>
      </c>
      <c r="H144" s="3" t="s">
        <v>158</v>
      </c>
      <c r="I144" s="3" t="s">
        <v>145</v>
      </c>
      <c r="J144" s="4">
        <v>154851.20000000001</v>
      </c>
      <c r="K144" s="4">
        <v>2579657000</v>
      </c>
      <c r="L144" s="4">
        <v>621028130</v>
      </c>
      <c r="M144" s="3" t="s">
        <v>85</v>
      </c>
      <c r="N144" s="3" t="s">
        <v>160</v>
      </c>
      <c r="O144" s="4">
        <v>108717156240</v>
      </c>
    </row>
    <row r="145" spans="1:15" x14ac:dyDescent="0.25">
      <c r="A145" s="3" t="s">
        <v>79</v>
      </c>
      <c r="B145" s="3" t="s">
        <v>77</v>
      </c>
      <c r="C145" s="3" t="s">
        <v>80</v>
      </c>
      <c r="D145" s="3" t="s">
        <v>81</v>
      </c>
      <c r="E145" s="3" t="s">
        <v>82</v>
      </c>
      <c r="F145" s="3" t="s">
        <v>26</v>
      </c>
      <c r="G145" s="3" t="s">
        <v>143</v>
      </c>
      <c r="H145" s="3" t="s">
        <v>158</v>
      </c>
      <c r="I145" s="3" t="s">
        <v>145</v>
      </c>
      <c r="J145" s="4">
        <v>34882.800000000003</v>
      </c>
      <c r="K145" s="4">
        <v>907190000</v>
      </c>
      <c r="L145" s="4">
        <v>235197440</v>
      </c>
      <c r="M145" s="3" t="s">
        <v>85</v>
      </c>
      <c r="N145" s="3" t="s">
        <v>161</v>
      </c>
      <c r="O145" s="4">
        <v>24490341810</v>
      </c>
    </row>
    <row r="146" spans="1:15" x14ac:dyDescent="0.25">
      <c r="A146" s="3" t="s">
        <v>79</v>
      </c>
      <c r="B146" s="3" t="s">
        <v>77</v>
      </c>
      <c r="C146" s="3" t="s">
        <v>80</v>
      </c>
      <c r="D146" s="3" t="s">
        <v>81</v>
      </c>
      <c r="E146" s="3" t="s">
        <v>82</v>
      </c>
      <c r="F146" s="3" t="s">
        <v>26</v>
      </c>
      <c r="G146" s="3" t="s">
        <v>143</v>
      </c>
      <c r="H146" s="3" t="s">
        <v>162</v>
      </c>
      <c r="I146" s="3" t="s">
        <v>145</v>
      </c>
      <c r="J146" s="4">
        <v>0</v>
      </c>
      <c r="K146" s="4">
        <v>0</v>
      </c>
      <c r="L146" s="4">
        <v>0</v>
      </c>
      <c r="M146" s="3" t="s">
        <v>83</v>
      </c>
      <c r="N146" s="3" t="s">
        <v>163</v>
      </c>
      <c r="O146" s="4">
        <v>0</v>
      </c>
    </row>
    <row r="147" spans="1:15" x14ac:dyDescent="0.25">
      <c r="A147" s="3" t="s">
        <v>79</v>
      </c>
      <c r="B147" s="3" t="s">
        <v>77</v>
      </c>
      <c r="C147" s="3" t="s">
        <v>80</v>
      </c>
      <c r="D147" s="3" t="s">
        <v>81</v>
      </c>
      <c r="E147" s="3" t="s">
        <v>82</v>
      </c>
      <c r="F147" s="3" t="s">
        <v>26</v>
      </c>
      <c r="G147" s="3" t="s">
        <v>143</v>
      </c>
      <c r="H147" s="3" t="s">
        <v>162</v>
      </c>
      <c r="I147" s="3" t="s">
        <v>145</v>
      </c>
      <c r="J147" s="4">
        <v>0</v>
      </c>
      <c r="K147" s="4">
        <v>0</v>
      </c>
      <c r="L147" s="4">
        <v>0</v>
      </c>
      <c r="M147" s="3" t="s">
        <v>83</v>
      </c>
      <c r="N147" s="3" t="s">
        <v>164</v>
      </c>
      <c r="O147" s="4">
        <v>0</v>
      </c>
    </row>
    <row r="148" spans="1:15" x14ac:dyDescent="0.25">
      <c r="A148" s="3" t="s">
        <v>79</v>
      </c>
      <c r="B148" s="3" t="s">
        <v>77</v>
      </c>
      <c r="C148" s="3" t="s">
        <v>80</v>
      </c>
      <c r="D148" s="3" t="s">
        <v>81</v>
      </c>
      <c r="E148" s="3" t="s">
        <v>82</v>
      </c>
      <c r="F148" s="3" t="s">
        <v>26</v>
      </c>
      <c r="G148" s="3" t="s">
        <v>143</v>
      </c>
      <c r="H148" s="3" t="s">
        <v>162</v>
      </c>
      <c r="I148" s="3" t="s">
        <v>145</v>
      </c>
      <c r="J148" s="4">
        <v>0</v>
      </c>
      <c r="K148" s="4">
        <v>0</v>
      </c>
      <c r="L148" s="4">
        <v>0</v>
      </c>
      <c r="M148" s="3" t="s">
        <v>83</v>
      </c>
      <c r="N148" s="3" t="s">
        <v>165</v>
      </c>
      <c r="O148" s="4">
        <v>0</v>
      </c>
    </row>
    <row r="149" spans="1:15" x14ac:dyDescent="0.25">
      <c r="A149" s="3" t="s">
        <v>79</v>
      </c>
      <c r="B149" s="3" t="s">
        <v>77</v>
      </c>
      <c r="C149" s="3" t="s">
        <v>80</v>
      </c>
      <c r="D149" s="3" t="s">
        <v>81</v>
      </c>
      <c r="E149" s="3" t="s">
        <v>82</v>
      </c>
      <c r="F149" s="3" t="s">
        <v>26</v>
      </c>
      <c r="G149" s="3" t="s">
        <v>143</v>
      </c>
      <c r="H149" s="3" t="s">
        <v>162</v>
      </c>
      <c r="I149" s="3" t="s">
        <v>145</v>
      </c>
      <c r="J149" s="4">
        <v>0</v>
      </c>
      <c r="K149" s="4">
        <v>0</v>
      </c>
      <c r="L149" s="4">
        <v>0</v>
      </c>
      <c r="M149" s="3" t="s">
        <v>83</v>
      </c>
      <c r="N149" s="3" t="s">
        <v>166</v>
      </c>
      <c r="O149" s="4">
        <v>0</v>
      </c>
    </row>
    <row r="150" spans="1:15" x14ac:dyDescent="0.25">
      <c r="A150" s="3" t="s">
        <v>79</v>
      </c>
      <c r="B150" s="3" t="s">
        <v>77</v>
      </c>
      <c r="C150" s="3" t="s">
        <v>80</v>
      </c>
      <c r="D150" s="3" t="s">
        <v>81</v>
      </c>
      <c r="E150" s="3" t="s">
        <v>82</v>
      </c>
      <c r="F150" s="3" t="s">
        <v>26</v>
      </c>
      <c r="G150" s="3" t="s">
        <v>143</v>
      </c>
      <c r="H150" s="3" t="s">
        <v>162</v>
      </c>
      <c r="I150" s="3" t="s">
        <v>145</v>
      </c>
      <c r="J150" s="4">
        <v>0</v>
      </c>
      <c r="K150" s="4">
        <v>0</v>
      </c>
      <c r="L150" s="4">
        <v>0</v>
      </c>
      <c r="M150" s="3" t="s">
        <v>83</v>
      </c>
      <c r="N150" s="3" t="s">
        <v>167</v>
      </c>
      <c r="O150" s="4">
        <v>0</v>
      </c>
    </row>
    <row r="151" spans="1:15" x14ac:dyDescent="0.25">
      <c r="A151" s="3" t="s">
        <v>79</v>
      </c>
      <c r="B151" s="3" t="s">
        <v>77</v>
      </c>
      <c r="C151" s="3" t="s">
        <v>80</v>
      </c>
      <c r="D151" s="3" t="s">
        <v>81</v>
      </c>
      <c r="E151" s="3" t="s">
        <v>82</v>
      </c>
      <c r="F151" s="3" t="s">
        <v>26</v>
      </c>
      <c r="G151" s="3" t="s">
        <v>143</v>
      </c>
      <c r="H151" s="3" t="s">
        <v>162</v>
      </c>
      <c r="I151" s="3" t="s">
        <v>145</v>
      </c>
      <c r="J151" s="4">
        <v>0</v>
      </c>
      <c r="K151" s="4">
        <v>0</v>
      </c>
      <c r="L151" s="4">
        <v>0</v>
      </c>
      <c r="M151" s="3" t="s">
        <v>83</v>
      </c>
      <c r="N151" s="3" t="s">
        <v>168</v>
      </c>
      <c r="O151" s="4">
        <v>0</v>
      </c>
    </row>
    <row r="152" spans="1:15" x14ac:dyDescent="0.25">
      <c r="A152" s="3" t="s">
        <v>79</v>
      </c>
      <c r="B152" s="3" t="s">
        <v>77</v>
      </c>
      <c r="C152" s="3" t="s">
        <v>80</v>
      </c>
      <c r="D152" s="3" t="s">
        <v>81</v>
      </c>
      <c r="E152" s="3" t="s">
        <v>82</v>
      </c>
      <c r="F152" s="3" t="s">
        <v>26</v>
      </c>
      <c r="G152" s="3" t="s">
        <v>143</v>
      </c>
      <c r="H152" s="3" t="s">
        <v>162</v>
      </c>
      <c r="I152" s="3" t="s">
        <v>145</v>
      </c>
      <c r="J152" s="4">
        <v>25421.7</v>
      </c>
      <c r="K152" s="4">
        <v>2511655000</v>
      </c>
      <c r="L152" s="4">
        <v>546626450</v>
      </c>
      <c r="M152" s="3" t="s">
        <v>85</v>
      </c>
      <c r="N152" s="3" t="s">
        <v>163</v>
      </c>
      <c r="O152" s="4">
        <v>17847940280</v>
      </c>
    </row>
    <row r="153" spans="1:15" x14ac:dyDescent="0.25">
      <c r="A153" s="3" t="s">
        <v>79</v>
      </c>
      <c r="B153" s="3" t="s">
        <v>77</v>
      </c>
      <c r="C153" s="3" t="s">
        <v>80</v>
      </c>
      <c r="D153" s="3" t="s">
        <v>81</v>
      </c>
      <c r="E153" s="3" t="s">
        <v>82</v>
      </c>
      <c r="F153" s="3" t="s">
        <v>26</v>
      </c>
      <c r="G153" s="3" t="s">
        <v>143</v>
      </c>
      <c r="H153" s="3" t="s">
        <v>162</v>
      </c>
      <c r="I153" s="3" t="s">
        <v>145</v>
      </c>
      <c r="J153" s="4">
        <v>109740</v>
      </c>
      <c r="K153" s="4">
        <v>3275310000</v>
      </c>
      <c r="L153" s="4">
        <v>535072180</v>
      </c>
      <c r="M153" s="3" t="s">
        <v>85</v>
      </c>
      <c r="N153" s="3" t="s">
        <v>164</v>
      </c>
      <c r="O153" s="4">
        <v>77045710500</v>
      </c>
    </row>
    <row r="154" spans="1:15" x14ac:dyDescent="0.25">
      <c r="A154" s="3" t="s">
        <v>79</v>
      </c>
      <c r="B154" s="3" t="s">
        <v>77</v>
      </c>
      <c r="C154" s="3" t="s">
        <v>80</v>
      </c>
      <c r="D154" s="3" t="s">
        <v>81</v>
      </c>
      <c r="E154" s="3" t="s">
        <v>82</v>
      </c>
      <c r="F154" s="3" t="s">
        <v>26</v>
      </c>
      <c r="G154" s="3" t="s">
        <v>143</v>
      </c>
      <c r="H154" s="3" t="s">
        <v>162</v>
      </c>
      <c r="I154" s="3" t="s">
        <v>145</v>
      </c>
      <c r="J154" s="4">
        <v>1363.6</v>
      </c>
      <c r="K154" s="4">
        <v>559177000</v>
      </c>
      <c r="L154" s="4">
        <v>135727600</v>
      </c>
      <c r="M154" s="3" t="s">
        <v>85</v>
      </c>
      <c r="N154" s="3" t="s">
        <v>165</v>
      </c>
      <c r="O154" s="4">
        <v>1821362296</v>
      </c>
    </row>
    <row r="155" spans="1:15" x14ac:dyDescent="0.25">
      <c r="A155" s="3" t="s">
        <v>79</v>
      </c>
      <c r="B155" s="3" t="s">
        <v>77</v>
      </c>
      <c r="C155" s="3" t="s">
        <v>80</v>
      </c>
      <c r="D155" s="3" t="s">
        <v>81</v>
      </c>
      <c r="E155" s="3" t="s">
        <v>82</v>
      </c>
      <c r="F155" s="3" t="s">
        <v>26</v>
      </c>
      <c r="G155" s="3" t="s">
        <v>143</v>
      </c>
      <c r="H155" s="3" t="s">
        <v>162</v>
      </c>
      <c r="I155" s="3" t="s">
        <v>145</v>
      </c>
      <c r="J155" s="4">
        <v>9696.5</v>
      </c>
      <c r="K155" s="4">
        <v>1217619200</v>
      </c>
      <c r="L155" s="4">
        <v>293360220</v>
      </c>
      <c r="M155" s="3" t="s">
        <v>85</v>
      </c>
      <c r="N155" s="3" t="s">
        <v>166</v>
      </c>
      <c r="O155" s="4">
        <v>12083398968</v>
      </c>
    </row>
    <row r="156" spans="1:15" x14ac:dyDescent="0.25">
      <c r="A156" s="3" t="s">
        <v>79</v>
      </c>
      <c r="B156" s="3" t="s">
        <v>77</v>
      </c>
      <c r="C156" s="3" t="s">
        <v>80</v>
      </c>
      <c r="D156" s="3" t="s">
        <v>81</v>
      </c>
      <c r="E156" s="3" t="s">
        <v>82</v>
      </c>
      <c r="F156" s="3" t="s">
        <v>26</v>
      </c>
      <c r="G156" s="3" t="s">
        <v>143</v>
      </c>
      <c r="H156" s="3" t="s">
        <v>162</v>
      </c>
      <c r="I156" s="3" t="s">
        <v>145</v>
      </c>
      <c r="J156" s="4">
        <v>3749.9</v>
      </c>
      <c r="K156" s="4">
        <v>925816800</v>
      </c>
      <c r="L156" s="4">
        <v>211175100</v>
      </c>
      <c r="M156" s="3" t="s">
        <v>85</v>
      </c>
      <c r="N156" s="3" t="s">
        <v>167</v>
      </c>
      <c r="O156" s="4">
        <v>5008746314</v>
      </c>
    </row>
    <row r="157" spans="1:15" x14ac:dyDescent="0.25">
      <c r="A157" s="3" t="s">
        <v>79</v>
      </c>
      <c r="B157" s="3" t="s">
        <v>77</v>
      </c>
      <c r="C157" s="3" t="s">
        <v>80</v>
      </c>
      <c r="D157" s="3" t="s">
        <v>81</v>
      </c>
      <c r="E157" s="3" t="s">
        <v>82</v>
      </c>
      <c r="F157" s="3" t="s">
        <v>26</v>
      </c>
      <c r="G157" s="3" t="s">
        <v>143</v>
      </c>
      <c r="H157" s="3" t="s">
        <v>162</v>
      </c>
      <c r="I157" s="3" t="s">
        <v>145</v>
      </c>
      <c r="J157" s="4">
        <v>26122.6</v>
      </c>
      <c r="K157" s="4">
        <v>1822861500</v>
      </c>
      <c r="L157" s="4">
        <v>413519560</v>
      </c>
      <c r="M157" s="3" t="s">
        <v>85</v>
      </c>
      <c r="N157" s="3" t="s">
        <v>168</v>
      </c>
      <c r="O157" s="4">
        <v>15400787040</v>
      </c>
    </row>
    <row r="158" spans="1:15" x14ac:dyDescent="0.25">
      <c r="A158" s="3" t="s">
        <v>79</v>
      </c>
      <c r="B158" s="3" t="s">
        <v>77</v>
      </c>
      <c r="C158" s="3" t="s">
        <v>80</v>
      </c>
      <c r="D158" s="3" t="s">
        <v>81</v>
      </c>
      <c r="E158" s="3" t="s">
        <v>82</v>
      </c>
      <c r="F158" s="3" t="s">
        <v>26</v>
      </c>
      <c r="G158" s="3" t="s">
        <v>143</v>
      </c>
      <c r="H158" s="3" t="s">
        <v>169</v>
      </c>
      <c r="I158" s="3" t="s">
        <v>170</v>
      </c>
      <c r="J158" s="4">
        <v>0</v>
      </c>
      <c r="K158" s="4">
        <v>0</v>
      </c>
      <c r="L158" s="4">
        <v>0</v>
      </c>
      <c r="M158" s="3" t="s">
        <v>83</v>
      </c>
      <c r="N158" s="3" t="s">
        <v>171</v>
      </c>
      <c r="O158" s="4">
        <v>0</v>
      </c>
    </row>
    <row r="159" spans="1:15" x14ac:dyDescent="0.25">
      <c r="A159" s="3" t="s">
        <v>79</v>
      </c>
      <c r="B159" s="3" t="s">
        <v>77</v>
      </c>
      <c r="C159" s="3" t="s">
        <v>80</v>
      </c>
      <c r="D159" s="3" t="s">
        <v>81</v>
      </c>
      <c r="E159" s="3" t="s">
        <v>82</v>
      </c>
      <c r="F159" s="3" t="s">
        <v>26</v>
      </c>
      <c r="G159" s="3" t="s">
        <v>143</v>
      </c>
      <c r="H159" s="3" t="s">
        <v>169</v>
      </c>
      <c r="I159" s="3" t="s">
        <v>170</v>
      </c>
      <c r="J159" s="4">
        <v>0</v>
      </c>
      <c r="K159" s="4">
        <v>0</v>
      </c>
      <c r="L159" s="4">
        <v>0</v>
      </c>
      <c r="M159" s="3" t="s">
        <v>83</v>
      </c>
      <c r="N159" s="3" t="s">
        <v>172</v>
      </c>
      <c r="O159" s="4">
        <v>0</v>
      </c>
    </row>
    <row r="160" spans="1:15" x14ac:dyDescent="0.25">
      <c r="A160" s="3" t="s">
        <v>79</v>
      </c>
      <c r="B160" s="3" t="s">
        <v>77</v>
      </c>
      <c r="C160" s="3" t="s">
        <v>80</v>
      </c>
      <c r="D160" s="3" t="s">
        <v>81</v>
      </c>
      <c r="E160" s="3" t="s">
        <v>82</v>
      </c>
      <c r="F160" s="3" t="s">
        <v>26</v>
      </c>
      <c r="G160" s="3" t="s">
        <v>143</v>
      </c>
      <c r="H160" s="3" t="s">
        <v>169</v>
      </c>
      <c r="I160" s="3" t="s">
        <v>170</v>
      </c>
      <c r="J160" s="4">
        <v>0</v>
      </c>
      <c r="K160" s="4">
        <v>0</v>
      </c>
      <c r="L160" s="4">
        <v>0</v>
      </c>
      <c r="M160" s="3" t="s">
        <v>83</v>
      </c>
      <c r="N160" s="3" t="s">
        <v>173</v>
      </c>
      <c r="O160" s="4">
        <v>0</v>
      </c>
    </row>
    <row r="161" spans="1:15" x14ac:dyDescent="0.25">
      <c r="A161" s="3" t="s">
        <v>79</v>
      </c>
      <c r="B161" s="3" t="s">
        <v>77</v>
      </c>
      <c r="C161" s="3" t="s">
        <v>80</v>
      </c>
      <c r="D161" s="3" t="s">
        <v>81</v>
      </c>
      <c r="E161" s="3" t="s">
        <v>82</v>
      </c>
      <c r="F161" s="3" t="s">
        <v>26</v>
      </c>
      <c r="G161" s="3" t="s">
        <v>143</v>
      </c>
      <c r="H161" s="3" t="s">
        <v>169</v>
      </c>
      <c r="I161" s="3" t="s">
        <v>170</v>
      </c>
      <c r="J161" s="4">
        <v>0</v>
      </c>
      <c r="K161" s="4">
        <v>0</v>
      </c>
      <c r="L161" s="4">
        <v>0</v>
      </c>
      <c r="M161" s="3" t="s">
        <v>83</v>
      </c>
      <c r="N161" s="3" t="s">
        <v>174</v>
      </c>
      <c r="O161" s="4">
        <v>0</v>
      </c>
    </row>
    <row r="162" spans="1:15" x14ac:dyDescent="0.25">
      <c r="A162" s="3" t="s">
        <v>79</v>
      </c>
      <c r="B162" s="3" t="s">
        <v>77</v>
      </c>
      <c r="C162" s="3" t="s">
        <v>80</v>
      </c>
      <c r="D162" s="3" t="s">
        <v>81</v>
      </c>
      <c r="E162" s="3" t="s">
        <v>82</v>
      </c>
      <c r="F162" s="3" t="s">
        <v>26</v>
      </c>
      <c r="G162" s="3" t="s">
        <v>143</v>
      </c>
      <c r="H162" s="3" t="s">
        <v>169</v>
      </c>
      <c r="I162" s="3" t="s">
        <v>170</v>
      </c>
      <c r="J162" s="4">
        <v>0</v>
      </c>
      <c r="K162" s="4">
        <v>0</v>
      </c>
      <c r="L162" s="4">
        <v>0</v>
      </c>
      <c r="M162" s="3" t="s">
        <v>83</v>
      </c>
      <c r="N162" s="3" t="s">
        <v>175</v>
      </c>
      <c r="O162" s="4">
        <v>0</v>
      </c>
    </row>
    <row r="163" spans="1:15" x14ac:dyDescent="0.25">
      <c r="A163" s="3" t="s">
        <v>79</v>
      </c>
      <c r="B163" s="3" t="s">
        <v>77</v>
      </c>
      <c r="C163" s="3" t="s">
        <v>80</v>
      </c>
      <c r="D163" s="3" t="s">
        <v>81</v>
      </c>
      <c r="E163" s="3" t="s">
        <v>82</v>
      </c>
      <c r="F163" s="3" t="s">
        <v>26</v>
      </c>
      <c r="G163" s="3" t="s">
        <v>143</v>
      </c>
      <c r="H163" s="3" t="s">
        <v>169</v>
      </c>
      <c r="I163" s="3" t="s">
        <v>170</v>
      </c>
      <c r="J163" s="4">
        <v>29437.200000000001</v>
      </c>
      <c r="K163" s="4">
        <v>3141717000</v>
      </c>
      <c r="L163" s="4">
        <v>618028090</v>
      </c>
      <c r="M163" s="3" t="s">
        <v>85</v>
      </c>
      <c r="N163" s="3" t="s">
        <v>171</v>
      </c>
      <c r="O163" s="4">
        <v>33660000000</v>
      </c>
    </row>
    <row r="164" spans="1:15" x14ac:dyDescent="0.25">
      <c r="A164" s="3" t="s">
        <v>79</v>
      </c>
      <c r="B164" s="3" t="s">
        <v>77</v>
      </c>
      <c r="C164" s="3" t="s">
        <v>80</v>
      </c>
      <c r="D164" s="3" t="s">
        <v>81</v>
      </c>
      <c r="E164" s="3" t="s">
        <v>82</v>
      </c>
      <c r="F164" s="3" t="s">
        <v>26</v>
      </c>
      <c r="G164" s="3" t="s">
        <v>143</v>
      </c>
      <c r="H164" s="3" t="s">
        <v>169</v>
      </c>
      <c r="I164" s="3" t="s">
        <v>170</v>
      </c>
      <c r="J164" s="4">
        <v>4050</v>
      </c>
      <c r="K164" s="4">
        <v>1602765000</v>
      </c>
      <c r="L164" s="4">
        <v>356170000</v>
      </c>
      <c r="M164" s="3" t="s">
        <v>85</v>
      </c>
      <c r="N164" s="3" t="s">
        <v>172</v>
      </c>
      <c r="O164" s="4">
        <v>5400000000</v>
      </c>
    </row>
    <row r="165" spans="1:15" x14ac:dyDescent="0.25">
      <c r="A165" s="3" t="s">
        <v>79</v>
      </c>
      <c r="B165" s="3" t="s">
        <v>77</v>
      </c>
      <c r="C165" s="3" t="s">
        <v>80</v>
      </c>
      <c r="D165" s="3" t="s">
        <v>81</v>
      </c>
      <c r="E165" s="3" t="s">
        <v>82</v>
      </c>
      <c r="F165" s="3" t="s">
        <v>26</v>
      </c>
      <c r="G165" s="3" t="s">
        <v>143</v>
      </c>
      <c r="H165" s="3" t="s">
        <v>169</v>
      </c>
      <c r="I165" s="3" t="s">
        <v>170</v>
      </c>
      <c r="J165" s="4">
        <v>2314.1999999999998</v>
      </c>
      <c r="K165" s="4">
        <v>334300000</v>
      </c>
      <c r="L165" s="4">
        <v>65002760</v>
      </c>
      <c r="M165" s="3" t="s">
        <v>85</v>
      </c>
      <c r="N165" s="3" t="s">
        <v>173</v>
      </c>
      <c r="O165" s="4">
        <v>1984500000</v>
      </c>
    </row>
    <row r="166" spans="1:15" x14ac:dyDescent="0.25">
      <c r="A166" s="3" t="s">
        <v>79</v>
      </c>
      <c r="B166" s="3" t="s">
        <v>77</v>
      </c>
      <c r="C166" s="3" t="s">
        <v>80</v>
      </c>
      <c r="D166" s="3" t="s">
        <v>81</v>
      </c>
      <c r="E166" s="3" t="s">
        <v>82</v>
      </c>
      <c r="F166" s="3" t="s">
        <v>26</v>
      </c>
      <c r="G166" s="3" t="s">
        <v>143</v>
      </c>
      <c r="H166" s="3" t="s">
        <v>169</v>
      </c>
      <c r="I166" s="3" t="s">
        <v>170</v>
      </c>
      <c r="J166" s="4">
        <v>2700</v>
      </c>
      <c r="K166" s="4">
        <v>625200000</v>
      </c>
      <c r="L166" s="4">
        <v>138933350</v>
      </c>
      <c r="M166" s="3" t="s">
        <v>85</v>
      </c>
      <c r="N166" s="3" t="s">
        <v>174</v>
      </c>
      <c r="O166" s="4">
        <v>3600000000</v>
      </c>
    </row>
    <row r="167" spans="1:15" x14ac:dyDescent="0.25">
      <c r="A167" s="3" t="s">
        <v>79</v>
      </c>
      <c r="B167" s="3" t="s">
        <v>77</v>
      </c>
      <c r="C167" s="3" t="s">
        <v>80</v>
      </c>
      <c r="D167" s="3" t="s">
        <v>81</v>
      </c>
      <c r="E167" s="3" t="s">
        <v>82</v>
      </c>
      <c r="F167" s="3" t="s">
        <v>26</v>
      </c>
      <c r="G167" s="3" t="s">
        <v>143</v>
      </c>
      <c r="H167" s="3" t="s">
        <v>169</v>
      </c>
      <c r="I167" s="3" t="s">
        <v>170</v>
      </c>
      <c r="J167" s="4">
        <v>2470</v>
      </c>
      <c r="K167" s="4">
        <v>477950000</v>
      </c>
      <c r="L167" s="4">
        <v>97360180</v>
      </c>
      <c r="M167" s="3" t="s">
        <v>85</v>
      </c>
      <c r="N167" s="3" t="s">
        <v>175</v>
      </c>
      <c r="O167" s="4">
        <v>2299000000</v>
      </c>
    </row>
    <row r="168" spans="1:15" x14ac:dyDescent="0.25">
      <c r="A168" s="3" t="s">
        <v>79</v>
      </c>
      <c r="B168" s="3" t="s">
        <v>77</v>
      </c>
      <c r="C168" s="3" t="s">
        <v>80</v>
      </c>
      <c r="D168" s="3" t="s">
        <v>81</v>
      </c>
      <c r="E168" s="3" t="s">
        <v>82</v>
      </c>
      <c r="F168" s="3" t="s">
        <v>26</v>
      </c>
      <c r="G168" s="3" t="s">
        <v>143</v>
      </c>
      <c r="H168" s="3" t="s">
        <v>176</v>
      </c>
      <c r="I168" s="3" t="s">
        <v>177</v>
      </c>
      <c r="J168" s="4">
        <v>0</v>
      </c>
      <c r="K168" s="4">
        <v>0</v>
      </c>
      <c r="L168" s="4">
        <v>0</v>
      </c>
      <c r="M168" s="3" t="s">
        <v>83</v>
      </c>
      <c r="N168" s="3" t="s">
        <v>178</v>
      </c>
      <c r="O168" s="4">
        <v>0</v>
      </c>
    </row>
    <row r="169" spans="1:15" x14ac:dyDescent="0.25">
      <c r="A169" s="3" t="s">
        <v>79</v>
      </c>
      <c r="B169" s="3" t="s">
        <v>77</v>
      </c>
      <c r="C169" s="3" t="s">
        <v>80</v>
      </c>
      <c r="D169" s="3" t="s">
        <v>81</v>
      </c>
      <c r="E169" s="3" t="s">
        <v>82</v>
      </c>
      <c r="F169" s="3" t="s">
        <v>26</v>
      </c>
      <c r="G169" s="3" t="s">
        <v>143</v>
      </c>
      <c r="H169" s="3" t="s">
        <v>176</v>
      </c>
      <c r="I169" s="3" t="s">
        <v>177</v>
      </c>
      <c r="J169" s="4">
        <v>0</v>
      </c>
      <c r="K169" s="4">
        <v>0</v>
      </c>
      <c r="L169" s="4">
        <v>0</v>
      </c>
      <c r="M169" s="3" t="s">
        <v>83</v>
      </c>
      <c r="N169" s="3" t="s">
        <v>179</v>
      </c>
      <c r="O169" s="4">
        <v>0</v>
      </c>
    </row>
    <row r="170" spans="1:15" x14ac:dyDescent="0.25">
      <c r="A170" s="3" t="s">
        <v>79</v>
      </c>
      <c r="B170" s="3" t="s">
        <v>77</v>
      </c>
      <c r="C170" s="3" t="s">
        <v>80</v>
      </c>
      <c r="D170" s="3" t="s">
        <v>81</v>
      </c>
      <c r="E170" s="3" t="s">
        <v>82</v>
      </c>
      <c r="F170" s="3" t="s">
        <v>26</v>
      </c>
      <c r="G170" s="3" t="s">
        <v>143</v>
      </c>
      <c r="H170" s="3" t="s">
        <v>176</v>
      </c>
      <c r="I170" s="3" t="s">
        <v>177</v>
      </c>
      <c r="J170" s="4">
        <v>0</v>
      </c>
      <c r="K170" s="4">
        <v>0</v>
      </c>
      <c r="L170" s="4">
        <v>0</v>
      </c>
      <c r="M170" s="3" t="s">
        <v>83</v>
      </c>
      <c r="N170" s="3" t="s">
        <v>180</v>
      </c>
      <c r="O170" s="4">
        <v>0</v>
      </c>
    </row>
    <row r="171" spans="1:15" x14ac:dyDescent="0.25">
      <c r="A171" s="3" t="s">
        <v>79</v>
      </c>
      <c r="B171" s="3" t="s">
        <v>77</v>
      </c>
      <c r="C171" s="3" t="s">
        <v>80</v>
      </c>
      <c r="D171" s="3" t="s">
        <v>81</v>
      </c>
      <c r="E171" s="3" t="s">
        <v>82</v>
      </c>
      <c r="F171" s="3" t="s">
        <v>26</v>
      </c>
      <c r="G171" s="3" t="s">
        <v>143</v>
      </c>
      <c r="H171" s="3" t="s">
        <v>176</v>
      </c>
      <c r="I171" s="3" t="s">
        <v>177</v>
      </c>
      <c r="J171" s="4">
        <v>0</v>
      </c>
      <c r="K171" s="4">
        <v>0</v>
      </c>
      <c r="L171" s="4">
        <v>0</v>
      </c>
      <c r="M171" s="3" t="s">
        <v>83</v>
      </c>
      <c r="N171" s="3" t="s">
        <v>181</v>
      </c>
      <c r="O171" s="4">
        <v>0</v>
      </c>
    </row>
    <row r="172" spans="1:15" x14ac:dyDescent="0.25">
      <c r="A172" s="3" t="s">
        <v>79</v>
      </c>
      <c r="B172" s="3" t="s">
        <v>77</v>
      </c>
      <c r="C172" s="3" t="s">
        <v>80</v>
      </c>
      <c r="D172" s="3" t="s">
        <v>81</v>
      </c>
      <c r="E172" s="3" t="s">
        <v>82</v>
      </c>
      <c r="F172" s="3" t="s">
        <v>26</v>
      </c>
      <c r="G172" s="3" t="s">
        <v>143</v>
      </c>
      <c r="H172" s="3" t="s">
        <v>176</v>
      </c>
      <c r="I172" s="3" t="s">
        <v>177</v>
      </c>
      <c r="J172" s="4">
        <v>0</v>
      </c>
      <c r="K172" s="4">
        <v>0</v>
      </c>
      <c r="L172" s="4">
        <v>0</v>
      </c>
      <c r="M172" s="3" t="s">
        <v>83</v>
      </c>
      <c r="N172" s="3" t="s">
        <v>182</v>
      </c>
      <c r="O172" s="4">
        <v>0</v>
      </c>
    </row>
    <row r="173" spans="1:15" x14ac:dyDescent="0.25">
      <c r="A173" s="3" t="s">
        <v>79</v>
      </c>
      <c r="B173" s="3" t="s">
        <v>77</v>
      </c>
      <c r="C173" s="3" t="s">
        <v>80</v>
      </c>
      <c r="D173" s="3" t="s">
        <v>81</v>
      </c>
      <c r="E173" s="3" t="s">
        <v>82</v>
      </c>
      <c r="F173" s="3" t="s">
        <v>26</v>
      </c>
      <c r="G173" s="3" t="s">
        <v>143</v>
      </c>
      <c r="H173" s="3" t="s">
        <v>176</v>
      </c>
      <c r="I173" s="3" t="s">
        <v>177</v>
      </c>
      <c r="J173" s="4">
        <v>0</v>
      </c>
      <c r="K173" s="4">
        <v>0</v>
      </c>
      <c r="L173" s="4">
        <v>0</v>
      </c>
      <c r="M173" s="3" t="s">
        <v>83</v>
      </c>
      <c r="N173" s="3" t="s">
        <v>183</v>
      </c>
      <c r="O173" s="4">
        <v>0</v>
      </c>
    </row>
    <row r="174" spans="1:15" x14ac:dyDescent="0.25">
      <c r="A174" s="3" t="s">
        <v>79</v>
      </c>
      <c r="B174" s="3" t="s">
        <v>77</v>
      </c>
      <c r="C174" s="3" t="s">
        <v>80</v>
      </c>
      <c r="D174" s="3" t="s">
        <v>81</v>
      </c>
      <c r="E174" s="3" t="s">
        <v>82</v>
      </c>
      <c r="F174" s="3" t="s">
        <v>26</v>
      </c>
      <c r="G174" s="3" t="s">
        <v>143</v>
      </c>
      <c r="H174" s="3" t="s">
        <v>176</v>
      </c>
      <c r="I174" s="3" t="s">
        <v>177</v>
      </c>
      <c r="J174" s="4">
        <v>0</v>
      </c>
      <c r="K174" s="4">
        <v>0</v>
      </c>
      <c r="L174" s="4">
        <v>0</v>
      </c>
      <c r="M174" s="3" t="s">
        <v>83</v>
      </c>
      <c r="N174" s="3" t="s">
        <v>184</v>
      </c>
      <c r="O174" s="4">
        <v>0</v>
      </c>
    </row>
    <row r="175" spans="1:15" x14ac:dyDescent="0.25">
      <c r="A175" s="3" t="s">
        <v>79</v>
      </c>
      <c r="B175" s="3" t="s">
        <v>77</v>
      </c>
      <c r="C175" s="3" t="s">
        <v>80</v>
      </c>
      <c r="D175" s="3" t="s">
        <v>81</v>
      </c>
      <c r="E175" s="3" t="s">
        <v>82</v>
      </c>
      <c r="F175" s="3" t="s">
        <v>26</v>
      </c>
      <c r="G175" s="3" t="s">
        <v>143</v>
      </c>
      <c r="H175" s="3" t="s">
        <v>176</v>
      </c>
      <c r="I175" s="3" t="s">
        <v>177</v>
      </c>
      <c r="J175" s="4">
        <v>0</v>
      </c>
      <c r="K175" s="4">
        <v>0</v>
      </c>
      <c r="L175" s="4">
        <v>0</v>
      </c>
      <c r="M175" s="3" t="s">
        <v>83</v>
      </c>
      <c r="N175" s="3" t="s">
        <v>185</v>
      </c>
      <c r="O175" s="4">
        <v>0</v>
      </c>
    </row>
    <row r="176" spans="1:15" x14ac:dyDescent="0.25">
      <c r="A176" s="3" t="s">
        <v>79</v>
      </c>
      <c r="B176" s="3" t="s">
        <v>77</v>
      </c>
      <c r="C176" s="3" t="s">
        <v>80</v>
      </c>
      <c r="D176" s="3" t="s">
        <v>81</v>
      </c>
      <c r="E176" s="3" t="s">
        <v>82</v>
      </c>
      <c r="F176" s="3" t="s">
        <v>26</v>
      </c>
      <c r="G176" s="3" t="s">
        <v>143</v>
      </c>
      <c r="H176" s="3" t="s">
        <v>176</v>
      </c>
      <c r="I176" s="3" t="s">
        <v>177</v>
      </c>
      <c r="J176" s="4">
        <v>0</v>
      </c>
      <c r="K176" s="4">
        <v>0</v>
      </c>
      <c r="L176" s="4">
        <v>0</v>
      </c>
      <c r="M176" s="3" t="s">
        <v>83</v>
      </c>
      <c r="N176" s="3" t="s">
        <v>186</v>
      </c>
      <c r="O176" s="4">
        <v>0</v>
      </c>
    </row>
    <row r="177" spans="1:15" x14ac:dyDescent="0.25">
      <c r="A177" s="3" t="s">
        <v>79</v>
      </c>
      <c r="B177" s="3" t="s">
        <v>77</v>
      </c>
      <c r="C177" s="3" t="s">
        <v>80</v>
      </c>
      <c r="D177" s="3" t="s">
        <v>81</v>
      </c>
      <c r="E177" s="3" t="s">
        <v>82</v>
      </c>
      <c r="F177" s="3" t="s">
        <v>26</v>
      </c>
      <c r="G177" s="3" t="s">
        <v>143</v>
      </c>
      <c r="H177" s="3" t="s">
        <v>176</v>
      </c>
      <c r="I177" s="3" t="s">
        <v>177</v>
      </c>
      <c r="J177" s="4">
        <v>0</v>
      </c>
      <c r="K177" s="4">
        <v>0</v>
      </c>
      <c r="L177" s="4">
        <v>0</v>
      </c>
      <c r="M177" s="3" t="s">
        <v>83</v>
      </c>
      <c r="N177" s="3" t="s">
        <v>187</v>
      </c>
      <c r="O177" s="4">
        <v>0</v>
      </c>
    </row>
    <row r="178" spans="1:15" x14ac:dyDescent="0.25">
      <c r="A178" s="3" t="s">
        <v>79</v>
      </c>
      <c r="B178" s="3" t="s">
        <v>77</v>
      </c>
      <c r="C178" s="3" t="s">
        <v>80</v>
      </c>
      <c r="D178" s="3" t="s">
        <v>81</v>
      </c>
      <c r="E178" s="3" t="s">
        <v>82</v>
      </c>
      <c r="F178" s="3" t="s">
        <v>26</v>
      </c>
      <c r="G178" s="3" t="s">
        <v>143</v>
      </c>
      <c r="H178" s="3" t="s">
        <v>176</v>
      </c>
      <c r="I178" s="3" t="s">
        <v>177</v>
      </c>
      <c r="J178" s="4">
        <v>0</v>
      </c>
      <c r="K178" s="4">
        <v>0</v>
      </c>
      <c r="L178" s="4">
        <v>0</v>
      </c>
      <c r="M178" s="3" t="s">
        <v>83</v>
      </c>
      <c r="N178" s="3" t="s">
        <v>188</v>
      </c>
      <c r="O178" s="4">
        <v>0</v>
      </c>
    </row>
    <row r="179" spans="1:15" x14ac:dyDescent="0.25">
      <c r="A179" s="3" t="s">
        <v>79</v>
      </c>
      <c r="B179" s="3" t="s">
        <v>77</v>
      </c>
      <c r="C179" s="3" t="s">
        <v>80</v>
      </c>
      <c r="D179" s="3" t="s">
        <v>81</v>
      </c>
      <c r="E179" s="3" t="s">
        <v>82</v>
      </c>
      <c r="F179" s="3" t="s">
        <v>26</v>
      </c>
      <c r="G179" s="3" t="s">
        <v>143</v>
      </c>
      <c r="H179" s="3" t="s">
        <v>176</v>
      </c>
      <c r="I179" s="3" t="s">
        <v>177</v>
      </c>
      <c r="J179" s="4">
        <v>340.8</v>
      </c>
      <c r="K179" s="4">
        <v>356000000</v>
      </c>
      <c r="L179" s="4">
        <v>84055560</v>
      </c>
      <c r="M179" s="3" t="s">
        <v>85</v>
      </c>
      <c r="N179" s="3" t="s">
        <v>178</v>
      </c>
      <c r="O179" s="4">
        <v>306000000</v>
      </c>
    </row>
    <row r="180" spans="1:15" x14ac:dyDescent="0.25">
      <c r="A180" s="3" t="s">
        <v>79</v>
      </c>
      <c r="B180" s="3" t="s">
        <v>77</v>
      </c>
      <c r="C180" s="3" t="s">
        <v>80</v>
      </c>
      <c r="D180" s="3" t="s">
        <v>81</v>
      </c>
      <c r="E180" s="3" t="s">
        <v>82</v>
      </c>
      <c r="F180" s="3" t="s">
        <v>26</v>
      </c>
      <c r="G180" s="3" t="s">
        <v>143</v>
      </c>
      <c r="H180" s="3" t="s">
        <v>176</v>
      </c>
      <c r="I180" s="3" t="s">
        <v>177</v>
      </c>
      <c r="J180" s="4">
        <v>30893.52</v>
      </c>
      <c r="K180" s="4">
        <v>2533317696</v>
      </c>
      <c r="L180" s="4">
        <v>598144152</v>
      </c>
      <c r="M180" s="3" t="s">
        <v>85</v>
      </c>
      <c r="N180" s="3" t="s">
        <v>179</v>
      </c>
      <c r="O180" s="4">
        <v>37658400000</v>
      </c>
    </row>
    <row r="181" spans="1:15" x14ac:dyDescent="0.25">
      <c r="A181" s="3" t="s">
        <v>79</v>
      </c>
      <c r="B181" s="3" t="s">
        <v>77</v>
      </c>
      <c r="C181" s="3" t="s">
        <v>80</v>
      </c>
      <c r="D181" s="3" t="s">
        <v>81</v>
      </c>
      <c r="E181" s="3" t="s">
        <v>82</v>
      </c>
      <c r="F181" s="3" t="s">
        <v>26</v>
      </c>
      <c r="G181" s="3" t="s">
        <v>143</v>
      </c>
      <c r="H181" s="3" t="s">
        <v>176</v>
      </c>
      <c r="I181" s="3" t="s">
        <v>177</v>
      </c>
      <c r="J181" s="4">
        <v>84241.08</v>
      </c>
      <c r="K181" s="4">
        <v>2564673564</v>
      </c>
      <c r="L181" s="4">
        <v>485932632</v>
      </c>
      <c r="M181" s="3" t="s">
        <v>85</v>
      </c>
      <c r="N181" s="3" t="s">
        <v>180</v>
      </c>
      <c r="O181" s="4">
        <v>56628000000</v>
      </c>
    </row>
    <row r="182" spans="1:15" x14ac:dyDescent="0.25">
      <c r="A182" s="3" t="s">
        <v>79</v>
      </c>
      <c r="B182" s="3" t="s">
        <v>77</v>
      </c>
      <c r="C182" s="3" t="s">
        <v>80</v>
      </c>
      <c r="D182" s="3" t="s">
        <v>81</v>
      </c>
      <c r="E182" s="3" t="s">
        <v>82</v>
      </c>
      <c r="F182" s="3" t="s">
        <v>26</v>
      </c>
      <c r="G182" s="3" t="s">
        <v>143</v>
      </c>
      <c r="H182" s="3" t="s">
        <v>176</v>
      </c>
      <c r="I182" s="3" t="s">
        <v>177</v>
      </c>
      <c r="J182" s="4">
        <v>21578.3</v>
      </c>
      <c r="K182" s="4">
        <v>2060250000</v>
      </c>
      <c r="L182" s="4">
        <v>476909780</v>
      </c>
      <c r="M182" s="3" t="s">
        <v>85</v>
      </c>
      <c r="N182" s="3" t="s">
        <v>181</v>
      </c>
      <c r="O182" s="4">
        <v>30750000000</v>
      </c>
    </row>
    <row r="183" spans="1:15" x14ac:dyDescent="0.25">
      <c r="A183" s="3" t="s">
        <v>79</v>
      </c>
      <c r="B183" s="3" t="s">
        <v>77</v>
      </c>
      <c r="C183" s="3" t="s">
        <v>80</v>
      </c>
      <c r="D183" s="3" t="s">
        <v>81</v>
      </c>
      <c r="E183" s="3" t="s">
        <v>82</v>
      </c>
      <c r="F183" s="3" t="s">
        <v>26</v>
      </c>
      <c r="G183" s="3" t="s">
        <v>143</v>
      </c>
      <c r="H183" s="3" t="s">
        <v>176</v>
      </c>
      <c r="I183" s="3" t="s">
        <v>177</v>
      </c>
      <c r="J183" s="4">
        <v>51306.6</v>
      </c>
      <c r="K183" s="4">
        <v>1236260000</v>
      </c>
      <c r="L183" s="4">
        <v>291894850</v>
      </c>
      <c r="M183" s="3" t="s">
        <v>85</v>
      </c>
      <c r="N183" s="3" t="s">
        <v>182</v>
      </c>
      <c r="O183" s="4">
        <v>44561250000</v>
      </c>
    </row>
    <row r="184" spans="1:15" x14ac:dyDescent="0.25">
      <c r="A184" s="3" t="s">
        <v>79</v>
      </c>
      <c r="B184" s="3" t="s">
        <v>77</v>
      </c>
      <c r="C184" s="3" t="s">
        <v>80</v>
      </c>
      <c r="D184" s="3" t="s">
        <v>81</v>
      </c>
      <c r="E184" s="3" t="s">
        <v>82</v>
      </c>
      <c r="F184" s="3" t="s">
        <v>26</v>
      </c>
      <c r="G184" s="3" t="s">
        <v>143</v>
      </c>
      <c r="H184" s="3" t="s">
        <v>176</v>
      </c>
      <c r="I184" s="3" t="s">
        <v>177</v>
      </c>
      <c r="J184" s="4">
        <v>43831</v>
      </c>
      <c r="K184" s="4">
        <v>2714524200</v>
      </c>
      <c r="L184" s="4">
        <v>614692650</v>
      </c>
      <c r="M184" s="3" t="s">
        <v>85</v>
      </c>
      <c r="N184" s="3" t="s">
        <v>183</v>
      </c>
      <c r="O184" s="4">
        <v>19477500000</v>
      </c>
    </row>
    <row r="185" spans="1:15" x14ac:dyDescent="0.25">
      <c r="A185" s="3" t="s">
        <v>79</v>
      </c>
      <c r="B185" s="3" t="s">
        <v>77</v>
      </c>
      <c r="C185" s="3" t="s">
        <v>80</v>
      </c>
      <c r="D185" s="3" t="s">
        <v>81</v>
      </c>
      <c r="E185" s="3" t="s">
        <v>82</v>
      </c>
      <c r="F185" s="3" t="s">
        <v>26</v>
      </c>
      <c r="G185" s="3" t="s">
        <v>143</v>
      </c>
      <c r="H185" s="3" t="s">
        <v>176</v>
      </c>
      <c r="I185" s="3" t="s">
        <v>177</v>
      </c>
      <c r="J185" s="4">
        <v>43286.400000000001</v>
      </c>
      <c r="K185" s="4">
        <v>1260725910</v>
      </c>
      <c r="L185" s="4">
        <v>245141190</v>
      </c>
      <c r="M185" s="3" t="s">
        <v>85</v>
      </c>
      <c r="N185" s="3" t="s">
        <v>184</v>
      </c>
      <c r="O185" s="4">
        <v>22680000000</v>
      </c>
    </row>
    <row r="186" spans="1:15" x14ac:dyDescent="0.25">
      <c r="A186" s="3" t="s">
        <v>79</v>
      </c>
      <c r="B186" s="3" t="s">
        <v>77</v>
      </c>
      <c r="C186" s="3" t="s">
        <v>80</v>
      </c>
      <c r="D186" s="3" t="s">
        <v>81</v>
      </c>
      <c r="E186" s="3" t="s">
        <v>82</v>
      </c>
      <c r="F186" s="3" t="s">
        <v>26</v>
      </c>
      <c r="G186" s="3" t="s">
        <v>143</v>
      </c>
      <c r="H186" s="3" t="s">
        <v>176</v>
      </c>
      <c r="I186" s="3" t="s">
        <v>177</v>
      </c>
      <c r="J186" s="4">
        <v>192534.1</v>
      </c>
      <c r="K186" s="4">
        <v>3188470000</v>
      </c>
      <c r="L186" s="4">
        <v>666289260</v>
      </c>
      <c r="M186" s="3" t="s">
        <v>85</v>
      </c>
      <c r="N186" s="3" t="s">
        <v>185</v>
      </c>
      <c r="O186" s="4">
        <v>128188500000</v>
      </c>
    </row>
    <row r="187" spans="1:15" x14ac:dyDescent="0.25">
      <c r="A187" s="3" t="s">
        <v>79</v>
      </c>
      <c r="B187" s="3" t="s">
        <v>77</v>
      </c>
      <c r="C187" s="3" t="s">
        <v>80</v>
      </c>
      <c r="D187" s="3" t="s">
        <v>81</v>
      </c>
      <c r="E187" s="3" t="s">
        <v>82</v>
      </c>
      <c r="F187" s="3" t="s">
        <v>26</v>
      </c>
      <c r="G187" s="3" t="s">
        <v>143</v>
      </c>
      <c r="H187" s="3" t="s">
        <v>176</v>
      </c>
      <c r="I187" s="3" t="s">
        <v>177</v>
      </c>
      <c r="J187" s="4">
        <v>85.2</v>
      </c>
      <c r="K187" s="4">
        <v>41900000</v>
      </c>
      <c r="L187" s="4">
        <v>9893060</v>
      </c>
      <c r="M187" s="3" t="s">
        <v>85</v>
      </c>
      <c r="N187" s="3" t="s">
        <v>186</v>
      </c>
      <c r="O187" s="4">
        <v>76500000</v>
      </c>
    </row>
    <row r="188" spans="1:15" x14ac:dyDescent="0.25">
      <c r="A188" s="3" t="s">
        <v>79</v>
      </c>
      <c r="B188" s="3" t="s">
        <v>77</v>
      </c>
      <c r="C188" s="3" t="s">
        <v>80</v>
      </c>
      <c r="D188" s="3" t="s">
        <v>81</v>
      </c>
      <c r="E188" s="3" t="s">
        <v>82</v>
      </c>
      <c r="F188" s="3" t="s">
        <v>26</v>
      </c>
      <c r="G188" s="3" t="s">
        <v>143</v>
      </c>
      <c r="H188" s="3" t="s">
        <v>176</v>
      </c>
      <c r="I188" s="3" t="s">
        <v>177</v>
      </c>
      <c r="J188" s="4">
        <v>413.5</v>
      </c>
      <c r="K188" s="4">
        <v>14000000</v>
      </c>
      <c r="L188" s="4">
        <v>3175930</v>
      </c>
      <c r="M188" s="3" t="s">
        <v>85</v>
      </c>
      <c r="N188" s="3" t="s">
        <v>187</v>
      </c>
      <c r="O188" s="4">
        <v>183750000</v>
      </c>
    </row>
    <row r="189" spans="1:15" x14ac:dyDescent="0.25">
      <c r="A189" s="3" t="s">
        <v>79</v>
      </c>
      <c r="B189" s="3" t="s">
        <v>77</v>
      </c>
      <c r="C189" s="3" t="s">
        <v>80</v>
      </c>
      <c r="D189" s="3" t="s">
        <v>81</v>
      </c>
      <c r="E189" s="3" t="s">
        <v>82</v>
      </c>
      <c r="F189" s="3" t="s">
        <v>26</v>
      </c>
      <c r="G189" s="3" t="s">
        <v>143</v>
      </c>
      <c r="H189" s="3" t="s">
        <v>176</v>
      </c>
      <c r="I189" s="3" t="s">
        <v>177</v>
      </c>
      <c r="J189" s="4">
        <v>1654</v>
      </c>
      <c r="K189" s="4">
        <v>352000000</v>
      </c>
      <c r="L189" s="4">
        <v>79851850</v>
      </c>
      <c r="M189" s="3" t="s">
        <v>85</v>
      </c>
      <c r="N189" s="3" t="s">
        <v>188</v>
      </c>
      <c r="O189" s="4">
        <v>735000000</v>
      </c>
    </row>
    <row r="190" spans="1:15" x14ac:dyDescent="0.25">
      <c r="A190" s="3" t="s">
        <v>79</v>
      </c>
      <c r="B190" s="3" t="s">
        <v>77</v>
      </c>
      <c r="C190" s="3" t="s">
        <v>80</v>
      </c>
      <c r="D190" s="3" t="s">
        <v>81</v>
      </c>
      <c r="E190" s="3" t="s">
        <v>82</v>
      </c>
      <c r="F190" s="3" t="s">
        <v>26</v>
      </c>
      <c r="G190" s="3" t="s">
        <v>143</v>
      </c>
      <c r="H190" s="3" t="s">
        <v>189</v>
      </c>
      <c r="I190" s="3" t="s">
        <v>177</v>
      </c>
      <c r="J190" s="4">
        <v>0</v>
      </c>
      <c r="K190" s="4">
        <v>0</v>
      </c>
      <c r="L190" s="4">
        <v>0</v>
      </c>
      <c r="M190" s="3" t="s">
        <v>83</v>
      </c>
      <c r="N190" s="3" t="s">
        <v>190</v>
      </c>
      <c r="O190" s="4">
        <v>0</v>
      </c>
    </row>
    <row r="191" spans="1:15" x14ac:dyDescent="0.25">
      <c r="A191" s="3" t="s">
        <v>79</v>
      </c>
      <c r="B191" s="3" t="s">
        <v>77</v>
      </c>
      <c r="C191" s="3" t="s">
        <v>80</v>
      </c>
      <c r="D191" s="3" t="s">
        <v>81</v>
      </c>
      <c r="E191" s="3" t="s">
        <v>82</v>
      </c>
      <c r="F191" s="3" t="s">
        <v>26</v>
      </c>
      <c r="G191" s="3" t="s">
        <v>143</v>
      </c>
      <c r="H191" s="3" t="s">
        <v>189</v>
      </c>
      <c r="I191" s="3" t="s">
        <v>177</v>
      </c>
      <c r="J191" s="4">
        <v>0</v>
      </c>
      <c r="K191" s="4">
        <v>0</v>
      </c>
      <c r="L191" s="4">
        <v>0</v>
      </c>
      <c r="M191" s="3" t="s">
        <v>83</v>
      </c>
      <c r="N191" s="3" t="s">
        <v>191</v>
      </c>
      <c r="O191" s="4">
        <v>0</v>
      </c>
    </row>
    <row r="192" spans="1:15" x14ac:dyDescent="0.25">
      <c r="A192" s="3" t="s">
        <v>79</v>
      </c>
      <c r="B192" s="3" t="s">
        <v>77</v>
      </c>
      <c r="C192" s="3" t="s">
        <v>80</v>
      </c>
      <c r="D192" s="3" t="s">
        <v>81</v>
      </c>
      <c r="E192" s="3" t="s">
        <v>82</v>
      </c>
      <c r="F192" s="3" t="s">
        <v>26</v>
      </c>
      <c r="G192" s="3" t="s">
        <v>143</v>
      </c>
      <c r="H192" s="3" t="s">
        <v>189</v>
      </c>
      <c r="I192" s="3" t="s">
        <v>177</v>
      </c>
      <c r="J192" s="4">
        <v>0</v>
      </c>
      <c r="K192" s="4">
        <v>0</v>
      </c>
      <c r="L192" s="4">
        <v>0</v>
      </c>
      <c r="M192" s="3" t="s">
        <v>83</v>
      </c>
      <c r="N192" s="3" t="s">
        <v>192</v>
      </c>
      <c r="O192" s="4">
        <v>0</v>
      </c>
    </row>
    <row r="193" spans="1:15" x14ac:dyDescent="0.25">
      <c r="A193" s="3" t="s">
        <v>79</v>
      </c>
      <c r="B193" s="3" t="s">
        <v>77</v>
      </c>
      <c r="C193" s="3" t="s">
        <v>80</v>
      </c>
      <c r="D193" s="3" t="s">
        <v>81</v>
      </c>
      <c r="E193" s="3" t="s">
        <v>82</v>
      </c>
      <c r="F193" s="3" t="s">
        <v>26</v>
      </c>
      <c r="G193" s="3" t="s">
        <v>143</v>
      </c>
      <c r="H193" s="3" t="s">
        <v>189</v>
      </c>
      <c r="I193" s="3" t="s">
        <v>177</v>
      </c>
      <c r="J193" s="4">
        <v>0</v>
      </c>
      <c r="K193" s="4">
        <v>0</v>
      </c>
      <c r="L193" s="4">
        <v>0</v>
      </c>
      <c r="M193" s="3" t="s">
        <v>83</v>
      </c>
      <c r="N193" s="3" t="s">
        <v>193</v>
      </c>
      <c r="O193" s="4">
        <v>0</v>
      </c>
    </row>
    <row r="194" spans="1:15" x14ac:dyDescent="0.25">
      <c r="A194" s="3" t="s">
        <v>79</v>
      </c>
      <c r="B194" s="3" t="s">
        <v>77</v>
      </c>
      <c r="C194" s="3" t="s">
        <v>80</v>
      </c>
      <c r="D194" s="3" t="s">
        <v>81</v>
      </c>
      <c r="E194" s="3" t="s">
        <v>82</v>
      </c>
      <c r="F194" s="3" t="s">
        <v>26</v>
      </c>
      <c r="G194" s="3" t="s">
        <v>143</v>
      </c>
      <c r="H194" s="3" t="s">
        <v>189</v>
      </c>
      <c r="I194" s="3" t="s">
        <v>177</v>
      </c>
      <c r="J194" s="4">
        <v>0</v>
      </c>
      <c r="K194" s="4">
        <v>0</v>
      </c>
      <c r="L194" s="4">
        <v>0</v>
      </c>
      <c r="M194" s="3" t="s">
        <v>83</v>
      </c>
      <c r="N194" s="3" t="s">
        <v>194</v>
      </c>
      <c r="O194" s="4">
        <v>0</v>
      </c>
    </row>
    <row r="195" spans="1:15" x14ac:dyDescent="0.25">
      <c r="A195" s="3" t="s">
        <v>79</v>
      </c>
      <c r="B195" s="3" t="s">
        <v>77</v>
      </c>
      <c r="C195" s="3" t="s">
        <v>80</v>
      </c>
      <c r="D195" s="3" t="s">
        <v>81</v>
      </c>
      <c r="E195" s="3" t="s">
        <v>82</v>
      </c>
      <c r="F195" s="3" t="s">
        <v>26</v>
      </c>
      <c r="G195" s="3" t="s">
        <v>143</v>
      </c>
      <c r="H195" s="3" t="s">
        <v>189</v>
      </c>
      <c r="I195" s="3" t="s">
        <v>177</v>
      </c>
      <c r="J195" s="4">
        <v>0</v>
      </c>
      <c r="K195" s="4">
        <v>0</v>
      </c>
      <c r="L195" s="4">
        <v>0</v>
      </c>
      <c r="M195" s="3" t="s">
        <v>83</v>
      </c>
      <c r="N195" s="3" t="s">
        <v>195</v>
      </c>
      <c r="O195" s="4">
        <v>0</v>
      </c>
    </row>
    <row r="196" spans="1:15" x14ac:dyDescent="0.25">
      <c r="A196" s="3" t="s">
        <v>79</v>
      </c>
      <c r="B196" s="3" t="s">
        <v>77</v>
      </c>
      <c r="C196" s="3" t="s">
        <v>80</v>
      </c>
      <c r="D196" s="3" t="s">
        <v>81</v>
      </c>
      <c r="E196" s="3" t="s">
        <v>82</v>
      </c>
      <c r="F196" s="3" t="s">
        <v>26</v>
      </c>
      <c r="G196" s="3" t="s">
        <v>143</v>
      </c>
      <c r="H196" s="3" t="s">
        <v>189</v>
      </c>
      <c r="I196" s="3" t="s">
        <v>177</v>
      </c>
      <c r="J196" s="4">
        <v>0</v>
      </c>
      <c r="K196" s="4">
        <v>0</v>
      </c>
      <c r="L196" s="4">
        <v>0</v>
      </c>
      <c r="M196" s="3" t="s">
        <v>83</v>
      </c>
      <c r="N196" s="3" t="s">
        <v>196</v>
      </c>
      <c r="O196" s="4">
        <v>0</v>
      </c>
    </row>
    <row r="197" spans="1:15" x14ac:dyDescent="0.25">
      <c r="A197" s="3" t="s">
        <v>79</v>
      </c>
      <c r="B197" s="3" t="s">
        <v>77</v>
      </c>
      <c r="C197" s="3" t="s">
        <v>80</v>
      </c>
      <c r="D197" s="3" t="s">
        <v>81</v>
      </c>
      <c r="E197" s="3" t="s">
        <v>82</v>
      </c>
      <c r="F197" s="3" t="s">
        <v>26</v>
      </c>
      <c r="G197" s="3" t="s">
        <v>143</v>
      </c>
      <c r="H197" s="3" t="s">
        <v>189</v>
      </c>
      <c r="I197" s="3" t="s">
        <v>177</v>
      </c>
      <c r="J197" s="4">
        <v>23240.7</v>
      </c>
      <c r="K197" s="4">
        <v>1203900000</v>
      </c>
      <c r="L197" s="4">
        <v>247275020</v>
      </c>
      <c r="M197" s="3" t="s">
        <v>85</v>
      </c>
      <c r="N197" s="3" t="s">
        <v>190</v>
      </c>
      <c r="O197" s="4">
        <v>24645000000</v>
      </c>
    </row>
    <row r="198" spans="1:15" x14ac:dyDescent="0.25">
      <c r="A198" s="3" t="s">
        <v>79</v>
      </c>
      <c r="B198" s="3" t="s">
        <v>77</v>
      </c>
      <c r="C198" s="3" t="s">
        <v>80</v>
      </c>
      <c r="D198" s="3" t="s">
        <v>81</v>
      </c>
      <c r="E198" s="3" t="s">
        <v>82</v>
      </c>
      <c r="F198" s="3" t="s">
        <v>26</v>
      </c>
      <c r="G198" s="3" t="s">
        <v>143</v>
      </c>
      <c r="H198" s="3" t="s">
        <v>189</v>
      </c>
      <c r="I198" s="3" t="s">
        <v>177</v>
      </c>
      <c r="J198" s="4">
        <v>4227.3</v>
      </c>
      <c r="K198" s="4">
        <v>187850000</v>
      </c>
      <c r="L198" s="4">
        <v>44353480</v>
      </c>
      <c r="M198" s="3" t="s">
        <v>85</v>
      </c>
      <c r="N198" s="3" t="s">
        <v>191</v>
      </c>
      <c r="O198" s="4">
        <v>3937500000</v>
      </c>
    </row>
    <row r="199" spans="1:15" x14ac:dyDescent="0.25">
      <c r="A199" s="3" t="s">
        <v>79</v>
      </c>
      <c r="B199" s="3" t="s">
        <v>77</v>
      </c>
      <c r="C199" s="3" t="s">
        <v>80</v>
      </c>
      <c r="D199" s="3" t="s">
        <v>81</v>
      </c>
      <c r="E199" s="3" t="s">
        <v>82</v>
      </c>
      <c r="F199" s="3" t="s">
        <v>26</v>
      </c>
      <c r="G199" s="3" t="s">
        <v>143</v>
      </c>
      <c r="H199" s="3" t="s">
        <v>189</v>
      </c>
      <c r="I199" s="3" t="s">
        <v>177</v>
      </c>
      <c r="J199" s="4">
        <v>172431</v>
      </c>
      <c r="K199" s="4">
        <v>5372090000</v>
      </c>
      <c r="L199" s="4">
        <v>1052193400</v>
      </c>
      <c r="M199" s="3" t="s">
        <v>85</v>
      </c>
      <c r="N199" s="3" t="s">
        <v>192</v>
      </c>
      <c r="O199" s="4">
        <v>182850000000</v>
      </c>
    </row>
    <row r="200" spans="1:15" x14ac:dyDescent="0.25">
      <c r="A200" s="3" t="s">
        <v>79</v>
      </c>
      <c r="B200" s="3" t="s">
        <v>77</v>
      </c>
      <c r="C200" s="3" t="s">
        <v>80</v>
      </c>
      <c r="D200" s="3" t="s">
        <v>81</v>
      </c>
      <c r="E200" s="3" t="s">
        <v>82</v>
      </c>
      <c r="F200" s="3" t="s">
        <v>26</v>
      </c>
      <c r="G200" s="3" t="s">
        <v>143</v>
      </c>
      <c r="H200" s="3" t="s">
        <v>189</v>
      </c>
      <c r="I200" s="3" t="s">
        <v>177</v>
      </c>
      <c r="J200" s="4">
        <v>66429</v>
      </c>
      <c r="K200" s="4">
        <v>3801140000</v>
      </c>
      <c r="L200" s="4">
        <v>879893670</v>
      </c>
      <c r="M200" s="3" t="s">
        <v>85</v>
      </c>
      <c r="N200" s="3" t="s">
        <v>193</v>
      </c>
      <c r="O200" s="4">
        <v>61875000000</v>
      </c>
    </row>
    <row r="201" spans="1:15" x14ac:dyDescent="0.25">
      <c r="A201" s="3" t="s">
        <v>79</v>
      </c>
      <c r="B201" s="3" t="s">
        <v>77</v>
      </c>
      <c r="C201" s="3" t="s">
        <v>80</v>
      </c>
      <c r="D201" s="3" t="s">
        <v>81</v>
      </c>
      <c r="E201" s="3" t="s">
        <v>82</v>
      </c>
      <c r="F201" s="3" t="s">
        <v>26</v>
      </c>
      <c r="G201" s="3" t="s">
        <v>143</v>
      </c>
      <c r="H201" s="3" t="s">
        <v>189</v>
      </c>
      <c r="I201" s="3" t="s">
        <v>177</v>
      </c>
      <c r="J201" s="4">
        <v>23240.7</v>
      </c>
      <c r="K201" s="4">
        <v>1313406000</v>
      </c>
      <c r="L201" s="4">
        <v>279740330</v>
      </c>
      <c r="M201" s="3" t="s">
        <v>85</v>
      </c>
      <c r="N201" s="3" t="s">
        <v>194</v>
      </c>
      <c r="O201" s="4">
        <v>24645000000</v>
      </c>
    </row>
    <row r="202" spans="1:15" x14ac:dyDescent="0.25">
      <c r="A202" s="3" t="s">
        <v>79</v>
      </c>
      <c r="B202" s="3" t="s">
        <v>77</v>
      </c>
      <c r="C202" s="3" t="s">
        <v>80</v>
      </c>
      <c r="D202" s="3" t="s">
        <v>81</v>
      </c>
      <c r="E202" s="3" t="s">
        <v>82</v>
      </c>
      <c r="F202" s="3" t="s">
        <v>26</v>
      </c>
      <c r="G202" s="3" t="s">
        <v>143</v>
      </c>
      <c r="H202" s="3" t="s">
        <v>189</v>
      </c>
      <c r="I202" s="3" t="s">
        <v>177</v>
      </c>
      <c r="J202" s="4">
        <v>25489.8</v>
      </c>
      <c r="K202" s="4">
        <v>1283400000</v>
      </c>
      <c r="L202" s="4">
        <v>257094440</v>
      </c>
      <c r="M202" s="3" t="s">
        <v>85</v>
      </c>
      <c r="N202" s="3" t="s">
        <v>195</v>
      </c>
      <c r="O202" s="4">
        <v>27030000000</v>
      </c>
    </row>
    <row r="203" spans="1:15" x14ac:dyDescent="0.25">
      <c r="A203" s="3" t="s">
        <v>79</v>
      </c>
      <c r="B203" s="3" t="s">
        <v>77</v>
      </c>
      <c r="C203" s="3" t="s">
        <v>80</v>
      </c>
      <c r="D203" s="3" t="s">
        <v>81</v>
      </c>
      <c r="E203" s="3" t="s">
        <v>82</v>
      </c>
      <c r="F203" s="3" t="s">
        <v>26</v>
      </c>
      <c r="G203" s="3" t="s">
        <v>143</v>
      </c>
      <c r="H203" s="3" t="s">
        <v>189</v>
      </c>
      <c r="I203" s="3" t="s">
        <v>177</v>
      </c>
      <c r="J203" s="4">
        <v>1207.8</v>
      </c>
      <c r="K203" s="4">
        <v>73800000</v>
      </c>
      <c r="L203" s="4">
        <v>17425000</v>
      </c>
      <c r="M203" s="3" t="s">
        <v>85</v>
      </c>
      <c r="N203" s="3" t="s">
        <v>196</v>
      </c>
      <c r="O203" s="4">
        <v>1125000000</v>
      </c>
    </row>
    <row r="204" spans="1:15" x14ac:dyDescent="0.25">
      <c r="A204" s="3" t="s">
        <v>79</v>
      </c>
      <c r="B204" s="3" t="s">
        <v>77</v>
      </c>
      <c r="C204" s="3" t="s">
        <v>80</v>
      </c>
      <c r="D204" s="3" t="s">
        <v>81</v>
      </c>
      <c r="E204" s="3" t="s">
        <v>82</v>
      </c>
      <c r="F204" s="3" t="s">
        <v>26</v>
      </c>
      <c r="G204" s="3" t="s">
        <v>143</v>
      </c>
      <c r="H204" s="3" t="s">
        <v>197</v>
      </c>
      <c r="I204" s="3" t="s">
        <v>177</v>
      </c>
      <c r="J204" s="4">
        <v>0</v>
      </c>
      <c r="K204" s="4">
        <v>0</v>
      </c>
      <c r="L204" s="4">
        <v>0</v>
      </c>
      <c r="M204" s="3" t="s">
        <v>83</v>
      </c>
      <c r="N204" s="3" t="s">
        <v>198</v>
      </c>
      <c r="O204" s="4">
        <v>0</v>
      </c>
    </row>
    <row r="205" spans="1:15" x14ac:dyDescent="0.25">
      <c r="A205" s="3" t="s">
        <v>79</v>
      </c>
      <c r="B205" s="3" t="s">
        <v>77</v>
      </c>
      <c r="C205" s="3" t="s">
        <v>80</v>
      </c>
      <c r="D205" s="3" t="s">
        <v>81</v>
      </c>
      <c r="E205" s="3" t="s">
        <v>82</v>
      </c>
      <c r="F205" s="3" t="s">
        <v>26</v>
      </c>
      <c r="G205" s="3" t="s">
        <v>143</v>
      </c>
      <c r="H205" s="3" t="s">
        <v>197</v>
      </c>
      <c r="I205" s="3" t="s">
        <v>177</v>
      </c>
      <c r="J205" s="4">
        <v>0</v>
      </c>
      <c r="K205" s="4">
        <v>0</v>
      </c>
      <c r="L205" s="4">
        <v>0</v>
      </c>
      <c r="M205" s="3" t="s">
        <v>83</v>
      </c>
      <c r="N205" s="3" t="s">
        <v>199</v>
      </c>
      <c r="O205" s="4">
        <v>0</v>
      </c>
    </row>
    <row r="206" spans="1:15" x14ac:dyDescent="0.25">
      <c r="A206" s="3" t="s">
        <v>79</v>
      </c>
      <c r="B206" s="3" t="s">
        <v>77</v>
      </c>
      <c r="C206" s="3" t="s">
        <v>80</v>
      </c>
      <c r="D206" s="3" t="s">
        <v>81</v>
      </c>
      <c r="E206" s="3" t="s">
        <v>82</v>
      </c>
      <c r="F206" s="3" t="s">
        <v>26</v>
      </c>
      <c r="G206" s="3" t="s">
        <v>143</v>
      </c>
      <c r="H206" s="3" t="s">
        <v>197</v>
      </c>
      <c r="I206" s="3" t="s">
        <v>177</v>
      </c>
      <c r="J206" s="4">
        <v>0</v>
      </c>
      <c r="K206" s="4">
        <v>0</v>
      </c>
      <c r="L206" s="4">
        <v>0</v>
      </c>
      <c r="M206" s="3" t="s">
        <v>83</v>
      </c>
      <c r="N206" s="3" t="s">
        <v>200</v>
      </c>
      <c r="O206" s="4">
        <v>0</v>
      </c>
    </row>
    <row r="207" spans="1:15" x14ac:dyDescent="0.25">
      <c r="A207" s="3" t="s">
        <v>79</v>
      </c>
      <c r="B207" s="3" t="s">
        <v>77</v>
      </c>
      <c r="C207" s="3" t="s">
        <v>80</v>
      </c>
      <c r="D207" s="3" t="s">
        <v>81</v>
      </c>
      <c r="E207" s="3" t="s">
        <v>82</v>
      </c>
      <c r="F207" s="3" t="s">
        <v>26</v>
      </c>
      <c r="G207" s="3" t="s">
        <v>143</v>
      </c>
      <c r="H207" s="3" t="s">
        <v>197</v>
      </c>
      <c r="I207" s="3" t="s">
        <v>177</v>
      </c>
      <c r="J207" s="4">
        <v>0</v>
      </c>
      <c r="K207" s="4">
        <v>0</v>
      </c>
      <c r="L207" s="4">
        <v>0</v>
      </c>
      <c r="M207" s="3" t="s">
        <v>83</v>
      </c>
      <c r="N207" s="3" t="s">
        <v>201</v>
      </c>
      <c r="O207" s="4">
        <v>0</v>
      </c>
    </row>
    <row r="208" spans="1:15" x14ac:dyDescent="0.25">
      <c r="A208" s="3" t="s">
        <v>79</v>
      </c>
      <c r="B208" s="3" t="s">
        <v>77</v>
      </c>
      <c r="C208" s="3" t="s">
        <v>80</v>
      </c>
      <c r="D208" s="3" t="s">
        <v>81</v>
      </c>
      <c r="E208" s="3" t="s">
        <v>82</v>
      </c>
      <c r="F208" s="3" t="s">
        <v>26</v>
      </c>
      <c r="G208" s="3" t="s">
        <v>143</v>
      </c>
      <c r="H208" s="3" t="s">
        <v>197</v>
      </c>
      <c r="I208" s="3" t="s">
        <v>177</v>
      </c>
      <c r="J208" s="4">
        <v>200418.4</v>
      </c>
      <c r="K208" s="4">
        <v>3478267000</v>
      </c>
      <c r="L208" s="4">
        <v>772948380</v>
      </c>
      <c r="M208" s="3" t="s">
        <v>85</v>
      </c>
      <c r="N208" s="3" t="s">
        <v>198</v>
      </c>
      <c r="O208" s="4">
        <v>144144000000</v>
      </c>
    </row>
    <row r="209" spans="1:15" x14ac:dyDescent="0.25">
      <c r="A209" s="3" t="s">
        <v>79</v>
      </c>
      <c r="B209" s="3" t="s">
        <v>77</v>
      </c>
      <c r="C209" s="3" t="s">
        <v>80</v>
      </c>
      <c r="D209" s="3" t="s">
        <v>81</v>
      </c>
      <c r="E209" s="3" t="s">
        <v>82</v>
      </c>
      <c r="F209" s="3" t="s">
        <v>26</v>
      </c>
      <c r="G209" s="3" t="s">
        <v>143</v>
      </c>
      <c r="H209" s="3" t="s">
        <v>197</v>
      </c>
      <c r="I209" s="3" t="s">
        <v>177</v>
      </c>
      <c r="J209" s="4">
        <v>86326.5</v>
      </c>
      <c r="K209" s="4">
        <v>1584791500</v>
      </c>
      <c r="L209" s="4">
        <v>330164910</v>
      </c>
      <c r="M209" s="3" t="s">
        <v>85</v>
      </c>
      <c r="N209" s="3" t="s">
        <v>199</v>
      </c>
      <c r="O209" s="4">
        <v>48093750000</v>
      </c>
    </row>
    <row r="210" spans="1:15" x14ac:dyDescent="0.25">
      <c r="A210" s="3" t="s">
        <v>79</v>
      </c>
      <c r="B210" s="3" t="s">
        <v>77</v>
      </c>
      <c r="C210" s="3" t="s">
        <v>80</v>
      </c>
      <c r="D210" s="3" t="s">
        <v>81</v>
      </c>
      <c r="E210" s="3" t="s">
        <v>82</v>
      </c>
      <c r="F210" s="3" t="s">
        <v>26</v>
      </c>
      <c r="G210" s="3" t="s">
        <v>143</v>
      </c>
      <c r="H210" s="3" t="s">
        <v>197</v>
      </c>
      <c r="I210" s="3" t="s">
        <v>177</v>
      </c>
      <c r="J210" s="4">
        <v>10</v>
      </c>
      <c r="K210" s="4">
        <v>8840000</v>
      </c>
      <c r="L210" s="4">
        <v>1677962</v>
      </c>
      <c r="M210" s="3" t="s">
        <v>85</v>
      </c>
      <c r="N210" s="3" t="s">
        <v>200</v>
      </c>
      <c r="O210" s="4">
        <v>58333335</v>
      </c>
    </row>
    <row r="211" spans="1:15" x14ac:dyDescent="0.25">
      <c r="A211" s="3" t="s">
        <v>79</v>
      </c>
      <c r="B211" s="3" t="s">
        <v>77</v>
      </c>
      <c r="C211" s="3" t="s">
        <v>80</v>
      </c>
      <c r="D211" s="3" t="s">
        <v>81</v>
      </c>
      <c r="E211" s="3" t="s">
        <v>82</v>
      </c>
      <c r="F211" s="3" t="s">
        <v>26</v>
      </c>
      <c r="G211" s="3" t="s">
        <v>143</v>
      </c>
      <c r="H211" s="3" t="s">
        <v>197</v>
      </c>
      <c r="I211" s="3" t="s">
        <v>177</v>
      </c>
      <c r="J211" s="4">
        <v>187925</v>
      </c>
      <c r="K211" s="4">
        <v>7862157270</v>
      </c>
      <c r="L211" s="4">
        <v>1817231200</v>
      </c>
      <c r="M211" s="3" t="s">
        <v>85</v>
      </c>
      <c r="N211" s="3" t="s">
        <v>201</v>
      </c>
      <c r="O211" s="4">
        <v>109375000000</v>
      </c>
    </row>
    <row r="212" spans="1:15" x14ac:dyDescent="0.25">
      <c r="A212" s="3" t="s">
        <v>79</v>
      </c>
      <c r="B212" s="3" t="s">
        <v>77</v>
      </c>
      <c r="C212" s="3" t="s">
        <v>80</v>
      </c>
      <c r="D212" s="3" t="s">
        <v>81</v>
      </c>
      <c r="E212" s="3" t="s">
        <v>82</v>
      </c>
      <c r="F212" s="3" t="s">
        <v>26</v>
      </c>
      <c r="G212" s="3" t="s">
        <v>143</v>
      </c>
      <c r="H212" s="3" t="s">
        <v>202</v>
      </c>
      <c r="I212" s="3" t="s">
        <v>177</v>
      </c>
      <c r="J212" s="4">
        <v>0</v>
      </c>
      <c r="K212" s="4">
        <v>0</v>
      </c>
      <c r="L212" s="4">
        <v>0</v>
      </c>
      <c r="M212" s="3" t="s">
        <v>83</v>
      </c>
      <c r="N212" s="3" t="s">
        <v>203</v>
      </c>
      <c r="O212" s="4">
        <v>0</v>
      </c>
    </row>
    <row r="213" spans="1:15" x14ac:dyDescent="0.25">
      <c r="A213" s="3" t="s">
        <v>79</v>
      </c>
      <c r="B213" s="3" t="s">
        <v>77</v>
      </c>
      <c r="C213" s="3" t="s">
        <v>80</v>
      </c>
      <c r="D213" s="3" t="s">
        <v>81</v>
      </c>
      <c r="E213" s="3" t="s">
        <v>82</v>
      </c>
      <c r="F213" s="3" t="s">
        <v>26</v>
      </c>
      <c r="G213" s="3" t="s">
        <v>143</v>
      </c>
      <c r="H213" s="3" t="s">
        <v>202</v>
      </c>
      <c r="I213" s="3" t="s">
        <v>177</v>
      </c>
      <c r="J213" s="4">
        <v>0</v>
      </c>
      <c r="K213" s="4">
        <v>1372964000</v>
      </c>
      <c r="L213" s="4">
        <v>254252578</v>
      </c>
      <c r="M213" s="3" t="s">
        <v>85</v>
      </c>
      <c r="N213" s="3" t="s">
        <v>203</v>
      </c>
      <c r="O213" s="4">
        <v>44900000000</v>
      </c>
    </row>
    <row r="214" spans="1:15" x14ac:dyDescent="0.25">
      <c r="A214" s="3" t="s">
        <v>79</v>
      </c>
      <c r="B214" s="3" t="s">
        <v>77</v>
      </c>
      <c r="C214" s="3" t="s">
        <v>80</v>
      </c>
      <c r="D214" s="3" t="s">
        <v>81</v>
      </c>
      <c r="E214" s="3" t="s">
        <v>82</v>
      </c>
      <c r="F214" s="3" t="s">
        <v>26</v>
      </c>
      <c r="G214" s="3" t="s">
        <v>143</v>
      </c>
      <c r="H214" s="3" t="s">
        <v>204</v>
      </c>
      <c r="I214" s="3" t="s">
        <v>177</v>
      </c>
      <c r="J214" s="4">
        <v>0</v>
      </c>
      <c r="K214" s="4">
        <v>0</v>
      </c>
      <c r="L214" s="4">
        <v>0</v>
      </c>
      <c r="M214" s="3" t="s">
        <v>83</v>
      </c>
      <c r="N214" s="3" t="s">
        <v>205</v>
      </c>
      <c r="O214" s="4">
        <v>0</v>
      </c>
    </row>
    <row r="215" spans="1:15" x14ac:dyDescent="0.25">
      <c r="A215" s="3" t="s">
        <v>79</v>
      </c>
      <c r="B215" s="3" t="s">
        <v>77</v>
      </c>
      <c r="C215" s="3" t="s">
        <v>80</v>
      </c>
      <c r="D215" s="3" t="s">
        <v>81</v>
      </c>
      <c r="E215" s="3" t="s">
        <v>82</v>
      </c>
      <c r="F215" s="3" t="s">
        <v>26</v>
      </c>
      <c r="G215" s="3" t="s">
        <v>143</v>
      </c>
      <c r="H215" s="3" t="s">
        <v>204</v>
      </c>
      <c r="I215" s="3" t="s">
        <v>177</v>
      </c>
      <c r="J215" s="4">
        <v>0</v>
      </c>
      <c r="K215" s="4">
        <v>0</v>
      </c>
      <c r="L215" s="4">
        <v>0</v>
      </c>
      <c r="M215" s="3" t="s">
        <v>83</v>
      </c>
      <c r="N215" s="3" t="s">
        <v>206</v>
      </c>
      <c r="O215" s="4">
        <v>0</v>
      </c>
    </row>
    <row r="216" spans="1:15" x14ac:dyDescent="0.25">
      <c r="A216" s="3" t="s">
        <v>79</v>
      </c>
      <c r="B216" s="3" t="s">
        <v>77</v>
      </c>
      <c r="C216" s="3" t="s">
        <v>80</v>
      </c>
      <c r="D216" s="3" t="s">
        <v>81</v>
      </c>
      <c r="E216" s="3" t="s">
        <v>82</v>
      </c>
      <c r="F216" s="3" t="s">
        <v>26</v>
      </c>
      <c r="G216" s="3" t="s">
        <v>143</v>
      </c>
      <c r="H216" s="3" t="s">
        <v>204</v>
      </c>
      <c r="I216" s="3" t="s">
        <v>177</v>
      </c>
      <c r="J216" s="4">
        <v>0</v>
      </c>
      <c r="K216" s="4">
        <v>0</v>
      </c>
      <c r="L216" s="4">
        <v>0</v>
      </c>
      <c r="M216" s="3" t="s">
        <v>83</v>
      </c>
      <c r="N216" s="3" t="s">
        <v>207</v>
      </c>
      <c r="O216" s="4">
        <v>0</v>
      </c>
    </row>
    <row r="217" spans="1:15" x14ac:dyDescent="0.25">
      <c r="A217" s="3" t="s">
        <v>79</v>
      </c>
      <c r="B217" s="3" t="s">
        <v>77</v>
      </c>
      <c r="C217" s="3" t="s">
        <v>80</v>
      </c>
      <c r="D217" s="3" t="s">
        <v>81</v>
      </c>
      <c r="E217" s="3" t="s">
        <v>82</v>
      </c>
      <c r="F217" s="3" t="s">
        <v>26</v>
      </c>
      <c r="G217" s="3" t="s">
        <v>143</v>
      </c>
      <c r="H217" s="3" t="s">
        <v>204</v>
      </c>
      <c r="I217" s="3" t="s">
        <v>177</v>
      </c>
      <c r="J217" s="4">
        <v>0</v>
      </c>
      <c r="K217" s="4">
        <v>0</v>
      </c>
      <c r="L217" s="4">
        <v>0</v>
      </c>
      <c r="M217" s="3" t="s">
        <v>83</v>
      </c>
      <c r="N217" s="3" t="s">
        <v>208</v>
      </c>
      <c r="O217" s="4">
        <v>0</v>
      </c>
    </row>
    <row r="218" spans="1:15" x14ac:dyDescent="0.25">
      <c r="A218" s="3" t="s">
        <v>79</v>
      </c>
      <c r="B218" s="3" t="s">
        <v>77</v>
      </c>
      <c r="C218" s="3" t="s">
        <v>80</v>
      </c>
      <c r="D218" s="3" t="s">
        <v>81</v>
      </c>
      <c r="E218" s="3" t="s">
        <v>82</v>
      </c>
      <c r="F218" s="3" t="s">
        <v>26</v>
      </c>
      <c r="G218" s="3" t="s">
        <v>143</v>
      </c>
      <c r="H218" s="3" t="s">
        <v>204</v>
      </c>
      <c r="I218" s="3" t="s">
        <v>177</v>
      </c>
      <c r="J218" s="4">
        <v>30969</v>
      </c>
      <c r="K218" s="4">
        <v>2711420000</v>
      </c>
      <c r="L218" s="4">
        <v>585457530</v>
      </c>
      <c r="M218" s="3" t="s">
        <v>85</v>
      </c>
      <c r="N218" s="3" t="s">
        <v>205</v>
      </c>
      <c r="O218" s="4">
        <v>22385000000</v>
      </c>
    </row>
    <row r="219" spans="1:15" x14ac:dyDescent="0.25">
      <c r="A219" s="3" t="s">
        <v>79</v>
      </c>
      <c r="B219" s="3" t="s">
        <v>77</v>
      </c>
      <c r="C219" s="3" t="s">
        <v>80</v>
      </c>
      <c r="D219" s="3" t="s">
        <v>81</v>
      </c>
      <c r="E219" s="3" t="s">
        <v>82</v>
      </c>
      <c r="F219" s="3" t="s">
        <v>26</v>
      </c>
      <c r="G219" s="3" t="s">
        <v>143</v>
      </c>
      <c r="H219" s="3" t="s">
        <v>204</v>
      </c>
      <c r="I219" s="3" t="s">
        <v>177</v>
      </c>
      <c r="J219" s="4">
        <v>29172</v>
      </c>
      <c r="K219" s="4">
        <v>741807000</v>
      </c>
      <c r="L219" s="4">
        <v>175148900</v>
      </c>
      <c r="M219" s="3" t="s">
        <v>85</v>
      </c>
      <c r="N219" s="3" t="s">
        <v>206</v>
      </c>
      <c r="O219" s="4">
        <v>23205000000</v>
      </c>
    </row>
    <row r="220" spans="1:15" x14ac:dyDescent="0.25">
      <c r="A220" s="3" t="s">
        <v>79</v>
      </c>
      <c r="B220" s="3" t="s">
        <v>77</v>
      </c>
      <c r="C220" s="3" t="s">
        <v>80</v>
      </c>
      <c r="D220" s="3" t="s">
        <v>81</v>
      </c>
      <c r="E220" s="3" t="s">
        <v>82</v>
      </c>
      <c r="F220" s="3" t="s">
        <v>26</v>
      </c>
      <c r="G220" s="3" t="s">
        <v>143</v>
      </c>
      <c r="H220" s="3" t="s">
        <v>204</v>
      </c>
      <c r="I220" s="3" t="s">
        <v>177</v>
      </c>
      <c r="J220" s="4">
        <v>27825.599999999999</v>
      </c>
      <c r="K220" s="4">
        <v>1337107500</v>
      </c>
      <c r="L220" s="4">
        <v>315705990</v>
      </c>
      <c r="M220" s="3" t="s">
        <v>85</v>
      </c>
      <c r="N220" s="3" t="s">
        <v>207</v>
      </c>
      <c r="O220" s="4">
        <v>22134000000</v>
      </c>
    </row>
    <row r="221" spans="1:15" x14ac:dyDescent="0.25">
      <c r="A221" s="3" t="s">
        <v>79</v>
      </c>
      <c r="B221" s="3" t="s">
        <v>77</v>
      </c>
      <c r="C221" s="3" t="s">
        <v>80</v>
      </c>
      <c r="D221" s="3" t="s">
        <v>81</v>
      </c>
      <c r="E221" s="3" t="s">
        <v>82</v>
      </c>
      <c r="F221" s="3" t="s">
        <v>26</v>
      </c>
      <c r="G221" s="3" t="s">
        <v>143</v>
      </c>
      <c r="H221" s="3" t="s">
        <v>204</v>
      </c>
      <c r="I221" s="3" t="s">
        <v>177</v>
      </c>
      <c r="J221" s="4">
        <v>29694.6</v>
      </c>
      <c r="K221" s="4">
        <v>456540800</v>
      </c>
      <c r="L221" s="4">
        <v>112021570</v>
      </c>
      <c r="M221" s="3" t="s">
        <v>85</v>
      </c>
      <c r="N221" s="3" t="s">
        <v>208</v>
      </c>
      <c r="O221" s="4">
        <v>24287250000</v>
      </c>
    </row>
    <row r="222" spans="1:15" x14ac:dyDescent="0.25">
      <c r="A222" s="3" t="s">
        <v>79</v>
      </c>
      <c r="B222" s="3" t="s">
        <v>77</v>
      </c>
      <c r="C222" s="3" t="s">
        <v>80</v>
      </c>
      <c r="D222" s="3" t="s">
        <v>81</v>
      </c>
      <c r="E222" s="3" t="s">
        <v>82</v>
      </c>
      <c r="F222" s="3" t="s">
        <v>26</v>
      </c>
      <c r="G222" s="3" t="s">
        <v>143</v>
      </c>
      <c r="H222" s="3" t="s">
        <v>209</v>
      </c>
      <c r="I222" s="3" t="s">
        <v>210</v>
      </c>
      <c r="J222" s="4">
        <v>0</v>
      </c>
      <c r="K222" s="4">
        <v>0</v>
      </c>
      <c r="L222" s="4">
        <v>0</v>
      </c>
      <c r="M222" s="3" t="s">
        <v>83</v>
      </c>
      <c r="N222" s="3" t="s">
        <v>211</v>
      </c>
      <c r="O222" s="4">
        <v>0</v>
      </c>
    </row>
    <row r="223" spans="1:15" x14ac:dyDescent="0.25">
      <c r="A223" s="3" t="s">
        <v>79</v>
      </c>
      <c r="B223" s="3" t="s">
        <v>77</v>
      </c>
      <c r="C223" s="3" t="s">
        <v>80</v>
      </c>
      <c r="D223" s="3" t="s">
        <v>81</v>
      </c>
      <c r="E223" s="3" t="s">
        <v>82</v>
      </c>
      <c r="F223" s="3" t="s">
        <v>26</v>
      </c>
      <c r="G223" s="3" t="s">
        <v>143</v>
      </c>
      <c r="H223" s="3" t="s">
        <v>209</v>
      </c>
      <c r="I223" s="3" t="s">
        <v>210</v>
      </c>
      <c r="J223" s="4">
        <v>0</v>
      </c>
      <c r="K223" s="4">
        <v>0</v>
      </c>
      <c r="L223" s="4">
        <v>0</v>
      </c>
      <c r="M223" s="3" t="s">
        <v>83</v>
      </c>
      <c r="N223" s="3" t="s">
        <v>212</v>
      </c>
      <c r="O223" s="4">
        <v>0</v>
      </c>
    </row>
    <row r="224" spans="1:15" x14ac:dyDescent="0.25">
      <c r="A224" s="3" t="s">
        <v>79</v>
      </c>
      <c r="B224" s="3" t="s">
        <v>77</v>
      </c>
      <c r="C224" s="3" t="s">
        <v>80</v>
      </c>
      <c r="D224" s="3" t="s">
        <v>81</v>
      </c>
      <c r="E224" s="3" t="s">
        <v>82</v>
      </c>
      <c r="F224" s="3" t="s">
        <v>26</v>
      </c>
      <c r="G224" s="3" t="s">
        <v>143</v>
      </c>
      <c r="H224" s="3" t="s">
        <v>209</v>
      </c>
      <c r="I224" s="3" t="s">
        <v>210</v>
      </c>
      <c r="J224" s="4">
        <v>0</v>
      </c>
      <c r="K224" s="4">
        <v>0</v>
      </c>
      <c r="L224" s="4">
        <v>0</v>
      </c>
      <c r="M224" s="3" t="s">
        <v>83</v>
      </c>
      <c r="N224" s="3" t="s">
        <v>213</v>
      </c>
      <c r="O224" s="4">
        <v>0</v>
      </c>
    </row>
    <row r="225" spans="1:15" x14ac:dyDescent="0.25">
      <c r="A225" s="3" t="s">
        <v>79</v>
      </c>
      <c r="B225" s="3" t="s">
        <v>77</v>
      </c>
      <c r="C225" s="3" t="s">
        <v>80</v>
      </c>
      <c r="D225" s="3" t="s">
        <v>81</v>
      </c>
      <c r="E225" s="3" t="s">
        <v>82</v>
      </c>
      <c r="F225" s="3" t="s">
        <v>26</v>
      </c>
      <c r="G225" s="3" t="s">
        <v>143</v>
      </c>
      <c r="H225" s="3" t="s">
        <v>209</v>
      </c>
      <c r="I225" s="3" t="s">
        <v>210</v>
      </c>
      <c r="J225" s="4">
        <v>0</v>
      </c>
      <c r="K225" s="4">
        <v>0</v>
      </c>
      <c r="L225" s="4">
        <v>0</v>
      </c>
      <c r="M225" s="3" t="s">
        <v>83</v>
      </c>
      <c r="N225" s="3" t="s">
        <v>214</v>
      </c>
      <c r="O225" s="4">
        <v>0</v>
      </c>
    </row>
    <row r="226" spans="1:15" x14ac:dyDescent="0.25">
      <c r="A226" s="3" t="s">
        <v>79</v>
      </c>
      <c r="B226" s="3" t="s">
        <v>77</v>
      </c>
      <c r="C226" s="3" t="s">
        <v>80</v>
      </c>
      <c r="D226" s="3" t="s">
        <v>81</v>
      </c>
      <c r="E226" s="3" t="s">
        <v>82</v>
      </c>
      <c r="F226" s="3" t="s">
        <v>26</v>
      </c>
      <c r="G226" s="3" t="s">
        <v>143</v>
      </c>
      <c r="H226" s="3" t="s">
        <v>209</v>
      </c>
      <c r="I226" s="3" t="s">
        <v>210</v>
      </c>
      <c r="J226" s="4">
        <v>0</v>
      </c>
      <c r="K226" s="4">
        <v>0</v>
      </c>
      <c r="L226" s="4">
        <v>0</v>
      </c>
      <c r="M226" s="3" t="s">
        <v>83</v>
      </c>
      <c r="N226" s="3" t="s">
        <v>215</v>
      </c>
      <c r="O226" s="4">
        <v>0</v>
      </c>
    </row>
    <row r="227" spans="1:15" x14ac:dyDescent="0.25">
      <c r="A227" s="3" t="s">
        <v>79</v>
      </c>
      <c r="B227" s="3" t="s">
        <v>77</v>
      </c>
      <c r="C227" s="3" t="s">
        <v>80</v>
      </c>
      <c r="D227" s="3" t="s">
        <v>81</v>
      </c>
      <c r="E227" s="3" t="s">
        <v>82</v>
      </c>
      <c r="F227" s="3" t="s">
        <v>26</v>
      </c>
      <c r="G227" s="3" t="s">
        <v>143</v>
      </c>
      <c r="H227" s="3" t="s">
        <v>209</v>
      </c>
      <c r="I227" s="3" t="s">
        <v>210</v>
      </c>
      <c r="J227" s="4">
        <v>0</v>
      </c>
      <c r="K227" s="4">
        <v>0</v>
      </c>
      <c r="L227" s="4">
        <v>0</v>
      </c>
      <c r="M227" s="3" t="s">
        <v>83</v>
      </c>
      <c r="N227" s="3" t="s">
        <v>216</v>
      </c>
      <c r="O227" s="4">
        <v>0</v>
      </c>
    </row>
    <row r="228" spans="1:15" x14ac:dyDescent="0.25">
      <c r="A228" s="3" t="s">
        <v>79</v>
      </c>
      <c r="B228" s="3" t="s">
        <v>77</v>
      </c>
      <c r="C228" s="3" t="s">
        <v>80</v>
      </c>
      <c r="D228" s="3" t="s">
        <v>81</v>
      </c>
      <c r="E228" s="3" t="s">
        <v>82</v>
      </c>
      <c r="F228" s="3" t="s">
        <v>26</v>
      </c>
      <c r="G228" s="3" t="s">
        <v>143</v>
      </c>
      <c r="H228" s="3" t="s">
        <v>209</v>
      </c>
      <c r="I228" s="3" t="s">
        <v>210</v>
      </c>
      <c r="J228" s="4">
        <v>0</v>
      </c>
      <c r="K228" s="4">
        <v>0</v>
      </c>
      <c r="L228" s="4">
        <v>0</v>
      </c>
      <c r="M228" s="3" t="s">
        <v>83</v>
      </c>
      <c r="N228" s="3" t="s">
        <v>217</v>
      </c>
      <c r="O228" s="4">
        <v>0</v>
      </c>
    </row>
    <row r="229" spans="1:15" x14ac:dyDescent="0.25">
      <c r="A229" s="3" t="s">
        <v>79</v>
      </c>
      <c r="B229" s="3" t="s">
        <v>77</v>
      </c>
      <c r="C229" s="3" t="s">
        <v>80</v>
      </c>
      <c r="D229" s="3" t="s">
        <v>81</v>
      </c>
      <c r="E229" s="3" t="s">
        <v>82</v>
      </c>
      <c r="F229" s="3" t="s">
        <v>26</v>
      </c>
      <c r="G229" s="3" t="s">
        <v>143</v>
      </c>
      <c r="H229" s="3" t="s">
        <v>209</v>
      </c>
      <c r="I229" s="3" t="s">
        <v>210</v>
      </c>
      <c r="J229" s="4">
        <v>0</v>
      </c>
      <c r="K229" s="4">
        <v>0</v>
      </c>
      <c r="L229" s="4">
        <v>0</v>
      </c>
      <c r="M229" s="3" t="s">
        <v>83</v>
      </c>
      <c r="N229" s="3" t="s">
        <v>218</v>
      </c>
      <c r="O229" s="4">
        <v>0</v>
      </c>
    </row>
    <row r="230" spans="1:15" x14ac:dyDescent="0.25">
      <c r="A230" s="3" t="s">
        <v>79</v>
      </c>
      <c r="B230" s="3" t="s">
        <v>77</v>
      </c>
      <c r="C230" s="3" t="s">
        <v>80</v>
      </c>
      <c r="D230" s="3" t="s">
        <v>81</v>
      </c>
      <c r="E230" s="3" t="s">
        <v>82</v>
      </c>
      <c r="F230" s="3" t="s">
        <v>26</v>
      </c>
      <c r="G230" s="3" t="s">
        <v>143</v>
      </c>
      <c r="H230" s="3" t="s">
        <v>209</v>
      </c>
      <c r="I230" s="3" t="s">
        <v>210</v>
      </c>
      <c r="J230" s="4">
        <v>0</v>
      </c>
      <c r="K230" s="4">
        <v>0</v>
      </c>
      <c r="L230" s="4">
        <v>0</v>
      </c>
      <c r="M230" s="3" t="s">
        <v>83</v>
      </c>
      <c r="N230" s="3" t="s">
        <v>219</v>
      </c>
      <c r="O230" s="4">
        <v>0</v>
      </c>
    </row>
    <row r="231" spans="1:15" x14ac:dyDescent="0.25">
      <c r="A231" s="3" t="s">
        <v>79</v>
      </c>
      <c r="B231" s="3" t="s">
        <v>77</v>
      </c>
      <c r="C231" s="3" t="s">
        <v>80</v>
      </c>
      <c r="D231" s="3" t="s">
        <v>81</v>
      </c>
      <c r="E231" s="3" t="s">
        <v>82</v>
      </c>
      <c r="F231" s="3" t="s">
        <v>26</v>
      </c>
      <c r="G231" s="3" t="s">
        <v>143</v>
      </c>
      <c r="H231" s="3" t="s">
        <v>209</v>
      </c>
      <c r="I231" s="3" t="s">
        <v>210</v>
      </c>
      <c r="J231" s="4">
        <v>0</v>
      </c>
      <c r="K231" s="4">
        <v>0</v>
      </c>
      <c r="L231" s="4">
        <v>0</v>
      </c>
      <c r="M231" s="3" t="s">
        <v>83</v>
      </c>
      <c r="N231" s="3" t="s">
        <v>220</v>
      </c>
      <c r="O231" s="4">
        <v>0</v>
      </c>
    </row>
    <row r="232" spans="1:15" x14ac:dyDescent="0.25">
      <c r="A232" s="3" t="s">
        <v>79</v>
      </c>
      <c r="B232" s="3" t="s">
        <v>77</v>
      </c>
      <c r="C232" s="3" t="s">
        <v>80</v>
      </c>
      <c r="D232" s="3" t="s">
        <v>81</v>
      </c>
      <c r="E232" s="3" t="s">
        <v>82</v>
      </c>
      <c r="F232" s="3" t="s">
        <v>26</v>
      </c>
      <c r="G232" s="3" t="s">
        <v>143</v>
      </c>
      <c r="H232" s="3" t="s">
        <v>209</v>
      </c>
      <c r="I232" s="3" t="s">
        <v>210</v>
      </c>
      <c r="J232" s="4">
        <v>0</v>
      </c>
      <c r="K232" s="4">
        <v>0</v>
      </c>
      <c r="L232" s="4">
        <v>0</v>
      </c>
      <c r="M232" s="3" t="s">
        <v>83</v>
      </c>
      <c r="N232" s="3" t="s">
        <v>221</v>
      </c>
      <c r="O232" s="4">
        <v>0</v>
      </c>
    </row>
    <row r="233" spans="1:15" x14ac:dyDescent="0.25">
      <c r="A233" s="3" t="s">
        <v>79</v>
      </c>
      <c r="B233" s="3" t="s">
        <v>77</v>
      </c>
      <c r="C233" s="3" t="s">
        <v>80</v>
      </c>
      <c r="D233" s="3" t="s">
        <v>81</v>
      </c>
      <c r="E233" s="3" t="s">
        <v>82</v>
      </c>
      <c r="F233" s="3" t="s">
        <v>26</v>
      </c>
      <c r="G233" s="3" t="s">
        <v>143</v>
      </c>
      <c r="H233" s="3" t="s">
        <v>209</v>
      </c>
      <c r="I233" s="3" t="s">
        <v>210</v>
      </c>
      <c r="J233" s="4">
        <v>6686.5</v>
      </c>
      <c r="K233" s="4">
        <v>604525500</v>
      </c>
      <c r="L233" s="4">
        <v>147625280</v>
      </c>
      <c r="M233" s="3" t="s">
        <v>85</v>
      </c>
      <c r="N233" s="3" t="s">
        <v>211</v>
      </c>
      <c r="O233" s="4">
        <v>11180000000</v>
      </c>
    </row>
    <row r="234" spans="1:15" x14ac:dyDescent="0.25">
      <c r="A234" s="3" t="s">
        <v>79</v>
      </c>
      <c r="B234" s="3" t="s">
        <v>77</v>
      </c>
      <c r="C234" s="3" t="s">
        <v>80</v>
      </c>
      <c r="D234" s="3" t="s">
        <v>81</v>
      </c>
      <c r="E234" s="3" t="s">
        <v>82</v>
      </c>
      <c r="F234" s="3" t="s">
        <v>26</v>
      </c>
      <c r="G234" s="3" t="s">
        <v>143</v>
      </c>
      <c r="H234" s="3" t="s">
        <v>209</v>
      </c>
      <c r="I234" s="3" t="s">
        <v>210</v>
      </c>
      <c r="J234" s="4">
        <v>275173.2</v>
      </c>
      <c r="K234" s="4">
        <v>1897140000</v>
      </c>
      <c r="L234" s="4">
        <v>395237840</v>
      </c>
      <c r="M234" s="3" t="s">
        <v>85</v>
      </c>
      <c r="N234" s="3" t="s">
        <v>212</v>
      </c>
      <c r="O234" s="4">
        <v>253935000000</v>
      </c>
    </row>
    <row r="235" spans="1:15" x14ac:dyDescent="0.25">
      <c r="A235" s="3" t="s">
        <v>79</v>
      </c>
      <c r="B235" s="3" t="s">
        <v>77</v>
      </c>
      <c r="C235" s="3" t="s">
        <v>80</v>
      </c>
      <c r="D235" s="3" t="s">
        <v>81</v>
      </c>
      <c r="E235" s="3" t="s">
        <v>82</v>
      </c>
      <c r="F235" s="3" t="s">
        <v>26</v>
      </c>
      <c r="G235" s="3" t="s">
        <v>143</v>
      </c>
      <c r="H235" s="3" t="s">
        <v>209</v>
      </c>
      <c r="I235" s="3" t="s">
        <v>210</v>
      </c>
      <c r="J235" s="4">
        <v>57126.6</v>
      </c>
      <c r="K235" s="4">
        <v>1344088500</v>
      </c>
      <c r="L235" s="4">
        <v>282126730</v>
      </c>
      <c r="M235" s="3" t="s">
        <v>85</v>
      </c>
      <c r="N235" s="3" t="s">
        <v>213</v>
      </c>
      <c r="O235" s="4">
        <v>52717500000</v>
      </c>
    </row>
    <row r="236" spans="1:15" x14ac:dyDescent="0.25">
      <c r="A236" s="3" t="s">
        <v>79</v>
      </c>
      <c r="B236" s="3" t="s">
        <v>77</v>
      </c>
      <c r="C236" s="3" t="s">
        <v>80</v>
      </c>
      <c r="D236" s="3" t="s">
        <v>81</v>
      </c>
      <c r="E236" s="3" t="s">
        <v>82</v>
      </c>
      <c r="F236" s="3" t="s">
        <v>26</v>
      </c>
      <c r="G236" s="3" t="s">
        <v>143</v>
      </c>
      <c r="H236" s="3" t="s">
        <v>209</v>
      </c>
      <c r="I236" s="3" t="s">
        <v>210</v>
      </c>
      <c r="J236" s="4">
        <v>3119.2</v>
      </c>
      <c r="K236" s="4">
        <v>195774600</v>
      </c>
      <c r="L236" s="4">
        <v>36254590</v>
      </c>
      <c r="M236" s="3" t="s">
        <v>85</v>
      </c>
      <c r="N236" s="3" t="s">
        <v>214</v>
      </c>
      <c r="O236" s="4">
        <v>3920000000</v>
      </c>
    </row>
    <row r="237" spans="1:15" x14ac:dyDescent="0.25">
      <c r="A237" s="3" t="s">
        <v>79</v>
      </c>
      <c r="B237" s="3" t="s">
        <v>77</v>
      </c>
      <c r="C237" s="3" t="s">
        <v>80</v>
      </c>
      <c r="D237" s="3" t="s">
        <v>81</v>
      </c>
      <c r="E237" s="3" t="s">
        <v>82</v>
      </c>
      <c r="F237" s="3" t="s">
        <v>26</v>
      </c>
      <c r="G237" s="3" t="s">
        <v>143</v>
      </c>
      <c r="H237" s="3" t="s">
        <v>209</v>
      </c>
      <c r="I237" s="3" t="s">
        <v>210</v>
      </c>
      <c r="J237" s="4">
        <v>10095.6</v>
      </c>
      <c r="K237" s="4">
        <v>512258400</v>
      </c>
      <c r="L237" s="4">
        <v>118578564</v>
      </c>
      <c r="M237" s="3" t="s">
        <v>85</v>
      </c>
      <c r="N237" s="3" t="s">
        <v>215</v>
      </c>
      <c r="O237" s="4">
        <v>31414500000</v>
      </c>
    </row>
    <row r="238" spans="1:15" x14ac:dyDescent="0.25">
      <c r="A238" s="3" t="s">
        <v>79</v>
      </c>
      <c r="B238" s="3" t="s">
        <v>77</v>
      </c>
      <c r="C238" s="3" t="s">
        <v>80</v>
      </c>
      <c r="D238" s="3" t="s">
        <v>81</v>
      </c>
      <c r="E238" s="3" t="s">
        <v>82</v>
      </c>
      <c r="F238" s="3" t="s">
        <v>26</v>
      </c>
      <c r="G238" s="3" t="s">
        <v>143</v>
      </c>
      <c r="H238" s="3" t="s">
        <v>209</v>
      </c>
      <c r="I238" s="3" t="s">
        <v>210</v>
      </c>
      <c r="J238" s="4">
        <v>3007.8</v>
      </c>
      <c r="K238" s="4">
        <v>205915300</v>
      </c>
      <c r="L238" s="4">
        <v>46132980</v>
      </c>
      <c r="M238" s="3" t="s">
        <v>85</v>
      </c>
      <c r="N238" s="3" t="s">
        <v>216</v>
      </c>
      <c r="O238" s="4">
        <v>3780000000</v>
      </c>
    </row>
    <row r="239" spans="1:15" x14ac:dyDescent="0.25">
      <c r="A239" s="3" t="s">
        <v>79</v>
      </c>
      <c r="B239" s="3" t="s">
        <v>77</v>
      </c>
      <c r="C239" s="3" t="s">
        <v>80</v>
      </c>
      <c r="D239" s="3" t="s">
        <v>81</v>
      </c>
      <c r="E239" s="3" t="s">
        <v>82</v>
      </c>
      <c r="F239" s="3" t="s">
        <v>26</v>
      </c>
      <c r="G239" s="3" t="s">
        <v>143</v>
      </c>
      <c r="H239" s="3" t="s">
        <v>209</v>
      </c>
      <c r="I239" s="3" t="s">
        <v>210</v>
      </c>
      <c r="J239" s="4">
        <v>1419.3</v>
      </c>
      <c r="K239" s="4">
        <v>26665500</v>
      </c>
      <c r="L239" s="4">
        <v>5802160</v>
      </c>
      <c r="M239" s="3" t="s">
        <v>85</v>
      </c>
      <c r="N239" s="3" t="s">
        <v>217</v>
      </c>
      <c r="O239" s="4">
        <v>1187500000</v>
      </c>
    </row>
    <row r="240" spans="1:15" x14ac:dyDescent="0.25">
      <c r="A240" s="3" t="s">
        <v>79</v>
      </c>
      <c r="B240" s="3" t="s">
        <v>77</v>
      </c>
      <c r="C240" s="3" t="s">
        <v>80</v>
      </c>
      <c r="D240" s="3" t="s">
        <v>81</v>
      </c>
      <c r="E240" s="3" t="s">
        <v>82</v>
      </c>
      <c r="F240" s="3" t="s">
        <v>26</v>
      </c>
      <c r="G240" s="3" t="s">
        <v>143</v>
      </c>
      <c r="H240" s="3" t="s">
        <v>209</v>
      </c>
      <c r="I240" s="3" t="s">
        <v>210</v>
      </c>
      <c r="J240" s="4">
        <v>10893.6</v>
      </c>
      <c r="K240" s="4">
        <v>642111000</v>
      </c>
      <c r="L240" s="4">
        <v>145664080</v>
      </c>
      <c r="M240" s="3" t="s">
        <v>85</v>
      </c>
      <c r="N240" s="3" t="s">
        <v>218</v>
      </c>
      <c r="O240" s="4">
        <v>13884000000</v>
      </c>
    </row>
    <row r="241" spans="1:15" x14ac:dyDescent="0.25">
      <c r="A241" s="3" t="s">
        <v>79</v>
      </c>
      <c r="B241" s="3" t="s">
        <v>77</v>
      </c>
      <c r="C241" s="3" t="s">
        <v>80</v>
      </c>
      <c r="D241" s="3" t="s">
        <v>81</v>
      </c>
      <c r="E241" s="3" t="s">
        <v>82</v>
      </c>
      <c r="F241" s="3" t="s">
        <v>26</v>
      </c>
      <c r="G241" s="3" t="s">
        <v>143</v>
      </c>
      <c r="H241" s="3" t="s">
        <v>209</v>
      </c>
      <c r="I241" s="3" t="s">
        <v>210</v>
      </c>
      <c r="J241" s="4">
        <v>9650.1</v>
      </c>
      <c r="K241" s="4">
        <v>1171966000</v>
      </c>
      <c r="L241" s="4">
        <v>271372260</v>
      </c>
      <c r="M241" s="3" t="s">
        <v>85</v>
      </c>
      <c r="N241" s="3" t="s">
        <v>219</v>
      </c>
      <c r="O241" s="4">
        <v>12825000000</v>
      </c>
    </row>
    <row r="242" spans="1:15" x14ac:dyDescent="0.25">
      <c r="A242" s="3" t="s">
        <v>79</v>
      </c>
      <c r="B242" s="3" t="s">
        <v>77</v>
      </c>
      <c r="C242" s="3" t="s">
        <v>80</v>
      </c>
      <c r="D242" s="3" t="s">
        <v>81</v>
      </c>
      <c r="E242" s="3" t="s">
        <v>82</v>
      </c>
      <c r="F242" s="3" t="s">
        <v>26</v>
      </c>
      <c r="G242" s="3" t="s">
        <v>143</v>
      </c>
      <c r="H242" s="3" t="s">
        <v>209</v>
      </c>
      <c r="I242" s="3" t="s">
        <v>210</v>
      </c>
      <c r="J242" s="4">
        <v>9636.2999999999993</v>
      </c>
      <c r="K242" s="4">
        <v>211335040</v>
      </c>
      <c r="L242" s="4">
        <v>48920210</v>
      </c>
      <c r="M242" s="3" t="s">
        <v>85</v>
      </c>
      <c r="N242" s="3" t="s">
        <v>220</v>
      </c>
      <c r="O242" s="4">
        <v>8062500000</v>
      </c>
    </row>
    <row r="243" spans="1:15" x14ac:dyDescent="0.25">
      <c r="A243" s="3" t="s">
        <v>79</v>
      </c>
      <c r="B243" s="3" t="s">
        <v>77</v>
      </c>
      <c r="C243" s="3" t="s">
        <v>80</v>
      </c>
      <c r="D243" s="3" t="s">
        <v>81</v>
      </c>
      <c r="E243" s="3" t="s">
        <v>82</v>
      </c>
      <c r="F243" s="3" t="s">
        <v>26</v>
      </c>
      <c r="G243" s="3" t="s">
        <v>143</v>
      </c>
      <c r="H243" s="3" t="s">
        <v>209</v>
      </c>
      <c r="I243" s="3" t="s">
        <v>210</v>
      </c>
      <c r="J243" s="4">
        <v>91</v>
      </c>
      <c r="K243" s="4">
        <v>75980000</v>
      </c>
      <c r="L243" s="4">
        <v>17587970</v>
      </c>
      <c r="M243" s="3" t="s">
        <v>85</v>
      </c>
      <c r="N243" s="3" t="s">
        <v>221</v>
      </c>
      <c r="O243" s="4">
        <v>100000000</v>
      </c>
    </row>
    <row r="244" spans="1:15" x14ac:dyDescent="0.25">
      <c r="A244" s="3" t="s">
        <v>79</v>
      </c>
      <c r="B244" s="3" t="s">
        <v>77</v>
      </c>
      <c r="C244" s="3" t="s">
        <v>80</v>
      </c>
      <c r="D244" s="3" t="s">
        <v>81</v>
      </c>
      <c r="E244" s="3" t="s">
        <v>82</v>
      </c>
      <c r="F244" s="3" t="s">
        <v>26</v>
      </c>
      <c r="G244" s="3" t="s">
        <v>143</v>
      </c>
      <c r="H244" s="3" t="s">
        <v>222</v>
      </c>
      <c r="I244" s="3" t="s">
        <v>210</v>
      </c>
      <c r="J244" s="4">
        <v>0</v>
      </c>
      <c r="K244" s="4">
        <v>0</v>
      </c>
      <c r="L244" s="4">
        <v>0</v>
      </c>
      <c r="M244" s="3" t="s">
        <v>83</v>
      </c>
      <c r="N244" s="3" t="s">
        <v>223</v>
      </c>
      <c r="O244" s="4">
        <v>0</v>
      </c>
    </row>
    <row r="245" spans="1:15" x14ac:dyDescent="0.25">
      <c r="A245" s="3" t="s">
        <v>79</v>
      </c>
      <c r="B245" s="3" t="s">
        <v>77</v>
      </c>
      <c r="C245" s="3" t="s">
        <v>80</v>
      </c>
      <c r="D245" s="3" t="s">
        <v>81</v>
      </c>
      <c r="E245" s="3" t="s">
        <v>82</v>
      </c>
      <c r="F245" s="3" t="s">
        <v>26</v>
      </c>
      <c r="G245" s="3" t="s">
        <v>143</v>
      </c>
      <c r="H245" s="3" t="s">
        <v>222</v>
      </c>
      <c r="I245" s="3" t="s">
        <v>210</v>
      </c>
      <c r="J245" s="4">
        <v>0</v>
      </c>
      <c r="K245" s="4">
        <v>0</v>
      </c>
      <c r="L245" s="4">
        <v>0</v>
      </c>
      <c r="M245" s="3" t="s">
        <v>83</v>
      </c>
      <c r="N245" s="3" t="s">
        <v>224</v>
      </c>
      <c r="O245" s="4">
        <v>0</v>
      </c>
    </row>
    <row r="246" spans="1:15" x14ac:dyDescent="0.25">
      <c r="A246" s="3" t="s">
        <v>79</v>
      </c>
      <c r="B246" s="3" t="s">
        <v>77</v>
      </c>
      <c r="C246" s="3" t="s">
        <v>80</v>
      </c>
      <c r="D246" s="3" t="s">
        <v>81</v>
      </c>
      <c r="E246" s="3" t="s">
        <v>82</v>
      </c>
      <c r="F246" s="3" t="s">
        <v>26</v>
      </c>
      <c r="G246" s="3" t="s">
        <v>143</v>
      </c>
      <c r="H246" s="3" t="s">
        <v>222</v>
      </c>
      <c r="I246" s="3" t="s">
        <v>210</v>
      </c>
      <c r="J246" s="4">
        <v>0</v>
      </c>
      <c r="K246" s="4">
        <v>0</v>
      </c>
      <c r="L246" s="4">
        <v>0</v>
      </c>
      <c r="M246" s="3" t="s">
        <v>83</v>
      </c>
      <c r="N246" s="3" t="s">
        <v>225</v>
      </c>
      <c r="O246" s="4">
        <v>0</v>
      </c>
    </row>
    <row r="247" spans="1:15" x14ac:dyDescent="0.25">
      <c r="A247" s="3" t="s">
        <v>79</v>
      </c>
      <c r="B247" s="3" t="s">
        <v>77</v>
      </c>
      <c r="C247" s="3" t="s">
        <v>80</v>
      </c>
      <c r="D247" s="3" t="s">
        <v>81</v>
      </c>
      <c r="E247" s="3" t="s">
        <v>82</v>
      </c>
      <c r="F247" s="3" t="s">
        <v>26</v>
      </c>
      <c r="G247" s="3" t="s">
        <v>143</v>
      </c>
      <c r="H247" s="3" t="s">
        <v>222</v>
      </c>
      <c r="I247" s="3" t="s">
        <v>210</v>
      </c>
      <c r="J247" s="4">
        <v>0</v>
      </c>
      <c r="K247" s="4">
        <v>0</v>
      </c>
      <c r="L247" s="4">
        <v>0</v>
      </c>
      <c r="M247" s="3" t="s">
        <v>83</v>
      </c>
      <c r="N247" s="3" t="s">
        <v>226</v>
      </c>
      <c r="O247" s="4">
        <v>0</v>
      </c>
    </row>
    <row r="248" spans="1:15" x14ac:dyDescent="0.25">
      <c r="A248" s="3" t="s">
        <v>79</v>
      </c>
      <c r="B248" s="3" t="s">
        <v>77</v>
      </c>
      <c r="C248" s="3" t="s">
        <v>80</v>
      </c>
      <c r="D248" s="3" t="s">
        <v>81</v>
      </c>
      <c r="E248" s="3" t="s">
        <v>82</v>
      </c>
      <c r="F248" s="3" t="s">
        <v>26</v>
      </c>
      <c r="G248" s="3" t="s">
        <v>143</v>
      </c>
      <c r="H248" s="3" t="s">
        <v>222</v>
      </c>
      <c r="I248" s="3" t="s">
        <v>210</v>
      </c>
      <c r="J248" s="4">
        <v>0</v>
      </c>
      <c r="K248" s="4">
        <v>0</v>
      </c>
      <c r="L248" s="4">
        <v>0</v>
      </c>
      <c r="M248" s="3" t="s">
        <v>83</v>
      </c>
      <c r="N248" s="3" t="s">
        <v>227</v>
      </c>
      <c r="O248" s="4">
        <v>0</v>
      </c>
    </row>
    <row r="249" spans="1:15" x14ac:dyDescent="0.25">
      <c r="A249" s="3" t="s">
        <v>79</v>
      </c>
      <c r="B249" s="3" t="s">
        <v>77</v>
      </c>
      <c r="C249" s="3" t="s">
        <v>80</v>
      </c>
      <c r="D249" s="3" t="s">
        <v>81</v>
      </c>
      <c r="E249" s="3" t="s">
        <v>82</v>
      </c>
      <c r="F249" s="3" t="s">
        <v>26</v>
      </c>
      <c r="G249" s="3" t="s">
        <v>143</v>
      </c>
      <c r="H249" s="3" t="s">
        <v>222</v>
      </c>
      <c r="I249" s="3" t="s">
        <v>210</v>
      </c>
      <c r="J249" s="4">
        <v>0</v>
      </c>
      <c r="K249" s="4">
        <v>0</v>
      </c>
      <c r="L249" s="4">
        <v>0</v>
      </c>
      <c r="M249" s="3" t="s">
        <v>83</v>
      </c>
      <c r="N249" s="3" t="s">
        <v>228</v>
      </c>
      <c r="O249" s="4">
        <v>0</v>
      </c>
    </row>
    <row r="250" spans="1:15" x14ac:dyDescent="0.25">
      <c r="A250" s="3" t="s">
        <v>79</v>
      </c>
      <c r="B250" s="3" t="s">
        <v>77</v>
      </c>
      <c r="C250" s="3" t="s">
        <v>80</v>
      </c>
      <c r="D250" s="3" t="s">
        <v>81</v>
      </c>
      <c r="E250" s="3" t="s">
        <v>82</v>
      </c>
      <c r="F250" s="3" t="s">
        <v>26</v>
      </c>
      <c r="G250" s="3" t="s">
        <v>143</v>
      </c>
      <c r="H250" s="3" t="s">
        <v>222</v>
      </c>
      <c r="I250" s="3" t="s">
        <v>210</v>
      </c>
      <c r="J250" s="4">
        <v>0</v>
      </c>
      <c r="K250" s="4">
        <v>0</v>
      </c>
      <c r="L250" s="4">
        <v>0</v>
      </c>
      <c r="M250" s="3" t="s">
        <v>83</v>
      </c>
      <c r="N250" s="3" t="s">
        <v>229</v>
      </c>
      <c r="O250" s="4">
        <v>0</v>
      </c>
    </row>
    <row r="251" spans="1:15" x14ac:dyDescent="0.25">
      <c r="A251" s="3" t="s">
        <v>79</v>
      </c>
      <c r="B251" s="3" t="s">
        <v>77</v>
      </c>
      <c r="C251" s="3" t="s">
        <v>80</v>
      </c>
      <c r="D251" s="3" t="s">
        <v>81</v>
      </c>
      <c r="E251" s="3" t="s">
        <v>82</v>
      </c>
      <c r="F251" s="3" t="s">
        <v>26</v>
      </c>
      <c r="G251" s="3" t="s">
        <v>143</v>
      </c>
      <c r="H251" s="3" t="s">
        <v>222</v>
      </c>
      <c r="I251" s="3" t="s">
        <v>210</v>
      </c>
      <c r="J251" s="4">
        <v>0</v>
      </c>
      <c r="K251" s="4">
        <v>0</v>
      </c>
      <c r="L251" s="4">
        <v>0</v>
      </c>
      <c r="M251" s="3" t="s">
        <v>83</v>
      </c>
      <c r="N251" s="3" t="s">
        <v>230</v>
      </c>
      <c r="O251" s="4">
        <v>0</v>
      </c>
    </row>
    <row r="252" spans="1:15" x14ac:dyDescent="0.25">
      <c r="A252" s="3" t="s">
        <v>79</v>
      </c>
      <c r="B252" s="3" t="s">
        <v>77</v>
      </c>
      <c r="C252" s="3" t="s">
        <v>80</v>
      </c>
      <c r="D252" s="3" t="s">
        <v>81</v>
      </c>
      <c r="E252" s="3" t="s">
        <v>82</v>
      </c>
      <c r="F252" s="3" t="s">
        <v>26</v>
      </c>
      <c r="G252" s="3" t="s">
        <v>143</v>
      </c>
      <c r="H252" s="3" t="s">
        <v>222</v>
      </c>
      <c r="I252" s="3" t="s">
        <v>210</v>
      </c>
      <c r="J252" s="4">
        <v>0</v>
      </c>
      <c r="K252" s="4">
        <v>0</v>
      </c>
      <c r="L252" s="4">
        <v>0</v>
      </c>
      <c r="M252" s="3" t="s">
        <v>83</v>
      </c>
      <c r="N252" s="3" t="s">
        <v>231</v>
      </c>
      <c r="O252" s="4">
        <v>0</v>
      </c>
    </row>
    <row r="253" spans="1:15" x14ac:dyDescent="0.25">
      <c r="A253" s="3" t="s">
        <v>79</v>
      </c>
      <c r="B253" s="3" t="s">
        <v>77</v>
      </c>
      <c r="C253" s="3" t="s">
        <v>80</v>
      </c>
      <c r="D253" s="3" t="s">
        <v>81</v>
      </c>
      <c r="E253" s="3" t="s">
        <v>82</v>
      </c>
      <c r="F253" s="3" t="s">
        <v>26</v>
      </c>
      <c r="G253" s="3" t="s">
        <v>143</v>
      </c>
      <c r="H253" s="3" t="s">
        <v>222</v>
      </c>
      <c r="I253" s="3" t="s">
        <v>210</v>
      </c>
      <c r="J253" s="4">
        <v>0</v>
      </c>
      <c r="K253" s="4">
        <v>0</v>
      </c>
      <c r="L253" s="4">
        <v>0</v>
      </c>
      <c r="M253" s="3" t="s">
        <v>83</v>
      </c>
      <c r="N253" s="3" t="s">
        <v>232</v>
      </c>
      <c r="O253" s="4">
        <v>0</v>
      </c>
    </row>
    <row r="254" spans="1:15" x14ac:dyDescent="0.25">
      <c r="A254" s="3" t="s">
        <v>79</v>
      </c>
      <c r="B254" s="3" t="s">
        <v>77</v>
      </c>
      <c r="C254" s="3" t="s">
        <v>80</v>
      </c>
      <c r="D254" s="3" t="s">
        <v>81</v>
      </c>
      <c r="E254" s="3" t="s">
        <v>82</v>
      </c>
      <c r="F254" s="3" t="s">
        <v>26</v>
      </c>
      <c r="G254" s="3" t="s">
        <v>143</v>
      </c>
      <c r="H254" s="3" t="s">
        <v>222</v>
      </c>
      <c r="I254" s="3" t="s">
        <v>210</v>
      </c>
      <c r="J254" s="4">
        <v>0</v>
      </c>
      <c r="K254" s="4">
        <v>0</v>
      </c>
      <c r="L254" s="4">
        <v>0</v>
      </c>
      <c r="M254" s="3" t="s">
        <v>83</v>
      </c>
      <c r="N254" s="3" t="s">
        <v>233</v>
      </c>
      <c r="O254" s="4">
        <v>0</v>
      </c>
    </row>
    <row r="255" spans="1:15" x14ac:dyDescent="0.25">
      <c r="A255" s="3" t="s">
        <v>79</v>
      </c>
      <c r="B255" s="3" t="s">
        <v>77</v>
      </c>
      <c r="C255" s="3" t="s">
        <v>80</v>
      </c>
      <c r="D255" s="3" t="s">
        <v>81</v>
      </c>
      <c r="E255" s="3" t="s">
        <v>82</v>
      </c>
      <c r="F255" s="3" t="s">
        <v>26</v>
      </c>
      <c r="G255" s="3" t="s">
        <v>143</v>
      </c>
      <c r="H255" s="3" t="s">
        <v>222</v>
      </c>
      <c r="I255" s="3" t="s">
        <v>210</v>
      </c>
      <c r="J255" s="4">
        <v>0</v>
      </c>
      <c r="K255" s="4">
        <v>0</v>
      </c>
      <c r="L255" s="4">
        <v>0</v>
      </c>
      <c r="M255" s="3" t="s">
        <v>83</v>
      </c>
      <c r="N255" s="3" t="s">
        <v>234</v>
      </c>
      <c r="O255" s="4">
        <v>0</v>
      </c>
    </row>
    <row r="256" spans="1:15" x14ac:dyDescent="0.25">
      <c r="A256" s="3" t="s">
        <v>79</v>
      </c>
      <c r="B256" s="3" t="s">
        <v>77</v>
      </c>
      <c r="C256" s="3" t="s">
        <v>80</v>
      </c>
      <c r="D256" s="3" t="s">
        <v>81</v>
      </c>
      <c r="E256" s="3" t="s">
        <v>82</v>
      </c>
      <c r="F256" s="3" t="s">
        <v>26</v>
      </c>
      <c r="G256" s="3" t="s">
        <v>143</v>
      </c>
      <c r="H256" s="3" t="s">
        <v>222</v>
      </c>
      <c r="I256" s="3" t="s">
        <v>210</v>
      </c>
      <c r="J256" s="4">
        <v>0</v>
      </c>
      <c r="K256" s="4">
        <v>0</v>
      </c>
      <c r="L256" s="4">
        <v>0</v>
      </c>
      <c r="M256" s="3" t="s">
        <v>83</v>
      </c>
      <c r="N256" s="3" t="s">
        <v>235</v>
      </c>
      <c r="O256" s="4">
        <v>0</v>
      </c>
    </row>
    <row r="257" spans="1:15" x14ac:dyDescent="0.25">
      <c r="A257" s="3" t="s">
        <v>79</v>
      </c>
      <c r="B257" s="3" t="s">
        <v>77</v>
      </c>
      <c r="C257" s="3" t="s">
        <v>80</v>
      </c>
      <c r="D257" s="3" t="s">
        <v>81</v>
      </c>
      <c r="E257" s="3" t="s">
        <v>82</v>
      </c>
      <c r="F257" s="3" t="s">
        <v>26</v>
      </c>
      <c r="G257" s="3" t="s">
        <v>143</v>
      </c>
      <c r="H257" s="3" t="s">
        <v>222</v>
      </c>
      <c r="I257" s="3" t="s">
        <v>210</v>
      </c>
      <c r="J257" s="4">
        <v>16200</v>
      </c>
      <c r="K257" s="4">
        <v>1296960000</v>
      </c>
      <c r="L257" s="4">
        <v>255678280</v>
      </c>
      <c r="M257" s="3" t="s">
        <v>85</v>
      </c>
      <c r="N257" s="3" t="s">
        <v>223</v>
      </c>
      <c r="O257" s="4">
        <v>21498750000</v>
      </c>
    </row>
    <row r="258" spans="1:15" x14ac:dyDescent="0.25">
      <c r="A258" s="3" t="s">
        <v>79</v>
      </c>
      <c r="B258" s="3" t="s">
        <v>77</v>
      </c>
      <c r="C258" s="3" t="s">
        <v>80</v>
      </c>
      <c r="D258" s="3" t="s">
        <v>81</v>
      </c>
      <c r="E258" s="3" t="s">
        <v>82</v>
      </c>
      <c r="F258" s="3" t="s">
        <v>26</v>
      </c>
      <c r="G258" s="3" t="s">
        <v>143</v>
      </c>
      <c r="H258" s="3" t="s">
        <v>222</v>
      </c>
      <c r="I258" s="3" t="s">
        <v>210</v>
      </c>
      <c r="J258" s="4">
        <v>43240</v>
      </c>
      <c r="K258" s="4">
        <v>1379310000</v>
      </c>
      <c r="L258" s="4">
        <v>332056130</v>
      </c>
      <c r="M258" s="3" t="s">
        <v>85</v>
      </c>
      <c r="N258" s="3" t="s">
        <v>224</v>
      </c>
      <c r="O258" s="4">
        <v>43056000000</v>
      </c>
    </row>
    <row r="259" spans="1:15" x14ac:dyDescent="0.25">
      <c r="A259" s="3" t="s">
        <v>79</v>
      </c>
      <c r="B259" s="3" t="s">
        <v>77</v>
      </c>
      <c r="C259" s="3" t="s">
        <v>80</v>
      </c>
      <c r="D259" s="3" t="s">
        <v>81</v>
      </c>
      <c r="E259" s="3" t="s">
        <v>82</v>
      </c>
      <c r="F259" s="3" t="s">
        <v>26</v>
      </c>
      <c r="G259" s="3" t="s">
        <v>143</v>
      </c>
      <c r="H259" s="3" t="s">
        <v>222</v>
      </c>
      <c r="I259" s="3" t="s">
        <v>210</v>
      </c>
      <c r="J259" s="4">
        <v>58895.5</v>
      </c>
      <c r="K259" s="4">
        <v>1701550000</v>
      </c>
      <c r="L259" s="4">
        <v>401754550</v>
      </c>
      <c r="M259" s="3" t="s">
        <v>85</v>
      </c>
      <c r="N259" s="3" t="s">
        <v>225</v>
      </c>
      <c r="O259" s="4">
        <v>77775000000</v>
      </c>
    </row>
    <row r="260" spans="1:15" x14ac:dyDescent="0.25">
      <c r="A260" s="3" t="s">
        <v>79</v>
      </c>
      <c r="B260" s="3" t="s">
        <v>77</v>
      </c>
      <c r="C260" s="3" t="s">
        <v>80</v>
      </c>
      <c r="D260" s="3" t="s">
        <v>81</v>
      </c>
      <c r="E260" s="3" t="s">
        <v>82</v>
      </c>
      <c r="F260" s="3" t="s">
        <v>26</v>
      </c>
      <c r="G260" s="3" t="s">
        <v>143</v>
      </c>
      <c r="H260" s="3" t="s">
        <v>222</v>
      </c>
      <c r="I260" s="3" t="s">
        <v>210</v>
      </c>
      <c r="J260" s="4">
        <v>91770</v>
      </c>
      <c r="K260" s="4">
        <v>1567112000</v>
      </c>
      <c r="L260" s="4">
        <v>377267670</v>
      </c>
      <c r="M260" s="3" t="s">
        <v>85</v>
      </c>
      <c r="N260" s="3" t="s">
        <v>226</v>
      </c>
      <c r="O260" s="4">
        <v>123500000000</v>
      </c>
    </row>
    <row r="261" spans="1:15" x14ac:dyDescent="0.25">
      <c r="A261" s="3" t="s">
        <v>79</v>
      </c>
      <c r="B261" s="3" t="s">
        <v>77</v>
      </c>
      <c r="C261" s="3" t="s">
        <v>80</v>
      </c>
      <c r="D261" s="3" t="s">
        <v>81</v>
      </c>
      <c r="E261" s="3" t="s">
        <v>82</v>
      </c>
      <c r="F261" s="3" t="s">
        <v>26</v>
      </c>
      <c r="G261" s="3" t="s">
        <v>143</v>
      </c>
      <c r="H261" s="3" t="s">
        <v>222</v>
      </c>
      <c r="I261" s="3" t="s">
        <v>210</v>
      </c>
      <c r="J261" s="4">
        <v>107096.8</v>
      </c>
      <c r="K261" s="4">
        <v>2803600000</v>
      </c>
      <c r="L261" s="4">
        <v>674940950</v>
      </c>
      <c r="M261" s="3" t="s">
        <v>85</v>
      </c>
      <c r="N261" s="3" t="s">
        <v>227</v>
      </c>
      <c r="O261" s="4">
        <v>92040000000</v>
      </c>
    </row>
    <row r="262" spans="1:15" x14ac:dyDescent="0.25">
      <c r="A262" s="3" t="s">
        <v>79</v>
      </c>
      <c r="B262" s="3" t="s">
        <v>77</v>
      </c>
      <c r="C262" s="3" t="s">
        <v>80</v>
      </c>
      <c r="D262" s="3" t="s">
        <v>81</v>
      </c>
      <c r="E262" s="3" t="s">
        <v>82</v>
      </c>
      <c r="F262" s="3" t="s">
        <v>26</v>
      </c>
      <c r="G262" s="3" t="s">
        <v>143</v>
      </c>
      <c r="H262" s="3" t="s">
        <v>222</v>
      </c>
      <c r="I262" s="3" t="s">
        <v>210</v>
      </c>
      <c r="J262" s="4">
        <v>15158</v>
      </c>
      <c r="K262" s="4">
        <v>166310000</v>
      </c>
      <c r="L262" s="4">
        <v>40037710</v>
      </c>
      <c r="M262" s="3" t="s">
        <v>85</v>
      </c>
      <c r="N262" s="3" t="s">
        <v>228</v>
      </c>
      <c r="O262" s="4">
        <v>22308000000</v>
      </c>
    </row>
    <row r="263" spans="1:15" x14ac:dyDescent="0.25">
      <c r="A263" s="3" t="s">
        <v>79</v>
      </c>
      <c r="B263" s="3" t="s">
        <v>77</v>
      </c>
      <c r="C263" s="3" t="s">
        <v>80</v>
      </c>
      <c r="D263" s="3" t="s">
        <v>81</v>
      </c>
      <c r="E263" s="3" t="s">
        <v>82</v>
      </c>
      <c r="F263" s="3" t="s">
        <v>26</v>
      </c>
      <c r="G263" s="3" t="s">
        <v>143</v>
      </c>
      <c r="H263" s="3" t="s">
        <v>222</v>
      </c>
      <c r="I263" s="3" t="s">
        <v>210</v>
      </c>
      <c r="J263" s="4">
        <v>9010</v>
      </c>
      <c r="K263" s="4">
        <v>663240000</v>
      </c>
      <c r="L263" s="4">
        <v>163197270</v>
      </c>
      <c r="M263" s="3" t="s">
        <v>85</v>
      </c>
      <c r="N263" s="3" t="s">
        <v>229</v>
      </c>
      <c r="O263" s="4">
        <v>13260000000</v>
      </c>
    </row>
    <row r="264" spans="1:15" x14ac:dyDescent="0.25">
      <c r="A264" s="3" t="s">
        <v>79</v>
      </c>
      <c r="B264" s="3" t="s">
        <v>77</v>
      </c>
      <c r="C264" s="3" t="s">
        <v>80</v>
      </c>
      <c r="D264" s="3" t="s">
        <v>81</v>
      </c>
      <c r="E264" s="3" t="s">
        <v>82</v>
      </c>
      <c r="F264" s="3" t="s">
        <v>26</v>
      </c>
      <c r="G264" s="3" t="s">
        <v>143</v>
      </c>
      <c r="H264" s="3" t="s">
        <v>222</v>
      </c>
      <c r="I264" s="3" t="s">
        <v>210</v>
      </c>
      <c r="J264" s="4">
        <v>219006</v>
      </c>
      <c r="K264" s="4">
        <v>4063875000</v>
      </c>
      <c r="L264" s="4">
        <v>846641010</v>
      </c>
      <c r="M264" s="3" t="s">
        <v>85</v>
      </c>
      <c r="N264" s="3" t="s">
        <v>230</v>
      </c>
      <c r="O264" s="4">
        <v>155250000000</v>
      </c>
    </row>
    <row r="265" spans="1:15" x14ac:dyDescent="0.25">
      <c r="A265" s="3" t="s">
        <v>79</v>
      </c>
      <c r="B265" s="3" t="s">
        <v>77</v>
      </c>
      <c r="C265" s="3" t="s">
        <v>80</v>
      </c>
      <c r="D265" s="3" t="s">
        <v>81</v>
      </c>
      <c r="E265" s="3" t="s">
        <v>82</v>
      </c>
      <c r="F265" s="3" t="s">
        <v>26</v>
      </c>
      <c r="G265" s="3" t="s">
        <v>143</v>
      </c>
      <c r="H265" s="3" t="s">
        <v>222</v>
      </c>
      <c r="I265" s="3" t="s">
        <v>210</v>
      </c>
      <c r="J265" s="4">
        <v>132417.29999999999</v>
      </c>
      <c r="K265" s="4">
        <v>2839375350</v>
      </c>
      <c r="L265" s="4">
        <v>670408420</v>
      </c>
      <c r="M265" s="3" t="s">
        <v>85</v>
      </c>
      <c r="N265" s="3" t="s">
        <v>231</v>
      </c>
      <c r="O265" s="4">
        <v>191938500000</v>
      </c>
    </row>
    <row r="266" spans="1:15" x14ac:dyDescent="0.25">
      <c r="A266" s="3" t="s">
        <v>79</v>
      </c>
      <c r="B266" s="3" t="s">
        <v>77</v>
      </c>
      <c r="C266" s="3" t="s">
        <v>80</v>
      </c>
      <c r="D266" s="3" t="s">
        <v>81</v>
      </c>
      <c r="E266" s="3" t="s">
        <v>82</v>
      </c>
      <c r="F266" s="3" t="s">
        <v>26</v>
      </c>
      <c r="G266" s="3" t="s">
        <v>143</v>
      </c>
      <c r="H266" s="3" t="s">
        <v>222</v>
      </c>
      <c r="I266" s="3" t="s">
        <v>210</v>
      </c>
      <c r="J266" s="4">
        <v>18020</v>
      </c>
      <c r="K266" s="4">
        <v>428412000</v>
      </c>
      <c r="L266" s="4">
        <v>104189090</v>
      </c>
      <c r="M266" s="3" t="s">
        <v>85</v>
      </c>
      <c r="N266" s="3" t="s">
        <v>232</v>
      </c>
      <c r="O266" s="4">
        <v>26520000000</v>
      </c>
    </row>
    <row r="267" spans="1:15" x14ac:dyDescent="0.25">
      <c r="A267" s="3" t="s">
        <v>79</v>
      </c>
      <c r="B267" s="3" t="s">
        <v>77</v>
      </c>
      <c r="C267" s="3" t="s">
        <v>80</v>
      </c>
      <c r="D267" s="3" t="s">
        <v>81</v>
      </c>
      <c r="E267" s="3" t="s">
        <v>82</v>
      </c>
      <c r="F267" s="3" t="s">
        <v>26</v>
      </c>
      <c r="G267" s="3" t="s">
        <v>143</v>
      </c>
      <c r="H267" s="3" t="s">
        <v>222</v>
      </c>
      <c r="I267" s="3" t="s">
        <v>210</v>
      </c>
      <c r="J267" s="4">
        <v>1320.9</v>
      </c>
      <c r="K267" s="4">
        <v>26560000</v>
      </c>
      <c r="L267" s="4">
        <v>6148170</v>
      </c>
      <c r="M267" s="3" t="s">
        <v>85</v>
      </c>
      <c r="N267" s="3" t="s">
        <v>233</v>
      </c>
      <c r="O267" s="4">
        <v>1275000000</v>
      </c>
    </row>
    <row r="268" spans="1:15" x14ac:dyDescent="0.25">
      <c r="A268" s="3" t="s">
        <v>79</v>
      </c>
      <c r="B268" s="3" t="s">
        <v>77</v>
      </c>
      <c r="C268" s="3" t="s">
        <v>80</v>
      </c>
      <c r="D268" s="3" t="s">
        <v>81</v>
      </c>
      <c r="E268" s="3" t="s">
        <v>82</v>
      </c>
      <c r="F268" s="3" t="s">
        <v>26</v>
      </c>
      <c r="G268" s="3" t="s">
        <v>143</v>
      </c>
      <c r="H268" s="3" t="s">
        <v>222</v>
      </c>
      <c r="I268" s="3" t="s">
        <v>210</v>
      </c>
      <c r="J268" s="4">
        <v>10025.1</v>
      </c>
      <c r="K268" s="4">
        <v>962960000</v>
      </c>
      <c r="L268" s="4">
        <v>222907430</v>
      </c>
      <c r="M268" s="3" t="s">
        <v>85</v>
      </c>
      <c r="N268" s="3" t="s">
        <v>234</v>
      </c>
      <c r="O268" s="4">
        <v>11750000000</v>
      </c>
    </row>
    <row r="269" spans="1:15" x14ac:dyDescent="0.25">
      <c r="A269" s="3" t="s">
        <v>79</v>
      </c>
      <c r="B269" s="3" t="s">
        <v>77</v>
      </c>
      <c r="C269" s="3" t="s">
        <v>80</v>
      </c>
      <c r="D269" s="3" t="s">
        <v>81</v>
      </c>
      <c r="E269" s="3" t="s">
        <v>82</v>
      </c>
      <c r="F269" s="3" t="s">
        <v>26</v>
      </c>
      <c r="G269" s="3" t="s">
        <v>143</v>
      </c>
      <c r="H269" s="3" t="s">
        <v>222</v>
      </c>
      <c r="I269" s="3" t="s">
        <v>210</v>
      </c>
      <c r="J269" s="4">
        <v>18881.099999999999</v>
      </c>
      <c r="K269" s="4">
        <v>860352000</v>
      </c>
      <c r="L269" s="4">
        <v>199155930</v>
      </c>
      <c r="M269" s="3" t="s">
        <v>85</v>
      </c>
      <c r="N269" s="3" t="s">
        <v>235</v>
      </c>
      <c r="O269" s="4">
        <v>18225000000</v>
      </c>
    </row>
    <row r="270" spans="1:15" x14ac:dyDescent="0.25">
      <c r="A270" s="3" t="s">
        <v>79</v>
      </c>
      <c r="B270" s="3" t="s">
        <v>77</v>
      </c>
      <c r="C270" s="3" t="s">
        <v>80</v>
      </c>
      <c r="D270" s="3" t="s">
        <v>81</v>
      </c>
      <c r="E270" s="3" t="s">
        <v>82</v>
      </c>
      <c r="F270" s="3" t="s">
        <v>26</v>
      </c>
      <c r="G270" s="3" t="s">
        <v>143</v>
      </c>
      <c r="H270" s="3" t="s">
        <v>236</v>
      </c>
      <c r="I270" s="3" t="s">
        <v>210</v>
      </c>
      <c r="J270" s="4">
        <v>0</v>
      </c>
      <c r="K270" s="4">
        <v>0</v>
      </c>
      <c r="L270" s="4">
        <v>0</v>
      </c>
      <c r="M270" s="3" t="s">
        <v>83</v>
      </c>
      <c r="N270" s="3" t="s">
        <v>237</v>
      </c>
      <c r="O270" s="4">
        <v>0</v>
      </c>
    </row>
    <row r="271" spans="1:15" x14ac:dyDescent="0.25">
      <c r="A271" s="3" t="s">
        <v>79</v>
      </c>
      <c r="B271" s="3" t="s">
        <v>77</v>
      </c>
      <c r="C271" s="3" t="s">
        <v>80</v>
      </c>
      <c r="D271" s="3" t="s">
        <v>81</v>
      </c>
      <c r="E271" s="3" t="s">
        <v>82</v>
      </c>
      <c r="F271" s="3" t="s">
        <v>26</v>
      </c>
      <c r="G271" s="3" t="s">
        <v>143</v>
      </c>
      <c r="H271" s="3" t="s">
        <v>236</v>
      </c>
      <c r="I271" s="3" t="s">
        <v>210</v>
      </c>
      <c r="J271" s="4">
        <v>0</v>
      </c>
      <c r="K271" s="4">
        <v>0</v>
      </c>
      <c r="L271" s="4">
        <v>0</v>
      </c>
      <c r="M271" s="3" t="s">
        <v>83</v>
      </c>
      <c r="N271" s="3" t="s">
        <v>238</v>
      </c>
      <c r="O271" s="4">
        <v>0</v>
      </c>
    </row>
    <row r="272" spans="1:15" x14ac:dyDescent="0.25">
      <c r="A272" s="3" t="s">
        <v>79</v>
      </c>
      <c r="B272" s="3" t="s">
        <v>77</v>
      </c>
      <c r="C272" s="3" t="s">
        <v>80</v>
      </c>
      <c r="D272" s="3" t="s">
        <v>81</v>
      </c>
      <c r="E272" s="3" t="s">
        <v>82</v>
      </c>
      <c r="F272" s="3" t="s">
        <v>26</v>
      </c>
      <c r="G272" s="3" t="s">
        <v>143</v>
      </c>
      <c r="H272" s="3" t="s">
        <v>236</v>
      </c>
      <c r="I272" s="3" t="s">
        <v>210</v>
      </c>
      <c r="J272" s="4">
        <v>0</v>
      </c>
      <c r="K272" s="4">
        <v>0</v>
      </c>
      <c r="L272" s="4">
        <v>0</v>
      </c>
      <c r="M272" s="3" t="s">
        <v>83</v>
      </c>
      <c r="N272" s="3" t="s">
        <v>239</v>
      </c>
      <c r="O272" s="4">
        <v>0</v>
      </c>
    </row>
    <row r="273" spans="1:15" x14ac:dyDescent="0.25">
      <c r="A273" s="3" t="s">
        <v>79</v>
      </c>
      <c r="B273" s="3" t="s">
        <v>77</v>
      </c>
      <c r="C273" s="3" t="s">
        <v>80</v>
      </c>
      <c r="D273" s="3" t="s">
        <v>81</v>
      </c>
      <c r="E273" s="3" t="s">
        <v>82</v>
      </c>
      <c r="F273" s="3" t="s">
        <v>26</v>
      </c>
      <c r="G273" s="3" t="s">
        <v>143</v>
      </c>
      <c r="H273" s="3" t="s">
        <v>236</v>
      </c>
      <c r="I273" s="3" t="s">
        <v>210</v>
      </c>
      <c r="J273" s="4">
        <v>0</v>
      </c>
      <c r="K273" s="4">
        <v>0</v>
      </c>
      <c r="L273" s="4">
        <v>0</v>
      </c>
      <c r="M273" s="3" t="s">
        <v>83</v>
      </c>
      <c r="N273" s="3" t="s">
        <v>240</v>
      </c>
      <c r="O273" s="4">
        <v>0</v>
      </c>
    </row>
    <row r="274" spans="1:15" x14ac:dyDescent="0.25">
      <c r="A274" s="3" t="s">
        <v>79</v>
      </c>
      <c r="B274" s="3" t="s">
        <v>77</v>
      </c>
      <c r="C274" s="3" t="s">
        <v>80</v>
      </c>
      <c r="D274" s="3" t="s">
        <v>81</v>
      </c>
      <c r="E274" s="3" t="s">
        <v>82</v>
      </c>
      <c r="F274" s="3" t="s">
        <v>26</v>
      </c>
      <c r="G274" s="3" t="s">
        <v>143</v>
      </c>
      <c r="H274" s="3" t="s">
        <v>236</v>
      </c>
      <c r="I274" s="3" t="s">
        <v>210</v>
      </c>
      <c r="J274" s="4">
        <v>0</v>
      </c>
      <c r="K274" s="4">
        <v>0</v>
      </c>
      <c r="L274" s="4">
        <v>0</v>
      </c>
      <c r="M274" s="3" t="s">
        <v>83</v>
      </c>
      <c r="N274" s="3" t="s">
        <v>241</v>
      </c>
      <c r="O274" s="4">
        <v>0</v>
      </c>
    </row>
    <row r="275" spans="1:15" x14ac:dyDescent="0.25">
      <c r="A275" s="3" t="s">
        <v>79</v>
      </c>
      <c r="B275" s="3" t="s">
        <v>77</v>
      </c>
      <c r="C275" s="3" t="s">
        <v>80</v>
      </c>
      <c r="D275" s="3" t="s">
        <v>81</v>
      </c>
      <c r="E275" s="3" t="s">
        <v>82</v>
      </c>
      <c r="F275" s="3" t="s">
        <v>26</v>
      </c>
      <c r="G275" s="3" t="s">
        <v>143</v>
      </c>
      <c r="H275" s="3" t="s">
        <v>236</v>
      </c>
      <c r="I275" s="3" t="s">
        <v>210</v>
      </c>
      <c r="J275" s="4">
        <v>0</v>
      </c>
      <c r="K275" s="4">
        <v>0</v>
      </c>
      <c r="L275" s="4">
        <v>0</v>
      </c>
      <c r="M275" s="3" t="s">
        <v>83</v>
      </c>
      <c r="N275" s="3" t="s">
        <v>242</v>
      </c>
      <c r="O275" s="4">
        <v>0</v>
      </c>
    </row>
    <row r="276" spans="1:15" x14ac:dyDescent="0.25">
      <c r="A276" s="3" t="s">
        <v>79</v>
      </c>
      <c r="B276" s="3" t="s">
        <v>77</v>
      </c>
      <c r="C276" s="3" t="s">
        <v>80</v>
      </c>
      <c r="D276" s="3" t="s">
        <v>81</v>
      </c>
      <c r="E276" s="3" t="s">
        <v>82</v>
      </c>
      <c r="F276" s="3" t="s">
        <v>26</v>
      </c>
      <c r="G276" s="3" t="s">
        <v>143</v>
      </c>
      <c r="H276" s="3" t="s">
        <v>236</v>
      </c>
      <c r="I276" s="3" t="s">
        <v>210</v>
      </c>
      <c r="J276" s="4">
        <v>0</v>
      </c>
      <c r="K276" s="4">
        <v>0</v>
      </c>
      <c r="L276" s="4">
        <v>0</v>
      </c>
      <c r="M276" s="3" t="s">
        <v>83</v>
      </c>
      <c r="N276" s="3" t="s">
        <v>243</v>
      </c>
      <c r="O276" s="4">
        <v>0</v>
      </c>
    </row>
    <row r="277" spans="1:15" x14ac:dyDescent="0.25">
      <c r="A277" s="3" t="s">
        <v>79</v>
      </c>
      <c r="B277" s="3" t="s">
        <v>77</v>
      </c>
      <c r="C277" s="3" t="s">
        <v>80</v>
      </c>
      <c r="D277" s="3" t="s">
        <v>81</v>
      </c>
      <c r="E277" s="3" t="s">
        <v>82</v>
      </c>
      <c r="F277" s="3" t="s">
        <v>26</v>
      </c>
      <c r="G277" s="3" t="s">
        <v>143</v>
      </c>
      <c r="H277" s="3" t="s">
        <v>236</v>
      </c>
      <c r="I277" s="3" t="s">
        <v>210</v>
      </c>
      <c r="J277" s="4">
        <v>0</v>
      </c>
      <c r="K277" s="4">
        <v>0</v>
      </c>
      <c r="L277" s="4">
        <v>0</v>
      </c>
      <c r="M277" s="3" t="s">
        <v>83</v>
      </c>
      <c r="N277" s="3" t="s">
        <v>244</v>
      </c>
      <c r="O277" s="4">
        <v>0</v>
      </c>
    </row>
    <row r="278" spans="1:15" x14ac:dyDescent="0.25">
      <c r="A278" s="3" t="s">
        <v>79</v>
      </c>
      <c r="B278" s="3" t="s">
        <v>77</v>
      </c>
      <c r="C278" s="3" t="s">
        <v>80</v>
      </c>
      <c r="D278" s="3" t="s">
        <v>81</v>
      </c>
      <c r="E278" s="3" t="s">
        <v>82</v>
      </c>
      <c r="F278" s="3" t="s">
        <v>26</v>
      </c>
      <c r="G278" s="3" t="s">
        <v>143</v>
      </c>
      <c r="H278" s="3" t="s">
        <v>236</v>
      </c>
      <c r="I278" s="3" t="s">
        <v>210</v>
      </c>
      <c r="J278" s="4">
        <v>0</v>
      </c>
      <c r="K278" s="4">
        <v>0</v>
      </c>
      <c r="L278" s="4">
        <v>0</v>
      </c>
      <c r="M278" s="3" t="s">
        <v>83</v>
      </c>
      <c r="N278" s="3" t="s">
        <v>245</v>
      </c>
      <c r="O278" s="4">
        <v>0</v>
      </c>
    </row>
    <row r="279" spans="1:15" x14ac:dyDescent="0.25">
      <c r="A279" s="3" t="s">
        <v>79</v>
      </c>
      <c r="B279" s="3" t="s">
        <v>77</v>
      </c>
      <c r="C279" s="3" t="s">
        <v>80</v>
      </c>
      <c r="D279" s="3" t="s">
        <v>81</v>
      </c>
      <c r="E279" s="3" t="s">
        <v>82</v>
      </c>
      <c r="F279" s="3" t="s">
        <v>26</v>
      </c>
      <c r="G279" s="3" t="s">
        <v>143</v>
      </c>
      <c r="H279" s="3" t="s">
        <v>236</v>
      </c>
      <c r="I279" s="3" t="s">
        <v>210</v>
      </c>
      <c r="J279" s="4">
        <v>0</v>
      </c>
      <c r="K279" s="4">
        <v>0</v>
      </c>
      <c r="L279" s="4">
        <v>0</v>
      </c>
      <c r="M279" s="3" t="s">
        <v>83</v>
      </c>
      <c r="N279" s="3" t="s">
        <v>246</v>
      </c>
      <c r="O279" s="4">
        <v>0</v>
      </c>
    </row>
    <row r="280" spans="1:15" x14ac:dyDescent="0.25">
      <c r="A280" s="3" t="s">
        <v>79</v>
      </c>
      <c r="B280" s="3" t="s">
        <v>77</v>
      </c>
      <c r="C280" s="3" t="s">
        <v>80</v>
      </c>
      <c r="D280" s="3" t="s">
        <v>81</v>
      </c>
      <c r="E280" s="3" t="s">
        <v>82</v>
      </c>
      <c r="F280" s="3" t="s">
        <v>26</v>
      </c>
      <c r="G280" s="3" t="s">
        <v>143</v>
      </c>
      <c r="H280" s="3" t="s">
        <v>236</v>
      </c>
      <c r="I280" s="3" t="s">
        <v>210</v>
      </c>
      <c r="J280" s="4">
        <v>0</v>
      </c>
      <c r="K280" s="4">
        <v>0</v>
      </c>
      <c r="L280" s="4">
        <v>0</v>
      </c>
      <c r="M280" s="3" t="s">
        <v>83</v>
      </c>
      <c r="N280" s="3" t="s">
        <v>247</v>
      </c>
      <c r="O280" s="4">
        <v>0</v>
      </c>
    </row>
    <row r="281" spans="1:15" x14ac:dyDescent="0.25">
      <c r="A281" s="3" t="s">
        <v>79</v>
      </c>
      <c r="B281" s="3" t="s">
        <v>77</v>
      </c>
      <c r="C281" s="3" t="s">
        <v>80</v>
      </c>
      <c r="D281" s="3" t="s">
        <v>81</v>
      </c>
      <c r="E281" s="3" t="s">
        <v>82</v>
      </c>
      <c r="F281" s="3" t="s">
        <v>26</v>
      </c>
      <c r="G281" s="3" t="s">
        <v>143</v>
      </c>
      <c r="H281" s="3" t="s">
        <v>236</v>
      </c>
      <c r="I281" s="3" t="s">
        <v>210</v>
      </c>
      <c r="J281" s="4">
        <v>0</v>
      </c>
      <c r="K281" s="4">
        <v>0</v>
      </c>
      <c r="L281" s="4">
        <v>0</v>
      </c>
      <c r="M281" s="3" t="s">
        <v>83</v>
      </c>
      <c r="N281" s="3" t="s">
        <v>248</v>
      </c>
      <c r="O281" s="4">
        <v>0</v>
      </c>
    </row>
    <row r="282" spans="1:15" x14ac:dyDescent="0.25">
      <c r="A282" s="3" t="s">
        <v>79</v>
      </c>
      <c r="B282" s="3" t="s">
        <v>77</v>
      </c>
      <c r="C282" s="3" t="s">
        <v>80</v>
      </c>
      <c r="D282" s="3" t="s">
        <v>81</v>
      </c>
      <c r="E282" s="3" t="s">
        <v>82</v>
      </c>
      <c r="F282" s="3" t="s">
        <v>26</v>
      </c>
      <c r="G282" s="3" t="s">
        <v>143</v>
      </c>
      <c r="H282" s="3" t="s">
        <v>236</v>
      </c>
      <c r="I282" s="3" t="s">
        <v>210</v>
      </c>
      <c r="J282" s="4">
        <v>0</v>
      </c>
      <c r="K282" s="4">
        <v>0</v>
      </c>
      <c r="L282" s="4">
        <v>0</v>
      </c>
      <c r="M282" s="3" t="s">
        <v>83</v>
      </c>
      <c r="N282" s="3" t="s">
        <v>249</v>
      </c>
      <c r="O282" s="4">
        <v>0</v>
      </c>
    </row>
    <row r="283" spans="1:15" x14ac:dyDescent="0.25">
      <c r="A283" s="3" t="s">
        <v>79</v>
      </c>
      <c r="B283" s="3" t="s">
        <v>77</v>
      </c>
      <c r="C283" s="3" t="s">
        <v>80</v>
      </c>
      <c r="D283" s="3" t="s">
        <v>81</v>
      </c>
      <c r="E283" s="3" t="s">
        <v>82</v>
      </c>
      <c r="F283" s="3" t="s">
        <v>26</v>
      </c>
      <c r="G283" s="3" t="s">
        <v>143</v>
      </c>
      <c r="H283" s="3" t="s">
        <v>236</v>
      </c>
      <c r="I283" s="3" t="s">
        <v>210</v>
      </c>
      <c r="J283" s="4">
        <v>0</v>
      </c>
      <c r="K283" s="4">
        <v>0</v>
      </c>
      <c r="L283" s="4">
        <v>0</v>
      </c>
      <c r="M283" s="3" t="s">
        <v>83</v>
      </c>
      <c r="N283" s="3" t="s">
        <v>233</v>
      </c>
      <c r="O283" s="4">
        <v>0</v>
      </c>
    </row>
    <row r="284" spans="1:15" x14ac:dyDescent="0.25">
      <c r="A284" s="3" t="s">
        <v>79</v>
      </c>
      <c r="B284" s="3" t="s">
        <v>77</v>
      </c>
      <c r="C284" s="3" t="s">
        <v>80</v>
      </c>
      <c r="D284" s="3" t="s">
        <v>81</v>
      </c>
      <c r="E284" s="3" t="s">
        <v>82</v>
      </c>
      <c r="F284" s="3" t="s">
        <v>26</v>
      </c>
      <c r="G284" s="3" t="s">
        <v>143</v>
      </c>
      <c r="H284" s="3" t="s">
        <v>236</v>
      </c>
      <c r="I284" s="3" t="s">
        <v>210</v>
      </c>
      <c r="J284" s="4">
        <v>0</v>
      </c>
      <c r="K284" s="4">
        <v>0</v>
      </c>
      <c r="L284" s="4">
        <v>0</v>
      </c>
      <c r="M284" s="3" t="s">
        <v>83</v>
      </c>
      <c r="N284" s="3" t="s">
        <v>250</v>
      </c>
      <c r="O284" s="4">
        <v>0</v>
      </c>
    </row>
    <row r="285" spans="1:15" x14ac:dyDescent="0.25">
      <c r="A285" s="3" t="s">
        <v>79</v>
      </c>
      <c r="B285" s="3" t="s">
        <v>77</v>
      </c>
      <c r="C285" s="3" t="s">
        <v>80</v>
      </c>
      <c r="D285" s="3" t="s">
        <v>81</v>
      </c>
      <c r="E285" s="3" t="s">
        <v>82</v>
      </c>
      <c r="F285" s="3" t="s">
        <v>26</v>
      </c>
      <c r="G285" s="3" t="s">
        <v>143</v>
      </c>
      <c r="H285" s="3" t="s">
        <v>236</v>
      </c>
      <c r="I285" s="3" t="s">
        <v>210</v>
      </c>
      <c r="J285" s="4">
        <v>0</v>
      </c>
      <c r="K285" s="4">
        <v>0</v>
      </c>
      <c r="L285" s="4">
        <v>0</v>
      </c>
      <c r="M285" s="3" t="s">
        <v>83</v>
      </c>
      <c r="N285" s="3" t="s">
        <v>251</v>
      </c>
      <c r="O285" s="4">
        <v>0</v>
      </c>
    </row>
    <row r="286" spans="1:15" x14ac:dyDescent="0.25">
      <c r="A286" s="3" t="s">
        <v>79</v>
      </c>
      <c r="B286" s="3" t="s">
        <v>77</v>
      </c>
      <c r="C286" s="3" t="s">
        <v>80</v>
      </c>
      <c r="D286" s="3" t="s">
        <v>81</v>
      </c>
      <c r="E286" s="3" t="s">
        <v>82</v>
      </c>
      <c r="F286" s="3" t="s">
        <v>26</v>
      </c>
      <c r="G286" s="3" t="s">
        <v>143</v>
      </c>
      <c r="H286" s="3" t="s">
        <v>236</v>
      </c>
      <c r="I286" s="3" t="s">
        <v>210</v>
      </c>
      <c r="J286" s="4">
        <v>0</v>
      </c>
      <c r="K286" s="4">
        <v>0</v>
      </c>
      <c r="L286" s="4">
        <v>0</v>
      </c>
      <c r="M286" s="3" t="s">
        <v>83</v>
      </c>
      <c r="N286" s="3" t="s">
        <v>252</v>
      </c>
      <c r="O286" s="4">
        <v>0</v>
      </c>
    </row>
    <row r="287" spans="1:15" x14ac:dyDescent="0.25">
      <c r="A287" s="3" t="s">
        <v>79</v>
      </c>
      <c r="B287" s="3" t="s">
        <v>77</v>
      </c>
      <c r="C287" s="3" t="s">
        <v>80</v>
      </c>
      <c r="D287" s="3" t="s">
        <v>81</v>
      </c>
      <c r="E287" s="3" t="s">
        <v>82</v>
      </c>
      <c r="F287" s="3" t="s">
        <v>26</v>
      </c>
      <c r="G287" s="3" t="s">
        <v>143</v>
      </c>
      <c r="H287" s="3" t="s">
        <v>236</v>
      </c>
      <c r="I287" s="3" t="s">
        <v>210</v>
      </c>
      <c r="J287" s="4">
        <v>0</v>
      </c>
      <c r="K287" s="4">
        <v>0</v>
      </c>
      <c r="L287" s="4">
        <v>0</v>
      </c>
      <c r="M287" s="3" t="s">
        <v>83</v>
      </c>
      <c r="N287" s="3" t="s">
        <v>253</v>
      </c>
      <c r="O287" s="4">
        <v>0</v>
      </c>
    </row>
    <row r="288" spans="1:15" x14ac:dyDescent="0.25">
      <c r="A288" s="3" t="s">
        <v>79</v>
      </c>
      <c r="B288" s="3" t="s">
        <v>77</v>
      </c>
      <c r="C288" s="3" t="s">
        <v>80</v>
      </c>
      <c r="D288" s="3" t="s">
        <v>81</v>
      </c>
      <c r="E288" s="3" t="s">
        <v>82</v>
      </c>
      <c r="F288" s="3" t="s">
        <v>26</v>
      </c>
      <c r="G288" s="3" t="s">
        <v>143</v>
      </c>
      <c r="H288" s="3" t="s">
        <v>236</v>
      </c>
      <c r="I288" s="3" t="s">
        <v>210</v>
      </c>
      <c r="J288" s="4">
        <v>0</v>
      </c>
      <c r="K288" s="4">
        <v>0</v>
      </c>
      <c r="L288" s="4">
        <v>0</v>
      </c>
      <c r="M288" s="3" t="s">
        <v>83</v>
      </c>
      <c r="N288" s="3" t="s">
        <v>254</v>
      </c>
      <c r="O288" s="4">
        <v>0</v>
      </c>
    </row>
    <row r="289" spans="1:15" x14ac:dyDescent="0.25">
      <c r="A289" s="3" t="s">
        <v>79</v>
      </c>
      <c r="B289" s="3" t="s">
        <v>77</v>
      </c>
      <c r="C289" s="3" t="s">
        <v>80</v>
      </c>
      <c r="D289" s="3" t="s">
        <v>81</v>
      </c>
      <c r="E289" s="3" t="s">
        <v>82</v>
      </c>
      <c r="F289" s="3" t="s">
        <v>26</v>
      </c>
      <c r="G289" s="3" t="s">
        <v>143</v>
      </c>
      <c r="H289" s="3" t="s">
        <v>236</v>
      </c>
      <c r="I289" s="3" t="s">
        <v>210</v>
      </c>
      <c r="J289" s="4">
        <v>0</v>
      </c>
      <c r="K289" s="4">
        <v>0</v>
      </c>
      <c r="L289" s="4">
        <v>0</v>
      </c>
      <c r="M289" s="3" t="s">
        <v>83</v>
      </c>
      <c r="N289" s="3" t="s">
        <v>255</v>
      </c>
      <c r="O289" s="4">
        <v>0</v>
      </c>
    </row>
    <row r="290" spans="1:15" x14ac:dyDescent="0.25">
      <c r="A290" s="3" t="s">
        <v>79</v>
      </c>
      <c r="B290" s="3" t="s">
        <v>77</v>
      </c>
      <c r="C290" s="3" t="s">
        <v>80</v>
      </c>
      <c r="D290" s="3" t="s">
        <v>81</v>
      </c>
      <c r="E290" s="3" t="s">
        <v>82</v>
      </c>
      <c r="F290" s="3" t="s">
        <v>26</v>
      </c>
      <c r="G290" s="3" t="s">
        <v>143</v>
      </c>
      <c r="H290" s="3" t="s">
        <v>236</v>
      </c>
      <c r="I290" s="3" t="s">
        <v>210</v>
      </c>
      <c r="J290" s="4">
        <v>0</v>
      </c>
      <c r="K290" s="4">
        <v>0</v>
      </c>
      <c r="L290" s="4">
        <v>0</v>
      </c>
      <c r="M290" s="3" t="s">
        <v>83</v>
      </c>
      <c r="N290" s="3" t="s">
        <v>256</v>
      </c>
      <c r="O290" s="4">
        <v>0</v>
      </c>
    </row>
    <row r="291" spans="1:15" x14ac:dyDescent="0.25">
      <c r="A291" s="3" t="s">
        <v>79</v>
      </c>
      <c r="B291" s="3" t="s">
        <v>77</v>
      </c>
      <c r="C291" s="3" t="s">
        <v>80</v>
      </c>
      <c r="D291" s="3" t="s">
        <v>81</v>
      </c>
      <c r="E291" s="3" t="s">
        <v>82</v>
      </c>
      <c r="F291" s="3" t="s">
        <v>26</v>
      </c>
      <c r="G291" s="3" t="s">
        <v>143</v>
      </c>
      <c r="H291" s="3" t="s">
        <v>236</v>
      </c>
      <c r="I291" s="3" t="s">
        <v>210</v>
      </c>
      <c r="J291" s="4">
        <v>0</v>
      </c>
      <c r="K291" s="4">
        <v>0</v>
      </c>
      <c r="L291" s="4">
        <v>0</v>
      </c>
      <c r="M291" s="3" t="s">
        <v>83</v>
      </c>
      <c r="N291" s="3" t="s">
        <v>257</v>
      </c>
      <c r="O291" s="4">
        <v>0</v>
      </c>
    </row>
    <row r="292" spans="1:15" x14ac:dyDescent="0.25">
      <c r="A292" s="3" t="s">
        <v>79</v>
      </c>
      <c r="B292" s="3" t="s">
        <v>77</v>
      </c>
      <c r="C292" s="3" t="s">
        <v>80</v>
      </c>
      <c r="D292" s="3" t="s">
        <v>81</v>
      </c>
      <c r="E292" s="3" t="s">
        <v>82</v>
      </c>
      <c r="F292" s="3" t="s">
        <v>26</v>
      </c>
      <c r="G292" s="3" t="s">
        <v>143</v>
      </c>
      <c r="H292" s="3" t="s">
        <v>236</v>
      </c>
      <c r="I292" s="3" t="s">
        <v>210</v>
      </c>
      <c r="J292" s="4">
        <v>1833938.6</v>
      </c>
      <c r="K292" s="4">
        <v>7994018000</v>
      </c>
      <c r="L292" s="4">
        <v>1672586190</v>
      </c>
      <c r="M292" s="3" t="s">
        <v>85</v>
      </c>
      <c r="N292" s="3" t="s">
        <v>237</v>
      </c>
      <c r="O292" s="4">
        <v>1828398000000</v>
      </c>
    </row>
    <row r="293" spans="1:15" x14ac:dyDescent="0.25">
      <c r="A293" s="3" t="s">
        <v>79</v>
      </c>
      <c r="B293" s="3" t="s">
        <v>77</v>
      </c>
      <c r="C293" s="3" t="s">
        <v>80</v>
      </c>
      <c r="D293" s="3" t="s">
        <v>81</v>
      </c>
      <c r="E293" s="3" t="s">
        <v>82</v>
      </c>
      <c r="F293" s="3" t="s">
        <v>26</v>
      </c>
      <c r="G293" s="3" t="s">
        <v>143</v>
      </c>
      <c r="H293" s="3" t="s">
        <v>236</v>
      </c>
      <c r="I293" s="3" t="s">
        <v>210</v>
      </c>
      <c r="J293" s="4">
        <v>543789</v>
      </c>
      <c r="K293" s="4">
        <v>8039135000</v>
      </c>
      <c r="L293" s="4">
        <v>1684390090</v>
      </c>
      <c r="M293" s="3" t="s">
        <v>85</v>
      </c>
      <c r="N293" s="3" t="s">
        <v>238</v>
      </c>
      <c r="O293" s="4">
        <v>527175000000</v>
      </c>
    </row>
    <row r="294" spans="1:15" x14ac:dyDescent="0.25">
      <c r="A294" s="3" t="s">
        <v>79</v>
      </c>
      <c r="B294" s="3" t="s">
        <v>77</v>
      </c>
      <c r="C294" s="3" t="s">
        <v>80</v>
      </c>
      <c r="D294" s="3" t="s">
        <v>81</v>
      </c>
      <c r="E294" s="3" t="s">
        <v>82</v>
      </c>
      <c r="F294" s="3" t="s">
        <v>26</v>
      </c>
      <c r="G294" s="3" t="s">
        <v>143</v>
      </c>
      <c r="H294" s="3" t="s">
        <v>236</v>
      </c>
      <c r="I294" s="3" t="s">
        <v>210</v>
      </c>
      <c r="J294" s="4">
        <v>1274</v>
      </c>
      <c r="K294" s="4">
        <v>603500000</v>
      </c>
      <c r="L294" s="4">
        <v>135479360</v>
      </c>
      <c r="M294" s="3" t="s">
        <v>85</v>
      </c>
      <c r="N294" s="3" t="s">
        <v>239</v>
      </c>
      <c r="O294" s="4">
        <v>3120000000</v>
      </c>
    </row>
    <row r="295" spans="1:15" x14ac:dyDescent="0.25">
      <c r="A295" s="3" t="s">
        <v>79</v>
      </c>
      <c r="B295" s="3" t="s">
        <v>77</v>
      </c>
      <c r="C295" s="3" t="s">
        <v>80</v>
      </c>
      <c r="D295" s="3" t="s">
        <v>81</v>
      </c>
      <c r="E295" s="3" t="s">
        <v>82</v>
      </c>
      <c r="F295" s="3" t="s">
        <v>26</v>
      </c>
      <c r="G295" s="3" t="s">
        <v>143</v>
      </c>
      <c r="H295" s="3" t="s">
        <v>236</v>
      </c>
      <c r="I295" s="3" t="s">
        <v>210</v>
      </c>
      <c r="J295" s="4">
        <v>9746.4</v>
      </c>
      <c r="K295" s="4">
        <v>2203297120</v>
      </c>
      <c r="L295" s="4">
        <v>428418840</v>
      </c>
      <c r="M295" s="3" t="s">
        <v>85</v>
      </c>
      <c r="N295" s="3" t="s">
        <v>240</v>
      </c>
      <c r="O295" s="4">
        <v>8788500000</v>
      </c>
    </row>
    <row r="296" spans="1:15" x14ac:dyDescent="0.25">
      <c r="A296" s="3" t="s">
        <v>79</v>
      </c>
      <c r="B296" s="3" t="s">
        <v>77</v>
      </c>
      <c r="C296" s="3" t="s">
        <v>80</v>
      </c>
      <c r="D296" s="3" t="s">
        <v>81</v>
      </c>
      <c r="E296" s="3" t="s">
        <v>82</v>
      </c>
      <c r="F296" s="3" t="s">
        <v>26</v>
      </c>
      <c r="G296" s="3" t="s">
        <v>143</v>
      </c>
      <c r="H296" s="3" t="s">
        <v>236</v>
      </c>
      <c r="I296" s="3" t="s">
        <v>210</v>
      </c>
      <c r="J296" s="4">
        <v>137742.39999999999</v>
      </c>
      <c r="K296" s="4">
        <v>1777908000</v>
      </c>
      <c r="L296" s="4">
        <v>431777620</v>
      </c>
      <c r="M296" s="3" t="s">
        <v>85</v>
      </c>
      <c r="N296" s="3" t="s">
        <v>241</v>
      </c>
      <c r="O296" s="4">
        <v>273125000000</v>
      </c>
    </row>
    <row r="297" spans="1:15" x14ac:dyDescent="0.25">
      <c r="A297" s="3" t="s">
        <v>79</v>
      </c>
      <c r="B297" s="3" t="s">
        <v>77</v>
      </c>
      <c r="C297" s="3" t="s">
        <v>80</v>
      </c>
      <c r="D297" s="3" t="s">
        <v>81</v>
      </c>
      <c r="E297" s="3" t="s">
        <v>82</v>
      </c>
      <c r="F297" s="3" t="s">
        <v>26</v>
      </c>
      <c r="G297" s="3" t="s">
        <v>143</v>
      </c>
      <c r="H297" s="3" t="s">
        <v>236</v>
      </c>
      <c r="I297" s="3" t="s">
        <v>210</v>
      </c>
      <c r="J297" s="4">
        <v>52448.3</v>
      </c>
      <c r="K297" s="4">
        <v>1466160000</v>
      </c>
      <c r="L297" s="4">
        <v>342104100</v>
      </c>
      <c r="M297" s="3" t="s">
        <v>85</v>
      </c>
      <c r="N297" s="3" t="s">
        <v>242</v>
      </c>
      <c r="O297" s="4">
        <v>45668000000</v>
      </c>
    </row>
    <row r="298" spans="1:15" x14ac:dyDescent="0.25">
      <c r="A298" s="3" t="s">
        <v>79</v>
      </c>
      <c r="B298" s="3" t="s">
        <v>77</v>
      </c>
      <c r="C298" s="3" t="s">
        <v>80</v>
      </c>
      <c r="D298" s="3" t="s">
        <v>81</v>
      </c>
      <c r="E298" s="3" t="s">
        <v>82</v>
      </c>
      <c r="F298" s="3" t="s">
        <v>26</v>
      </c>
      <c r="G298" s="3" t="s">
        <v>143</v>
      </c>
      <c r="H298" s="3" t="s">
        <v>236</v>
      </c>
      <c r="I298" s="3" t="s">
        <v>210</v>
      </c>
      <c r="J298" s="4">
        <v>3167.1</v>
      </c>
      <c r="K298" s="4">
        <v>828765000</v>
      </c>
      <c r="L298" s="4">
        <v>205218050</v>
      </c>
      <c r="M298" s="3" t="s">
        <v>85</v>
      </c>
      <c r="N298" s="3" t="s">
        <v>243</v>
      </c>
      <c r="O298" s="4">
        <v>6279000000</v>
      </c>
    </row>
    <row r="299" spans="1:15" x14ac:dyDescent="0.25">
      <c r="A299" s="3" t="s">
        <v>79</v>
      </c>
      <c r="B299" s="3" t="s">
        <v>77</v>
      </c>
      <c r="C299" s="3" t="s">
        <v>80</v>
      </c>
      <c r="D299" s="3" t="s">
        <v>81</v>
      </c>
      <c r="E299" s="3" t="s">
        <v>82</v>
      </c>
      <c r="F299" s="3" t="s">
        <v>26</v>
      </c>
      <c r="G299" s="3" t="s">
        <v>143</v>
      </c>
      <c r="H299" s="3" t="s">
        <v>236</v>
      </c>
      <c r="I299" s="3" t="s">
        <v>210</v>
      </c>
      <c r="J299" s="4">
        <v>44751.199999999997</v>
      </c>
      <c r="K299" s="4">
        <v>27940000</v>
      </c>
      <c r="L299" s="4">
        <v>4656740</v>
      </c>
      <c r="M299" s="3" t="s">
        <v>85</v>
      </c>
      <c r="N299" s="3" t="s">
        <v>244</v>
      </c>
      <c r="O299" s="4">
        <v>44616000000</v>
      </c>
    </row>
    <row r="300" spans="1:15" x14ac:dyDescent="0.25">
      <c r="A300" s="3" t="s">
        <v>79</v>
      </c>
      <c r="B300" s="3" t="s">
        <v>77</v>
      </c>
      <c r="C300" s="3" t="s">
        <v>80</v>
      </c>
      <c r="D300" s="3" t="s">
        <v>81</v>
      </c>
      <c r="E300" s="3" t="s">
        <v>82</v>
      </c>
      <c r="F300" s="3" t="s">
        <v>26</v>
      </c>
      <c r="G300" s="3" t="s">
        <v>143</v>
      </c>
      <c r="H300" s="3" t="s">
        <v>236</v>
      </c>
      <c r="I300" s="3" t="s">
        <v>210</v>
      </c>
      <c r="J300" s="4">
        <v>140258.5</v>
      </c>
      <c r="K300" s="4">
        <v>1776020000</v>
      </c>
      <c r="L300" s="4">
        <v>439775930</v>
      </c>
      <c r="M300" s="3" t="s">
        <v>85</v>
      </c>
      <c r="N300" s="3" t="s">
        <v>245</v>
      </c>
      <c r="O300" s="4">
        <v>162734000000</v>
      </c>
    </row>
    <row r="301" spans="1:15" x14ac:dyDescent="0.25">
      <c r="A301" s="3" t="s">
        <v>79</v>
      </c>
      <c r="B301" s="3" t="s">
        <v>77</v>
      </c>
      <c r="C301" s="3" t="s">
        <v>80</v>
      </c>
      <c r="D301" s="3" t="s">
        <v>81</v>
      </c>
      <c r="E301" s="3" t="s">
        <v>82</v>
      </c>
      <c r="F301" s="3" t="s">
        <v>26</v>
      </c>
      <c r="G301" s="3" t="s">
        <v>143</v>
      </c>
      <c r="H301" s="3" t="s">
        <v>236</v>
      </c>
      <c r="I301" s="3" t="s">
        <v>210</v>
      </c>
      <c r="J301" s="4">
        <v>318.5</v>
      </c>
      <c r="K301" s="4">
        <v>47375000</v>
      </c>
      <c r="L301" s="4">
        <v>10527780</v>
      </c>
      <c r="M301" s="3" t="s">
        <v>85</v>
      </c>
      <c r="N301" s="3" t="s">
        <v>246</v>
      </c>
      <c r="O301" s="4">
        <v>780000000</v>
      </c>
    </row>
    <row r="302" spans="1:15" x14ac:dyDescent="0.25">
      <c r="A302" s="3" t="s">
        <v>79</v>
      </c>
      <c r="B302" s="3" t="s">
        <v>77</v>
      </c>
      <c r="C302" s="3" t="s">
        <v>80</v>
      </c>
      <c r="D302" s="3" t="s">
        <v>81</v>
      </c>
      <c r="E302" s="3" t="s">
        <v>82</v>
      </c>
      <c r="F302" s="3" t="s">
        <v>26</v>
      </c>
      <c r="G302" s="3" t="s">
        <v>143</v>
      </c>
      <c r="H302" s="3" t="s">
        <v>236</v>
      </c>
      <c r="I302" s="3" t="s">
        <v>210</v>
      </c>
      <c r="J302" s="4">
        <v>109296.2</v>
      </c>
      <c r="K302" s="4">
        <v>342446600</v>
      </c>
      <c r="L302" s="4">
        <v>72393340</v>
      </c>
      <c r="M302" s="3" t="s">
        <v>85</v>
      </c>
      <c r="N302" s="3" t="s">
        <v>247</v>
      </c>
      <c r="O302" s="4">
        <v>108966000000</v>
      </c>
    </row>
    <row r="303" spans="1:15" x14ac:dyDescent="0.25">
      <c r="A303" s="3" t="s">
        <v>79</v>
      </c>
      <c r="B303" s="3" t="s">
        <v>77</v>
      </c>
      <c r="C303" s="3" t="s">
        <v>80</v>
      </c>
      <c r="D303" s="3" t="s">
        <v>81</v>
      </c>
      <c r="E303" s="3" t="s">
        <v>82</v>
      </c>
      <c r="F303" s="3" t="s">
        <v>26</v>
      </c>
      <c r="G303" s="3" t="s">
        <v>143</v>
      </c>
      <c r="H303" s="3" t="s">
        <v>236</v>
      </c>
      <c r="I303" s="3" t="s">
        <v>210</v>
      </c>
      <c r="J303" s="4">
        <v>14184</v>
      </c>
      <c r="K303" s="4">
        <v>396740000</v>
      </c>
      <c r="L303" s="4">
        <v>96351240</v>
      </c>
      <c r="M303" s="3" t="s">
        <v>85</v>
      </c>
      <c r="N303" s="3" t="s">
        <v>248</v>
      </c>
      <c r="O303" s="4">
        <v>28125000000</v>
      </c>
    </row>
    <row r="304" spans="1:15" x14ac:dyDescent="0.25">
      <c r="A304" s="3" t="s">
        <v>79</v>
      </c>
      <c r="B304" s="3" t="s">
        <v>77</v>
      </c>
      <c r="C304" s="3" t="s">
        <v>80</v>
      </c>
      <c r="D304" s="3" t="s">
        <v>81</v>
      </c>
      <c r="E304" s="3" t="s">
        <v>82</v>
      </c>
      <c r="F304" s="3" t="s">
        <v>26</v>
      </c>
      <c r="G304" s="3" t="s">
        <v>143</v>
      </c>
      <c r="H304" s="3" t="s">
        <v>236</v>
      </c>
      <c r="I304" s="3" t="s">
        <v>210</v>
      </c>
      <c r="J304" s="4">
        <v>1367945</v>
      </c>
      <c r="K304" s="4">
        <v>2383000000</v>
      </c>
      <c r="L304" s="4">
        <v>551618770</v>
      </c>
      <c r="M304" s="3" t="s">
        <v>85</v>
      </c>
      <c r="N304" s="3" t="s">
        <v>249</v>
      </c>
      <c r="O304" s="4">
        <v>1198750000000</v>
      </c>
    </row>
    <row r="305" spans="1:15" x14ac:dyDescent="0.25">
      <c r="A305" s="3" t="s">
        <v>79</v>
      </c>
      <c r="B305" s="3" t="s">
        <v>77</v>
      </c>
      <c r="C305" s="3" t="s">
        <v>80</v>
      </c>
      <c r="D305" s="3" t="s">
        <v>81</v>
      </c>
      <c r="E305" s="3" t="s">
        <v>82</v>
      </c>
      <c r="F305" s="3" t="s">
        <v>26</v>
      </c>
      <c r="G305" s="3" t="s">
        <v>143</v>
      </c>
      <c r="H305" s="3" t="s">
        <v>236</v>
      </c>
      <c r="I305" s="3" t="s">
        <v>210</v>
      </c>
      <c r="J305" s="4">
        <v>2542.9</v>
      </c>
      <c r="K305" s="4">
        <v>470135000</v>
      </c>
      <c r="L305" s="4">
        <v>110605290</v>
      </c>
      <c r="M305" s="3" t="s">
        <v>85</v>
      </c>
      <c r="N305" s="3" t="s">
        <v>233</v>
      </c>
      <c r="O305" s="4">
        <v>2360000000</v>
      </c>
    </row>
    <row r="306" spans="1:15" x14ac:dyDescent="0.25">
      <c r="A306" s="3" t="s">
        <v>79</v>
      </c>
      <c r="B306" s="3" t="s">
        <v>77</v>
      </c>
      <c r="C306" s="3" t="s">
        <v>80</v>
      </c>
      <c r="D306" s="3" t="s">
        <v>81</v>
      </c>
      <c r="E306" s="3" t="s">
        <v>82</v>
      </c>
      <c r="F306" s="3" t="s">
        <v>26</v>
      </c>
      <c r="G306" s="3" t="s">
        <v>143</v>
      </c>
      <c r="H306" s="3" t="s">
        <v>236</v>
      </c>
      <c r="I306" s="3" t="s">
        <v>210</v>
      </c>
      <c r="J306" s="4">
        <v>3131</v>
      </c>
      <c r="K306" s="4">
        <v>386190000</v>
      </c>
      <c r="L306" s="4">
        <v>91950240</v>
      </c>
      <c r="M306" s="3" t="s">
        <v>85</v>
      </c>
      <c r="N306" s="3" t="s">
        <v>250</v>
      </c>
      <c r="O306" s="4">
        <v>7575000000</v>
      </c>
    </row>
    <row r="307" spans="1:15" x14ac:dyDescent="0.25">
      <c r="A307" s="3" t="s">
        <v>79</v>
      </c>
      <c r="B307" s="3" t="s">
        <v>77</v>
      </c>
      <c r="C307" s="3" t="s">
        <v>80</v>
      </c>
      <c r="D307" s="3" t="s">
        <v>81</v>
      </c>
      <c r="E307" s="3" t="s">
        <v>82</v>
      </c>
      <c r="F307" s="3" t="s">
        <v>26</v>
      </c>
      <c r="G307" s="3" t="s">
        <v>143</v>
      </c>
      <c r="H307" s="3" t="s">
        <v>236</v>
      </c>
      <c r="I307" s="3" t="s">
        <v>210</v>
      </c>
      <c r="J307" s="4">
        <v>17748</v>
      </c>
      <c r="K307" s="4">
        <v>311980000</v>
      </c>
      <c r="L307" s="4">
        <v>77252210</v>
      </c>
      <c r="M307" s="3" t="s">
        <v>85</v>
      </c>
      <c r="N307" s="3" t="s">
        <v>251</v>
      </c>
      <c r="O307" s="4">
        <v>20592000000</v>
      </c>
    </row>
    <row r="308" spans="1:15" x14ac:dyDescent="0.25">
      <c r="A308" s="3" t="s">
        <v>79</v>
      </c>
      <c r="B308" s="3" t="s">
        <v>77</v>
      </c>
      <c r="C308" s="3" t="s">
        <v>80</v>
      </c>
      <c r="D308" s="3" t="s">
        <v>81</v>
      </c>
      <c r="E308" s="3" t="s">
        <v>82</v>
      </c>
      <c r="F308" s="3" t="s">
        <v>26</v>
      </c>
      <c r="G308" s="3" t="s">
        <v>143</v>
      </c>
      <c r="H308" s="3" t="s">
        <v>236</v>
      </c>
      <c r="I308" s="3" t="s">
        <v>210</v>
      </c>
      <c r="J308" s="4">
        <v>1641534</v>
      </c>
      <c r="K308" s="4">
        <v>3798780000</v>
      </c>
      <c r="L308" s="4">
        <v>902485610</v>
      </c>
      <c r="M308" s="3" t="s">
        <v>85</v>
      </c>
      <c r="N308" s="3" t="s">
        <v>252</v>
      </c>
      <c r="O308" s="4">
        <v>1438500000000</v>
      </c>
    </row>
    <row r="309" spans="1:15" x14ac:dyDescent="0.25">
      <c r="A309" s="3" t="s">
        <v>79</v>
      </c>
      <c r="B309" s="3" t="s">
        <v>77</v>
      </c>
      <c r="C309" s="3" t="s">
        <v>80</v>
      </c>
      <c r="D309" s="3" t="s">
        <v>81</v>
      </c>
      <c r="E309" s="3" t="s">
        <v>82</v>
      </c>
      <c r="F309" s="3" t="s">
        <v>26</v>
      </c>
      <c r="G309" s="3" t="s">
        <v>143</v>
      </c>
      <c r="H309" s="3" t="s">
        <v>236</v>
      </c>
      <c r="I309" s="3" t="s">
        <v>210</v>
      </c>
      <c r="J309" s="4">
        <v>4928596</v>
      </c>
      <c r="K309" s="4">
        <v>21163570000</v>
      </c>
      <c r="L309" s="4">
        <v>5038949360</v>
      </c>
      <c r="M309" s="3" t="s">
        <v>85</v>
      </c>
      <c r="N309" s="3" t="s">
        <v>253</v>
      </c>
      <c r="O309" s="4">
        <v>4319000000000</v>
      </c>
    </row>
    <row r="310" spans="1:15" x14ac:dyDescent="0.25">
      <c r="A310" s="3" t="s">
        <v>79</v>
      </c>
      <c r="B310" s="3" t="s">
        <v>77</v>
      </c>
      <c r="C310" s="3" t="s">
        <v>80</v>
      </c>
      <c r="D310" s="3" t="s">
        <v>81</v>
      </c>
      <c r="E310" s="3" t="s">
        <v>82</v>
      </c>
      <c r="F310" s="3" t="s">
        <v>26</v>
      </c>
      <c r="G310" s="3" t="s">
        <v>143</v>
      </c>
      <c r="H310" s="3" t="s">
        <v>236</v>
      </c>
      <c r="I310" s="3" t="s">
        <v>210</v>
      </c>
      <c r="J310" s="4">
        <v>36466.199999999997</v>
      </c>
      <c r="K310" s="4">
        <v>768600000</v>
      </c>
      <c r="L310" s="4">
        <v>179286420</v>
      </c>
      <c r="M310" s="3" t="s">
        <v>85</v>
      </c>
      <c r="N310" s="3" t="s">
        <v>254</v>
      </c>
      <c r="O310" s="4">
        <v>31752000000</v>
      </c>
    </row>
    <row r="311" spans="1:15" x14ac:dyDescent="0.25">
      <c r="A311" s="3" t="s">
        <v>79</v>
      </c>
      <c r="B311" s="3" t="s">
        <v>77</v>
      </c>
      <c r="C311" s="3" t="s">
        <v>80</v>
      </c>
      <c r="D311" s="3" t="s">
        <v>81</v>
      </c>
      <c r="E311" s="3" t="s">
        <v>82</v>
      </c>
      <c r="F311" s="3" t="s">
        <v>26</v>
      </c>
      <c r="G311" s="3" t="s">
        <v>143</v>
      </c>
      <c r="H311" s="3" t="s">
        <v>236</v>
      </c>
      <c r="I311" s="3" t="s">
        <v>210</v>
      </c>
      <c r="J311" s="4">
        <v>14814.4</v>
      </c>
      <c r="K311" s="4">
        <v>248360000</v>
      </c>
      <c r="L311" s="4">
        <v>60315980</v>
      </c>
      <c r="M311" s="3" t="s">
        <v>85</v>
      </c>
      <c r="N311" s="3" t="s">
        <v>255</v>
      </c>
      <c r="O311" s="4">
        <v>29375000000</v>
      </c>
    </row>
    <row r="312" spans="1:15" x14ac:dyDescent="0.25">
      <c r="A312" s="3" t="s">
        <v>79</v>
      </c>
      <c r="B312" s="3" t="s">
        <v>77</v>
      </c>
      <c r="C312" s="3" t="s">
        <v>80</v>
      </c>
      <c r="D312" s="3" t="s">
        <v>81</v>
      </c>
      <c r="E312" s="3" t="s">
        <v>82</v>
      </c>
      <c r="F312" s="3" t="s">
        <v>26</v>
      </c>
      <c r="G312" s="3" t="s">
        <v>143</v>
      </c>
      <c r="H312" s="3" t="s">
        <v>236</v>
      </c>
      <c r="I312" s="3" t="s">
        <v>210</v>
      </c>
      <c r="J312" s="4">
        <v>1385.28</v>
      </c>
      <c r="K312" s="4">
        <v>154790000</v>
      </c>
      <c r="L312" s="4">
        <v>34429604</v>
      </c>
      <c r="M312" s="3" t="s">
        <v>85</v>
      </c>
      <c r="N312" s="3" t="s">
        <v>256</v>
      </c>
      <c r="O312" s="4">
        <v>2782400000</v>
      </c>
    </row>
    <row r="313" spans="1:15" x14ac:dyDescent="0.25">
      <c r="A313" s="3" t="s">
        <v>79</v>
      </c>
      <c r="B313" s="3" t="s">
        <v>77</v>
      </c>
      <c r="C313" s="3" t="s">
        <v>80</v>
      </c>
      <c r="D313" s="3" t="s">
        <v>81</v>
      </c>
      <c r="E313" s="3" t="s">
        <v>82</v>
      </c>
      <c r="F313" s="3" t="s">
        <v>26</v>
      </c>
      <c r="G313" s="3" t="s">
        <v>143</v>
      </c>
      <c r="H313" s="3" t="s">
        <v>236</v>
      </c>
      <c r="I313" s="3" t="s">
        <v>210</v>
      </c>
      <c r="J313" s="4">
        <v>70252.5</v>
      </c>
      <c r="K313" s="4">
        <v>841241500</v>
      </c>
      <c r="L313" s="4">
        <v>208307030</v>
      </c>
      <c r="M313" s="3" t="s">
        <v>85</v>
      </c>
      <c r="N313" s="3" t="s">
        <v>257</v>
      </c>
      <c r="O313" s="4">
        <v>81510000000</v>
      </c>
    </row>
    <row r="314" spans="1:15" x14ac:dyDescent="0.25">
      <c r="A314" s="3" t="s">
        <v>79</v>
      </c>
      <c r="B314" s="3" t="s">
        <v>77</v>
      </c>
      <c r="C314" s="3" t="s">
        <v>80</v>
      </c>
      <c r="D314" s="3" t="s">
        <v>81</v>
      </c>
      <c r="E314" s="3" t="s">
        <v>82</v>
      </c>
      <c r="F314" s="3" t="s">
        <v>26</v>
      </c>
      <c r="G314" s="3" t="s">
        <v>143</v>
      </c>
      <c r="H314" s="3" t="s">
        <v>258</v>
      </c>
      <c r="I314" s="3" t="s">
        <v>210</v>
      </c>
      <c r="J314" s="4">
        <v>0</v>
      </c>
      <c r="K314" s="4">
        <v>0</v>
      </c>
      <c r="L314" s="4">
        <v>0</v>
      </c>
      <c r="M314" s="3" t="s">
        <v>83</v>
      </c>
      <c r="N314" s="3" t="s">
        <v>237</v>
      </c>
      <c r="O314" s="4">
        <v>0</v>
      </c>
    </row>
    <row r="315" spans="1:15" x14ac:dyDescent="0.25">
      <c r="A315" s="3" t="s">
        <v>79</v>
      </c>
      <c r="B315" s="3" t="s">
        <v>77</v>
      </c>
      <c r="C315" s="3" t="s">
        <v>80</v>
      </c>
      <c r="D315" s="3" t="s">
        <v>81</v>
      </c>
      <c r="E315" s="3" t="s">
        <v>82</v>
      </c>
      <c r="F315" s="3" t="s">
        <v>26</v>
      </c>
      <c r="G315" s="3" t="s">
        <v>143</v>
      </c>
      <c r="H315" s="3" t="s">
        <v>258</v>
      </c>
      <c r="I315" s="3" t="s">
        <v>210</v>
      </c>
      <c r="J315" s="4">
        <v>0</v>
      </c>
      <c r="K315" s="4">
        <v>0</v>
      </c>
      <c r="L315" s="4">
        <v>0</v>
      </c>
      <c r="M315" s="3" t="s">
        <v>83</v>
      </c>
      <c r="N315" s="3" t="s">
        <v>242</v>
      </c>
      <c r="O315" s="4">
        <v>0</v>
      </c>
    </row>
    <row r="316" spans="1:15" x14ac:dyDescent="0.25">
      <c r="A316" s="3" t="s">
        <v>79</v>
      </c>
      <c r="B316" s="3" t="s">
        <v>77</v>
      </c>
      <c r="C316" s="3" t="s">
        <v>80</v>
      </c>
      <c r="D316" s="3" t="s">
        <v>81</v>
      </c>
      <c r="E316" s="3" t="s">
        <v>82</v>
      </c>
      <c r="F316" s="3" t="s">
        <v>26</v>
      </c>
      <c r="G316" s="3" t="s">
        <v>143</v>
      </c>
      <c r="H316" s="3" t="s">
        <v>258</v>
      </c>
      <c r="I316" s="3" t="s">
        <v>210</v>
      </c>
      <c r="J316" s="4">
        <v>0</v>
      </c>
      <c r="K316" s="4">
        <v>0</v>
      </c>
      <c r="L316" s="4">
        <v>0</v>
      </c>
      <c r="M316" s="3" t="s">
        <v>83</v>
      </c>
      <c r="N316" s="3" t="s">
        <v>245</v>
      </c>
      <c r="O316" s="4">
        <v>0</v>
      </c>
    </row>
    <row r="317" spans="1:15" x14ac:dyDescent="0.25">
      <c r="A317" s="3" t="s">
        <v>79</v>
      </c>
      <c r="B317" s="3" t="s">
        <v>77</v>
      </c>
      <c r="C317" s="3" t="s">
        <v>80</v>
      </c>
      <c r="D317" s="3" t="s">
        <v>81</v>
      </c>
      <c r="E317" s="3" t="s">
        <v>82</v>
      </c>
      <c r="F317" s="3" t="s">
        <v>26</v>
      </c>
      <c r="G317" s="3" t="s">
        <v>143</v>
      </c>
      <c r="H317" s="3" t="s">
        <v>258</v>
      </c>
      <c r="I317" s="3" t="s">
        <v>210</v>
      </c>
      <c r="J317" s="4">
        <v>0</v>
      </c>
      <c r="K317" s="4">
        <v>0</v>
      </c>
      <c r="L317" s="4">
        <v>0</v>
      </c>
      <c r="M317" s="3" t="s">
        <v>83</v>
      </c>
      <c r="N317" s="3" t="s">
        <v>231</v>
      </c>
      <c r="O317" s="4">
        <v>0</v>
      </c>
    </row>
    <row r="318" spans="1:15" x14ac:dyDescent="0.25">
      <c r="A318" s="3" t="s">
        <v>79</v>
      </c>
      <c r="B318" s="3" t="s">
        <v>77</v>
      </c>
      <c r="C318" s="3" t="s">
        <v>80</v>
      </c>
      <c r="D318" s="3" t="s">
        <v>81</v>
      </c>
      <c r="E318" s="3" t="s">
        <v>82</v>
      </c>
      <c r="F318" s="3" t="s">
        <v>26</v>
      </c>
      <c r="G318" s="3" t="s">
        <v>143</v>
      </c>
      <c r="H318" s="3" t="s">
        <v>258</v>
      </c>
      <c r="I318" s="3" t="s">
        <v>210</v>
      </c>
      <c r="J318" s="4">
        <v>0</v>
      </c>
      <c r="K318" s="4">
        <v>0</v>
      </c>
      <c r="L318" s="4">
        <v>0</v>
      </c>
      <c r="M318" s="3" t="s">
        <v>83</v>
      </c>
      <c r="N318" s="3" t="s">
        <v>254</v>
      </c>
      <c r="O318" s="4">
        <v>0</v>
      </c>
    </row>
    <row r="319" spans="1:15" x14ac:dyDescent="0.25">
      <c r="A319" s="3" t="s">
        <v>79</v>
      </c>
      <c r="B319" s="3" t="s">
        <v>77</v>
      </c>
      <c r="C319" s="3" t="s">
        <v>80</v>
      </c>
      <c r="D319" s="3" t="s">
        <v>81</v>
      </c>
      <c r="E319" s="3" t="s">
        <v>82</v>
      </c>
      <c r="F319" s="3" t="s">
        <v>26</v>
      </c>
      <c r="G319" s="3" t="s">
        <v>143</v>
      </c>
      <c r="H319" s="3" t="s">
        <v>258</v>
      </c>
      <c r="I319" s="3" t="s">
        <v>210</v>
      </c>
      <c r="J319" s="4">
        <v>419972.8</v>
      </c>
      <c r="K319" s="4">
        <v>2055161300</v>
      </c>
      <c r="L319" s="4">
        <v>352313960</v>
      </c>
      <c r="M319" s="3" t="s">
        <v>85</v>
      </c>
      <c r="N319" s="3" t="s">
        <v>237</v>
      </c>
      <c r="O319" s="4">
        <v>418704000000</v>
      </c>
    </row>
    <row r="320" spans="1:15" x14ac:dyDescent="0.25">
      <c r="A320" s="3" t="s">
        <v>79</v>
      </c>
      <c r="B320" s="3" t="s">
        <v>77</v>
      </c>
      <c r="C320" s="3" t="s">
        <v>80</v>
      </c>
      <c r="D320" s="3" t="s">
        <v>81</v>
      </c>
      <c r="E320" s="3" t="s">
        <v>82</v>
      </c>
      <c r="F320" s="3" t="s">
        <v>26</v>
      </c>
      <c r="G320" s="3" t="s">
        <v>143</v>
      </c>
      <c r="H320" s="3" t="s">
        <v>258</v>
      </c>
      <c r="I320" s="3" t="s">
        <v>210</v>
      </c>
      <c r="J320" s="4">
        <v>15306.8</v>
      </c>
      <c r="K320" s="4">
        <v>268960000</v>
      </c>
      <c r="L320" s="4">
        <v>61014240</v>
      </c>
      <c r="M320" s="3" t="s">
        <v>85</v>
      </c>
      <c r="N320" s="3" t="s">
        <v>242</v>
      </c>
      <c r="O320" s="4">
        <v>13328000000</v>
      </c>
    </row>
    <row r="321" spans="1:15" x14ac:dyDescent="0.25">
      <c r="A321" s="3" t="s">
        <v>79</v>
      </c>
      <c r="B321" s="3" t="s">
        <v>77</v>
      </c>
      <c r="C321" s="3" t="s">
        <v>80</v>
      </c>
      <c r="D321" s="3" t="s">
        <v>81</v>
      </c>
      <c r="E321" s="3" t="s">
        <v>82</v>
      </c>
      <c r="F321" s="3" t="s">
        <v>26</v>
      </c>
      <c r="G321" s="3" t="s">
        <v>143</v>
      </c>
      <c r="H321" s="3" t="s">
        <v>258</v>
      </c>
      <c r="I321" s="3" t="s">
        <v>210</v>
      </c>
      <c r="J321" s="4">
        <v>7148.5</v>
      </c>
      <c r="K321" s="4">
        <v>89750000</v>
      </c>
      <c r="L321" s="4">
        <v>22223810</v>
      </c>
      <c r="M321" s="3" t="s">
        <v>85</v>
      </c>
      <c r="N321" s="3" t="s">
        <v>245</v>
      </c>
      <c r="O321" s="4">
        <v>8294000000</v>
      </c>
    </row>
    <row r="322" spans="1:15" x14ac:dyDescent="0.25">
      <c r="A322" s="3" t="s">
        <v>79</v>
      </c>
      <c r="B322" s="3" t="s">
        <v>77</v>
      </c>
      <c r="C322" s="3" t="s">
        <v>80</v>
      </c>
      <c r="D322" s="3" t="s">
        <v>81</v>
      </c>
      <c r="E322" s="3" t="s">
        <v>82</v>
      </c>
      <c r="F322" s="3" t="s">
        <v>26</v>
      </c>
      <c r="G322" s="3" t="s">
        <v>143</v>
      </c>
      <c r="H322" s="3" t="s">
        <v>258</v>
      </c>
      <c r="I322" s="3" t="s">
        <v>210</v>
      </c>
      <c r="J322" s="4">
        <v>42309.5</v>
      </c>
      <c r="K322" s="4">
        <v>750252000</v>
      </c>
      <c r="L322" s="4">
        <v>177143090</v>
      </c>
      <c r="M322" s="3" t="s">
        <v>85</v>
      </c>
      <c r="N322" s="3" t="s">
        <v>231</v>
      </c>
      <c r="O322" s="4">
        <v>61327500000</v>
      </c>
    </row>
    <row r="323" spans="1:15" x14ac:dyDescent="0.25">
      <c r="A323" s="3" t="s">
        <v>79</v>
      </c>
      <c r="B323" s="3" t="s">
        <v>77</v>
      </c>
      <c r="C323" s="3" t="s">
        <v>80</v>
      </c>
      <c r="D323" s="3" t="s">
        <v>81</v>
      </c>
      <c r="E323" s="3" t="s">
        <v>82</v>
      </c>
      <c r="F323" s="3" t="s">
        <v>26</v>
      </c>
      <c r="G323" s="3" t="s">
        <v>143</v>
      </c>
      <c r="H323" s="3" t="s">
        <v>258</v>
      </c>
      <c r="I323" s="3" t="s">
        <v>210</v>
      </c>
      <c r="J323" s="4">
        <v>3376.5</v>
      </c>
      <c r="K323" s="4">
        <v>79612000</v>
      </c>
      <c r="L323" s="4">
        <v>18060100</v>
      </c>
      <c r="M323" s="3" t="s">
        <v>85</v>
      </c>
      <c r="N323" s="3" t="s">
        <v>254</v>
      </c>
      <c r="O323" s="4">
        <v>2940000000</v>
      </c>
    </row>
    <row r="324" spans="1:15" x14ac:dyDescent="0.25">
      <c r="A324" s="3" t="s">
        <v>79</v>
      </c>
      <c r="B324" s="3" t="s">
        <v>77</v>
      </c>
      <c r="C324" s="3" t="s">
        <v>80</v>
      </c>
      <c r="D324" s="3" t="s">
        <v>81</v>
      </c>
      <c r="E324" s="3" t="s">
        <v>82</v>
      </c>
      <c r="F324" s="3" t="s">
        <v>26</v>
      </c>
      <c r="G324" s="3" t="s">
        <v>143</v>
      </c>
      <c r="H324" s="3" t="s">
        <v>259</v>
      </c>
      <c r="I324" s="3" t="s">
        <v>210</v>
      </c>
      <c r="J324" s="4">
        <v>0</v>
      </c>
      <c r="K324" s="4">
        <v>0</v>
      </c>
      <c r="L324" s="4">
        <v>0</v>
      </c>
      <c r="M324" s="3" t="s">
        <v>83</v>
      </c>
      <c r="N324" s="3" t="s">
        <v>214</v>
      </c>
      <c r="O324" s="4">
        <v>0</v>
      </c>
    </row>
    <row r="325" spans="1:15" x14ac:dyDescent="0.25">
      <c r="A325" s="3" t="s">
        <v>79</v>
      </c>
      <c r="B325" s="3" t="s">
        <v>77</v>
      </c>
      <c r="C325" s="3" t="s">
        <v>80</v>
      </c>
      <c r="D325" s="3" t="s">
        <v>81</v>
      </c>
      <c r="E325" s="3" t="s">
        <v>82</v>
      </c>
      <c r="F325" s="3" t="s">
        <v>26</v>
      </c>
      <c r="G325" s="3" t="s">
        <v>143</v>
      </c>
      <c r="H325" s="3" t="s">
        <v>259</v>
      </c>
      <c r="I325" s="3" t="s">
        <v>210</v>
      </c>
      <c r="J325" s="4">
        <v>111.4</v>
      </c>
      <c r="K325" s="4">
        <v>11192760</v>
      </c>
      <c r="L325" s="4">
        <v>2487280</v>
      </c>
      <c r="M325" s="3" t="s">
        <v>85</v>
      </c>
      <c r="N325" s="3" t="s">
        <v>214</v>
      </c>
      <c r="O325" s="4">
        <v>140000000</v>
      </c>
    </row>
    <row r="326" spans="1:15" x14ac:dyDescent="0.25">
      <c r="A326" s="3" t="s">
        <v>79</v>
      </c>
      <c r="B326" s="3" t="s">
        <v>77</v>
      </c>
      <c r="C326" s="3" t="s">
        <v>80</v>
      </c>
      <c r="D326" s="3" t="s">
        <v>81</v>
      </c>
      <c r="E326" s="3" t="s">
        <v>82</v>
      </c>
      <c r="F326" s="3" t="s">
        <v>26</v>
      </c>
      <c r="G326" s="3" t="s">
        <v>143</v>
      </c>
      <c r="H326" s="3" t="s">
        <v>260</v>
      </c>
      <c r="I326" s="3" t="s">
        <v>210</v>
      </c>
      <c r="J326" s="4">
        <v>0</v>
      </c>
      <c r="K326" s="4">
        <v>0</v>
      </c>
      <c r="L326" s="4">
        <v>0</v>
      </c>
      <c r="M326" s="3" t="s">
        <v>83</v>
      </c>
      <c r="N326" s="3" t="s">
        <v>239</v>
      </c>
      <c r="O326" s="4">
        <v>0</v>
      </c>
    </row>
    <row r="327" spans="1:15" x14ac:dyDescent="0.25">
      <c r="A327" s="3" t="s">
        <v>79</v>
      </c>
      <c r="B327" s="3" t="s">
        <v>77</v>
      </c>
      <c r="C327" s="3" t="s">
        <v>80</v>
      </c>
      <c r="D327" s="3" t="s">
        <v>81</v>
      </c>
      <c r="E327" s="3" t="s">
        <v>82</v>
      </c>
      <c r="F327" s="3" t="s">
        <v>26</v>
      </c>
      <c r="G327" s="3" t="s">
        <v>143</v>
      </c>
      <c r="H327" s="3" t="s">
        <v>260</v>
      </c>
      <c r="I327" s="3" t="s">
        <v>210</v>
      </c>
      <c r="J327" s="4">
        <v>0</v>
      </c>
      <c r="K327" s="4">
        <v>0</v>
      </c>
      <c r="L327" s="4">
        <v>0</v>
      </c>
      <c r="M327" s="3" t="s">
        <v>83</v>
      </c>
      <c r="N327" s="3" t="s">
        <v>243</v>
      </c>
      <c r="O327" s="4">
        <v>0</v>
      </c>
    </row>
    <row r="328" spans="1:15" x14ac:dyDescent="0.25">
      <c r="A328" s="3" t="s">
        <v>79</v>
      </c>
      <c r="B328" s="3" t="s">
        <v>77</v>
      </c>
      <c r="C328" s="3" t="s">
        <v>80</v>
      </c>
      <c r="D328" s="3" t="s">
        <v>81</v>
      </c>
      <c r="E328" s="3" t="s">
        <v>82</v>
      </c>
      <c r="F328" s="3" t="s">
        <v>26</v>
      </c>
      <c r="G328" s="3" t="s">
        <v>143</v>
      </c>
      <c r="H328" s="3" t="s">
        <v>260</v>
      </c>
      <c r="I328" s="3" t="s">
        <v>210</v>
      </c>
      <c r="J328" s="4">
        <v>63.7</v>
      </c>
      <c r="K328" s="4">
        <v>18000000</v>
      </c>
      <c r="L328" s="4">
        <v>4114290</v>
      </c>
      <c r="M328" s="3" t="s">
        <v>85</v>
      </c>
      <c r="N328" s="3" t="s">
        <v>239</v>
      </c>
      <c r="O328" s="4">
        <v>156000000</v>
      </c>
    </row>
    <row r="329" spans="1:15" x14ac:dyDescent="0.25">
      <c r="A329" s="3" t="s">
        <v>79</v>
      </c>
      <c r="B329" s="3" t="s">
        <v>77</v>
      </c>
      <c r="C329" s="3" t="s">
        <v>80</v>
      </c>
      <c r="D329" s="3" t="s">
        <v>81</v>
      </c>
      <c r="E329" s="3" t="s">
        <v>82</v>
      </c>
      <c r="F329" s="3" t="s">
        <v>26</v>
      </c>
      <c r="G329" s="3" t="s">
        <v>143</v>
      </c>
      <c r="H329" s="3" t="s">
        <v>260</v>
      </c>
      <c r="I329" s="3" t="s">
        <v>210</v>
      </c>
      <c r="J329" s="4">
        <v>137.69999999999999</v>
      </c>
      <c r="K329" s="4">
        <v>38670000</v>
      </c>
      <c r="L329" s="4">
        <v>9575430</v>
      </c>
      <c r="M329" s="3" t="s">
        <v>85</v>
      </c>
      <c r="N329" s="3" t="s">
        <v>243</v>
      </c>
      <c r="O329" s="4">
        <v>273000000</v>
      </c>
    </row>
    <row r="330" spans="1:15" x14ac:dyDescent="0.25">
      <c r="A330" s="3" t="s">
        <v>79</v>
      </c>
      <c r="B330" s="3" t="s">
        <v>77</v>
      </c>
      <c r="C330" s="3" t="s">
        <v>80</v>
      </c>
      <c r="D330" s="3" t="s">
        <v>81</v>
      </c>
      <c r="E330" s="3" t="s">
        <v>82</v>
      </c>
      <c r="F330" s="3" t="s">
        <v>26</v>
      </c>
      <c r="G330" s="3" t="s">
        <v>261</v>
      </c>
      <c r="H330" s="3" t="s">
        <v>262</v>
      </c>
      <c r="I330" s="3" t="s">
        <v>263</v>
      </c>
      <c r="J330" s="4">
        <v>0</v>
      </c>
      <c r="K330" s="4">
        <v>0</v>
      </c>
      <c r="L330" s="4">
        <v>0</v>
      </c>
      <c r="M330" s="3" t="s">
        <v>83</v>
      </c>
      <c r="N330" s="3" t="s">
        <v>264</v>
      </c>
      <c r="O330" s="4">
        <v>0</v>
      </c>
    </row>
    <row r="331" spans="1:15" x14ac:dyDescent="0.25">
      <c r="A331" s="3" t="s">
        <v>79</v>
      </c>
      <c r="B331" s="3" t="s">
        <v>77</v>
      </c>
      <c r="C331" s="3" t="s">
        <v>80</v>
      </c>
      <c r="D331" s="3" t="s">
        <v>81</v>
      </c>
      <c r="E331" s="3" t="s">
        <v>82</v>
      </c>
      <c r="F331" s="3" t="s">
        <v>26</v>
      </c>
      <c r="G331" s="3" t="s">
        <v>261</v>
      </c>
      <c r="H331" s="3" t="s">
        <v>262</v>
      </c>
      <c r="I331" s="3" t="s">
        <v>263</v>
      </c>
      <c r="J331" s="4">
        <v>0</v>
      </c>
      <c r="K331" s="4">
        <v>0</v>
      </c>
      <c r="L331" s="4">
        <v>0</v>
      </c>
      <c r="M331" s="3" t="s">
        <v>83</v>
      </c>
      <c r="N331" s="3" t="s">
        <v>265</v>
      </c>
      <c r="O331" s="4">
        <v>0</v>
      </c>
    </row>
    <row r="332" spans="1:15" x14ac:dyDescent="0.25">
      <c r="A332" s="3" t="s">
        <v>79</v>
      </c>
      <c r="B332" s="3" t="s">
        <v>77</v>
      </c>
      <c r="C332" s="3" t="s">
        <v>80</v>
      </c>
      <c r="D332" s="3" t="s">
        <v>81</v>
      </c>
      <c r="E332" s="3" t="s">
        <v>82</v>
      </c>
      <c r="F332" s="3" t="s">
        <v>26</v>
      </c>
      <c r="G332" s="3" t="s">
        <v>261</v>
      </c>
      <c r="H332" s="3" t="s">
        <v>262</v>
      </c>
      <c r="I332" s="3" t="s">
        <v>263</v>
      </c>
      <c r="J332" s="4">
        <v>0</v>
      </c>
      <c r="K332" s="4">
        <v>0</v>
      </c>
      <c r="L332" s="4">
        <v>0</v>
      </c>
      <c r="M332" s="3" t="s">
        <v>83</v>
      </c>
      <c r="N332" s="3" t="s">
        <v>266</v>
      </c>
      <c r="O332" s="4">
        <v>0</v>
      </c>
    </row>
    <row r="333" spans="1:15" x14ac:dyDescent="0.25">
      <c r="A333" s="3" t="s">
        <v>79</v>
      </c>
      <c r="B333" s="3" t="s">
        <v>77</v>
      </c>
      <c r="C333" s="3" t="s">
        <v>80</v>
      </c>
      <c r="D333" s="3" t="s">
        <v>81</v>
      </c>
      <c r="E333" s="3" t="s">
        <v>82</v>
      </c>
      <c r="F333" s="3" t="s">
        <v>26</v>
      </c>
      <c r="G333" s="3" t="s">
        <v>261</v>
      </c>
      <c r="H333" s="3" t="s">
        <v>262</v>
      </c>
      <c r="I333" s="3" t="s">
        <v>263</v>
      </c>
      <c r="J333" s="4">
        <v>0</v>
      </c>
      <c r="K333" s="4">
        <v>0</v>
      </c>
      <c r="L333" s="4">
        <v>0</v>
      </c>
      <c r="M333" s="3" t="s">
        <v>83</v>
      </c>
      <c r="N333" s="3" t="s">
        <v>267</v>
      </c>
      <c r="O333" s="4">
        <v>0</v>
      </c>
    </row>
    <row r="334" spans="1:15" x14ac:dyDescent="0.25">
      <c r="A334" s="3" t="s">
        <v>79</v>
      </c>
      <c r="B334" s="3" t="s">
        <v>77</v>
      </c>
      <c r="C334" s="3" t="s">
        <v>80</v>
      </c>
      <c r="D334" s="3" t="s">
        <v>81</v>
      </c>
      <c r="E334" s="3" t="s">
        <v>82</v>
      </c>
      <c r="F334" s="3" t="s">
        <v>26</v>
      </c>
      <c r="G334" s="3" t="s">
        <v>261</v>
      </c>
      <c r="H334" s="3" t="s">
        <v>262</v>
      </c>
      <c r="I334" s="3" t="s">
        <v>263</v>
      </c>
      <c r="J334" s="4">
        <v>0</v>
      </c>
      <c r="K334" s="4">
        <v>0</v>
      </c>
      <c r="L334" s="4">
        <v>0</v>
      </c>
      <c r="M334" s="3" t="s">
        <v>83</v>
      </c>
      <c r="N334" s="3" t="s">
        <v>268</v>
      </c>
      <c r="O334" s="4">
        <v>0</v>
      </c>
    </row>
    <row r="335" spans="1:15" x14ac:dyDescent="0.25">
      <c r="A335" s="3" t="s">
        <v>79</v>
      </c>
      <c r="B335" s="3" t="s">
        <v>77</v>
      </c>
      <c r="C335" s="3" t="s">
        <v>80</v>
      </c>
      <c r="D335" s="3" t="s">
        <v>81</v>
      </c>
      <c r="E335" s="3" t="s">
        <v>82</v>
      </c>
      <c r="F335" s="3" t="s">
        <v>26</v>
      </c>
      <c r="G335" s="3" t="s">
        <v>261</v>
      </c>
      <c r="H335" s="3" t="s">
        <v>262</v>
      </c>
      <c r="I335" s="3" t="s">
        <v>263</v>
      </c>
      <c r="J335" s="4">
        <v>0</v>
      </c>
      <c r="K335" s="4">
        <v>0</v>
      </c>
      <c r="L335" s="4">
        <v>0</v>
      </c>
      <c r="M335" s="3" t="s">
        <v>83</v>
      </c>
      <c r="N335" s="3" t="s">
        <v>269</v>
      </c>
      <c r="O335" s="4">
        <v>0</v>
      </c>
    </row>
    <row r="336" spans="1:15" x14ac:dyDescent="0.25">
      <c r="A336" s="3" t="s">
        <v>79</v>
      </c>
      <c r="B336" s="3" t="s">
        <v>77</v>
      </c>
      <c r="C336" s="3" t="s">
        <v>80</v>
      </c>
      <c r="D336" s="3" t="s">
        <v>81</v>
      </c>
      <c r="E336" s="3" t="s">
        <v>82</v>
      </c>
      <c r="F336" s="3" t="s">
        <v>26</v>
      </c>
      <c r="G336" s="3" t="s">
        <v>261</v>
      </c>
      <c r="H336" s="3" t="s">
        <v>262</v>
      </c>
      <c r="I336" s="3" t="s">
        <v>263</v>
      </c>
      <c r="J336" s="4">
        <v>0</v>
      </c>
      <c r="K336" s="4">
        <v>0</v>
      </c>
      <c r="L336" s="4">
        <v>0</v>
      </c>
      <c r="M336" s="3" t="s">
        <v>83</v>
      </c>
      <c r="N336" s="3" t="s">
        <v>270</v>
      </c>
      <c r="O336" s="4">
        <v>0</v>
      </c>
    </row>
    <row r="337" spans="1:15" x14ac:dyDescent="0.25">
      <c r="A337" s="3" t="s">
        <v>79</v>
      </c>
      <c r="B337" s="3" t="s">
        <v>77</v>
      </c>
      <c r="C337" s="3" t="s">
        <v>80</v>
      </c>
      <c r="D337" s="3" t="s">
        <v>81</v>
      </c>
      <c r="E337" s="3" t="s">
        <v>82</v>
      </c>
      <c r="F337" s="3" t="s">
        <v>26</v>
      </c>
      <c r="G337" s="3" t="s">
        <v>261</v>
      </c>
      <c r="H337" s="3" t="s">
        <v>262</v>
      </c>
      <c r="I337" s="3" t="s">
        <v>263</v>
      </c>
      <c r="J337" s="4">
        <v>0</v>
      </c>
      <c r="K337" s="4">
        <v>0</v>
      </c>
      <c r="L337" s="4">
        <v>0</v>
      </c>
      <c r="M337" s="3" t="s">
        <v>83</v>
      </c>
      <c r="N337" s="3" t="s">
        <v>271</v>
      </c>
      <c r="O337" s="4">
        <v>0</v>
      </c>
    </row>
    <row r="338" spans="1:15" x14ac:dyDescent="0.25">
      <c r="A338" s="3" t="s">
        <v>79</v>
      </c>
      <c r="B338" s="3" t="s">
        <v>77</v>
      </c>
      <c r="C338" s="3" t="s">
        <v>80</v>
      </c>
      <c r="D338" s="3" t="s">
        <v>81</v>
      </c>
      <c r="E338" s="3" t="s">
        <v>82</v>
      </c>
      <c r="F338" s="3" t="s">
        <v>26</v>
      </c>
      <c r="G338" s="3" t="s">
        <v>261</v>
      </c>
      <c r="H338" s="3" t="s">
        <v>262</v>
      </c>
      <c r="I338" s="3" t="s">
        <v>263</v>
      </c>
      <c r="J338" s="4">
        <v>0</v>
      </c>
      <c r="K338" s="4">
        <v>0</v>
      </c>
      <c r="L338" s="4">
        <v>0</v>
      </c>
      <c r="M338" s="3" t="s">
        <v>83</v>
      </c>
      <c r="N338" s="3" t="s">
        <v>272</v>
      </c>
      <c r="O338" s="4">
        <v>0</v>
      </c>
    </row>
    <row r="339" spans="1:15" x14ac:dyDescent="0.25">
      <c r="A339" s="3" t="s">
        <v>79</v>
      </c>
      <c r="B339" s="3" t="s">
        <v>77</v>
      </c>
      <c r="C339" s="3" t="s">
        <v>80</v>
      </c>
      <c r="D339" s="3" t="s">
        <v>81</v>
      </c>
      <c r="E339" s="3" t="s">
        <v>82</v>
      </c>
      <c r="F339" s="3" t="s">
        <v>26</v>
      </c>
      <c r="G339" s="3" t="s">
        <v>261</v>
      </c>
      <c r="H339" s="3" t="s">
        <v>262</v>
      </c>
      <c r="I339" s="3" t="s">
        <v>263</v>
      </c>
      <c r="J339" s="4">
        <v>0</v>
      </c>
      <c r="K339" s="4">
        <v>0</v>
      </c>
      <c r="L339" s="4">
        <v>0</v>
      </c>
      <c r="M339" s="3" t="s">
        <v>83</v>
      </c>
      <c r="N339" s="3" t="s">
        <v>273</v>
      </c>
      <c r="O339" s="4">
        <v>0</v>
      </c>
    </row>
    <row r="340" spans="1:15" x14ac:dyDescent="0.25">
      <c r="A340" s="3" t="s">
        <v>79</v>
      </c>
      <c r="B340" s="3" t="s">
        <v>77</v>
      </c>
      <c r="C340" s="3" t="s">
        <v>80</v>
      </c>
      <c r="D340" s="3" t="s">
        <v>81</v>
      </c>
      <c r="E340" s="3" t="s">
        <v>82</v>
      </c>
      <c r="F340" s="3" t="s">
        <v>26</v>
      </c>
      <c r="G340" s="3" t="s">
        <v>261</v>
      </c>
      <c r="H340" s="3" t="s">
        <v>262</v>
      </c>
      <c r="I340" s="3" t="s">
        <v>263</v>
      </c>
      <c r="J340" s="4">
        <v>2042560</v>
      </c>
      <c r="K340" s="4">
        <v>4513454560</v>
      </c>
      <c r="L340" s="4">
        <v>773045830</v>
      </c>
      <c r="M340" s="3" t="s">
        <v>85</v>
      </c>
      <c r="N340" s="3" t="s">
        <v>264</v>
      </c>
      <c r="O340" s="4">
        <v>1009841664000</v>
      </c>
    </row>
    <row r="341" spans="1:15" x14ac:dyDescent="0.25">
      <c r="A341" s="3" t="s">
        <v>79</v>
      </c>
      <c r="B341" s="3" t="s">
        <v>77</v>
      </c>
      <c r="C341" s="3" t="s">
        <v>80</v>
      </c>
      <c r="D341" s="3" t="s">
        <v>81</v>
      </c>
      <c r="E341" s="3" t="s">
        <v>82</v>
      </c>
      <c r="F341" s="3" t="s">
        <v>26</v>
      </c>
      <c r="G341" s="3" t="s">
        <v>261</v>
      </c>
      <c r="H341" s="3" t="s">
        <v>262</v>
      </c>
      <c r="I341" s="3" t="s">
        <v>263</v>
      </c>
      <c r="J341" s="4">
        <v>2301808</v>
      </c>
      <c r="K341" s="4">
        <v>4435375400</v>
      </c>
      <c r="L341" s="4">
        <v>759626890</v>
      </c>
      <c r="M341" s="3" t="s">
        <v>85</v>
      </c>
      <c r="N341" s="3" t="s">
        <v>265</v>
      </c>
      <c r="O341" s="4">
        <v>1175303164800</v>
      </c>
    </row>
    <row r="342" spans="1:15" x14ac:dyDescent="0.25">
      <c r="A342" s="3" t="s">
        <v>79</v>
      </c>
      <c r="B342" s="3" t="s">
        <v>77</v>
      </c>
      <c r="C342" s="3" t="s">
        <v>80</v>
      </c>
      <c r="D342" s="3" t="s">
        <v>81</v>
      </c>
      <c r="E342" s="3" t="s">
        <v>82</v>
      </c>
      <c r="F342" s="3" t="s">
        <v>26</v>
      </c>
      <c r="G342" s="3" t="s">
        <v>261</v>
      </c>
      <c r="H342" s="3" t="s">
        <v>262</v>
      </c>
      <c r="I342" s="3" t="s">
        <v>263</v>
      </c>
      <c r="J342" s="4">
        <v>3674000</v>
      </c>
      <c r="K342" s="4">
        <v>8281621800</v>
      </c>
      <c r="L342" s="4">
        <v>1111877300</v>
      </c>
      <c r="M342" s="3" t="s">
        <v>85</v>
      </c>
      <c r="N342" s="3" t="s">
        <v>266</v>
      </c>
      <c r="O342" s="4">
        <v>1804668800000</v>
      </c>
    </row>
    <row r="343" spans="1:15" x14ac:dyDescent="0.25">
      <c r="A343" s="3" t="s">
        <v>79</v>
      </c>
      <c r="B343" s="3" t="s">
        <v>77</v>
      </c>
      <c r="C343" s="3" t="s">
        <v>80</v>
      </c>
      <c r="D343" s="3" t="s">
        <v>81</v>
      </c>
      <c r="E343" s="3" t="s">
        <v>82</v>
      </c>
      <c r="F343" s="3" t="s">
        <v>26</v>
      </c>
      <c r="G343" s="3" t="s">
        <v>261</v>
      </c>
      <c r="H343" s="3" t="s">
        <v>262</v>
      </c>
      <c r="I343" s="3" t="s">
        <v>263</v>
      </c>
      <c r="J343" s="4">
        <v>1869537</v>
      </c>
      <c r="K343" s="4">
        <v>3922082500</v>
      </c>
      <c r="L343" s="4">
        <v>726313130</v>
      </c>
      <c r="M343" s="3" t="s">
        <v>85</v>
      </c>
      <c r="N343" s="3" t="s">
        <v>267</v>
      </c>
      <c r="O343" s="4">
        <v>1193231990250</v>
      </c>
    </row>
    <row r="344" spans="1:15" x14ac:dyDescent="0.25">
      <c r="A344" s="3" t="s">
        <v>79</v>
      </c>
      <c r="B344" s="3" t="s">
        <v>77</v>
      </c>
      <c r="C344" s="3" t="s">
        <v>80</v>
      </c>
      <c r="D344" s="3" t="s">
        <v>81</v>
      </c>
      <c r="E344" s="3" t="s">
        <v>82</v>
      </c>
      <c r="F344" s="3" t="s">
        <v>26</v>
      </c>
      <c r="G344" s="3" t="s">
        <v>261</v>
      </c>
      <c r="H344" s="3" t="s">
        <v>262</v>
      </c>
      <c r="I344" s="3" t="s">
        <v>263</v>
      </c>
      <c r="J344" s="4">
        <v>1379916.6</v>
      </c>
      <c r="K344" s="4">
        <v>3254797000</v>
      </c>
      <c r="L344" s="4">
        <v>482164160</v>
      </c>
      <c r="M344" s="3" t="s">
        <v>85</v>
      </c>
      <c r="N344" s="3" t="s">
        <v>268</v>
      </c>
      <c r="O344" s="4">
        <v>677815033920</v>
      </c>
    </row>
    <row r="345" spans="1:15" x14ac:dyDescent="0.25">
      <c r="A345" s="3" t="s">
        <v>79</v>
      </c>
      <c r="B345" s="3" t="s">
        <v>77</v>
      </c>
      <c r="C345" s="3" t="s">
        <v>80</v>
      </c>
      <c r="D345" s="3" t="s">
        <v>81</v>
      </c>
      <c r="E345" s="3" t="s">
        <v>82</v>
      </c>
      <c r="F345" s="3" t="s">
        <v>26</v>
      </c>
      <c r="G345" s="3" t="s">
        <v>261</v>
      </c>
      <c r="H345" s="3" t="s">
        <v>262</v>
      </c>
      <c r="I345" s="3" t="s">
        <v>263</v>
      </c>
      <c r="J345" s="4">
        <v>1003984</v>
      </c>
      <c r="K345" s="4">
        <v>2247813000</v>
      </c>
      <c r="L345" s="4">
        <v>364179690</v>
      </c>
      <c r="M345" s="3" t="s">
        <v>85</v>
      </c>
      <c r="N345" s="3" t="s">
        <v>269</v>
      </c>
      <c r="O345" s="4">
        <v>803106881280</v>
      </c>
    </row>
    <row r="346" spans="1:15" x14ac:dyDescent="0.25">
      <c r="A346" s="3" t="s">
        <v>79</v>
      </c>
      <c r="B346" s="3" t="s">
        <v>77</v>
      </c>
      <c r="C346" s="3" t="s">
        <v>80</v>
      </c>
      <c r="D346" s="3" t="s">
        <v>81</v>
      </c>
      <c r="E346" s="3" t="s">
        <v>82</v>
      </c>
      <c r="F346" s="3" t="s">
        <v>26</v>
      </c>
      <c r="G346" s="3" t="s">
        <v>261</v>
      </c>
      <c r="H346" s="3" t="s">
        <v>262</v>
      </c>
      <c r="I346" s="3" t="s">
        <v>263</v>
      </c>
      <c r="J346" s="4">
        <v>1818609</v>
      </c>
      <c r="K346" s="4">
        <v>3689225000</v>
      </c>
      <c r="L346" s="4">
        <v>614804130</v>
      </c>
      <c r="M346" s="3" t="s">
        <v>85</v>
      </c>
      <c r="N346" s="3" t="s">
        <v>270</v>
      </c>
      <c r="O346" s="4">
        <v>899120289600</v>
      </c>
    </row>
    <row r="347" spans="1:15" x14ac:dyDescent="0.25">
      <c r="A347" s="3" t="s">
        <v>79</v>
      </c>
      <c r="B347" s="3" t="s">
        <v>77</v>
      </c>
      <c r="C347" s="3" t="s">
        <v>80</v>
      </c>
      <c r="D347" s="3" t="s">
        <v>81</v>
      </c>
      <c r="E347" s="3" t="s">
        <v>82</v>
      </c>
      <c r="F347" s="3" t="s">
        <v>26</v>
      </c>
      <c r="G347" s="3" t="s">
        <v>261</v>
      </c>
      <c r="H347" s="3" t="s">
        <v>262</v>
      </c>
      <c r="I347" s="3" t="s">
        <v>263</v>
      </c>
      <c r="J347" s="4">
        <v>3309034.7</v>
      </c>
      <c r="K347" s="4">
        <v>5203595000</v>
      </c>
      <c r="L347" s="4">
        <v>915446930</v>
      </c>
      <c r="M347" s="3" t="s">
        <v>85</v>
      </c>
      <c r="N347" s="3" t="s">
        <v>271</v>
      </c>
      <c r="O347" s="4">
        <v>1635986755680</v>
      </c>
    </row>
    <row r="348" spans="1:15" x14ac:dyDescent="0.25">
      <c r="A348" s="3" t="s">
        <v>79</v>
      </c>
      <c r="B348" s="3" t="s">
        <v>77</v>
      </c>
      <c r="C348" s="3" t="s">
        <v>80</v>
      </c>
      <c r="D348" s="3" t="s">
        <v>81</v>
      </c>
      <c r="E348" s="3" t="s">
        <v>82</v>
      </c>
      <c r="F348" s="3" t="s">
        <v>26</v>
      </c>
      <c r="G348" s="3" t="s">
        <v>261</v>
      </c>
      <c r="H348" s="3" t="s">
        <v>262</v>
      </c>
      <c r="I348" s="3" t="s">
        <v>263</v>
      </c>
      <c r="J348" s="4">
        <v>875600</v>
      </c>
      <c r="K348" s="4">
        <v>2172143000</v>
      </c>
      <c r="L348" s="4">
        <v>392154840</v>
      </c>
      <c r="M348" s="3" t="s">
        <v>85</v>
      </c>
      <c r="N348" s="3" t="s">
        <v>272</v>
      </c>
      <c r="O348" s="4">
        <v>726507210000</v>
      </c>
    </row>
    <row r="349" spans="1:15" x14ac:dyDescent="0.25">
      <c r="A349" s="3" t="s">
        <v>79</v>
      </c>
      <c r="B349" s="3" t="s">
        <v>77</v>
      </c>
      <c r="C349" s="3" t="s">
        <v>80</v>
      </c>
      <c r="D349" s="3" t="s">
        <v>81</v>
      </c>
      <c r="E349" s="3" t="s">
        <v>82</v>
      </c>
      <c r="F349" s="3" t="s">
        <v>26</v>
      </c>
      <c r="G349" s="3" t="s">
        <v>261</v>
      </c>
      <c r="H349" s="3" t="s">
        <v>262</v>
      </c>
      <c r="I349" s="3" t="s">
        <v>263</v>
      </c>
      <c r="J349" s="4">
        <v>2306022.5</v>
      </c>
      <c r="K349" s="4">
        <v>3058335000</v>
      </c>
      <c r="L349" s="4">
        <v>509722060</v>
      </c>
      <c r="M349" s="3" t="s">
        <v>85</v>
      </c>
      <c r="N349" s="3" t="s">
        <v>273</v>
      </c>
      <c r="O349" s="4">
        <v>1471818860625</v>
      </c>
    </row>
    <row r="350" spans="1:15" x14ac:dyDescent="0.25">
      <c r="A350" s="3" t="s">
        <v>79</v>
      </c>
      <c r="B350" s="3" t="s">
        <v>77</v>
      </c>
      <c r="C350" s="3" t="s">
        <v>80</v>
      </c>
      <c r="D350" s="3" t="s">
        <v>81</v>
      </c>
      <c r="E350" s="3" t="s">
        <v>82</v>
      </c>
      <c r="F350" s="3" t="s">
        <v>26</v>
      </c>
      <c r="G350" s="3" t="s">
        <v>261</v>
      </c>
      <c r="H350" s="3" t="s">
        <v>274</v>
      </c>
      <c r="I350" s="3" t="s">
        <v>263</v>
      </c>
      <c r="J350" s="4">
        <v>0</v>
      </c>
      <c r="K350" s="4">
        <v>0</v>
      </c>
      <c r="L350" s="4">
        <v>0</v>
      </c>
      <c r="M350" s="3" t="s">
        <v>83</v>
      </c>
      <c r="N350" s="3" t="s">
        <v>275</v>
      </c>
      <c r="O350" s="4">
        <v>0</v>
      </c>
    </row>
    <row r="351" spans="1:15" x14ac:dyDescent="0.25">
      <c r="A351" s="3" t="s">
        <v>79</v>
      </c>
      <c r="B351" s="3" t="s">
        <v>77</v>
      </c>
      <c r="C351" s="3" t="s">
        <v>80</v>
      </c>
      <c r="D351" s="3" t="s">
        <v>81</v>
      </c>
      <c r="E351" s="3" t="s">
        <v>82</v>
      </c>
      <c r="F351" s="3" t="s">
        <v>26</v>
      </c>
      <c r="G351" s="3" t="s">
        <v>261</v>
      </c>
      <c r="H351" s="3" t="s">
        <v>274</v>
      </c>
      <c r="I351" s="3" t="s">
        <v>263</v>
      </c>
      <c r="J351" s="4">
        <v>0</v>
      </c>
      <c r="K351" s="4">
        <v>0</v>
      </c>
      <c r="L351" s="4">
        <v>0</v>
      </c>
      <c r="M351" s="3" t="s">
        <v>83</v>
      </c>
      <c r="N351" s="3" t="s">
        <v>276</v>
      </c>
      <c r="O351" s="4">
        <v>0</v>
      </c>
    </row>
    <row r="352" spans="1:15" x14ac:dyDescent="0.25">
      <c r="A352" s="3" t="s">
        <v>79</v>
      </c>
      <c r="B352" s="3" t="s">
        <v>77</v>
      </c>
      <c r="C352" s="3" t="s">
        <v>80</v>
      </c>
      <c r="D352" s="3" t="s">
        <v>81</v>
      </c>
      <c r="E352" s="3" t="s">
        <v>82</v>
      </c>
      <c r="F352" s="3" t="s">
        <v>26</v>
      </c>
      <c r="G352" s="3" t="s">
        <v>261</v>
      </c>
      <c r="H352" s="3" t="s">
        <v>274</v>
      </c>
      <c r="I352" s="3" t="s">
        <v>263</v>
      </c>
      <c r="J352" s="4">
        <v>0</v>
      </c>
      <c r="K352" s="4">
        <v>0</v>
      </c>
      <c r="L352" s="4">
        <v>0</v>
      </c>
      <c r="M352" s="3" t="s">
        <v>83</v>
      </c>
      <c r="N352" s="3" t="s">
        <v>277</v>
      </c>
      <c r="O352" s="4">
        <v>0</v>
      </c>
    </row>
    <row r="353" spans="1:15" x14ac:dyDescent="0.25">
      <c r="A353" s="3" t="s">
        <v>79</v>
      </c>
      <c r="B353" s="3" t="s">
        <v>77</v>
      </c>
      <c r="C353" s="3" t="s">
        <v>80</v>
      </c>
      <c r="D353" s="3" t="s">
        <v>81</v>
      </c>
      <c r="E353" s="3" t="s">
        <v>82</v>
      </c>
      <c r="F353" s="3" t="s">
        <v>26</v>
      </c>
      <c r="G353" s="3" t="s">
        <v>261</v>
      </c>
      <c r="H353" s="3" t="s">
        <v>274</v>
      </c>
      <c r="I353" s="3" t="s">
        <v>263</v>
      </c>
      <c r="J353" s="4">
        <v>0</v>
      </c>
      <c r="K353" s="4">
        <v>0</v>
      </c>
      <c r="L353" s="4">
        <v>0</v>
      </c>
      <c r="M353" s="3" t="s">
        <v>83</v>
      </c>
      <c r="N353" s="3" t="s">
        <v>278</v>
      </c>
      <c r="O353" s="4">
        <v>0</v>
      </c>
    </row>
    <row r="354" spans="1:15" x14ac:dyDescent="0.25">
      <c r="A354" s="3" t="s">
        <v>79</v>
      </c>
      <c r="B354" s="3" t="s">
        <v>77</v>
      </c>
      <c r="C354" s="3" t="s">
        <v>80</v>
      </c>
      <c r="D354" s="3" t="s">
        <v>81</v>
      </c>
      <c r="E354" s="3" t="s">
        <v>82</v>
      </c>
      <c r="F354" s="3" t="s">
        <v>26</v>
      </c>
      <c r="G354" s="3" t="s">
        <v>261</v>
      </c>
      <c r="H354" s="3" t="s">
        <v>274</v>
      </c>
      <c r="I354" s="3" t="s">
        <v>263</v>
      </c>
      <c r="J354" s="4">
        <v>0</v>
      </c>
      <c r="K354" s="4">
        <v>0</v>
      </c>
      <c r="L354" s="4">
        <v>0</v>
      </c>
      <c r="M354" s="3" t="s">
        <v>83</v>
      </c>
      <c r="N354" s="3" t="s">
        <v>279</v>
      </c>
      <c r="O354" s="4">
        <v>0</v>
      </c>
    </row>
    <row r="355" spans="1:15" x14ac:dyDescent="0.25">
      <c r="A355" s="3" t="s">
        <v>79</v>
      </c>
      <c r="B355" s="3" t="s">
        <v>77</v>
      </c>
      <c r="C355" s="3" t="s">
        <v>80</v>
      </c>
      <c r="D355" s="3" t="s">
        <v>81</v>
      </c>
      <c r="E355" s="3" t="s">
        <v>82</v>
      </c>
      <c r="F355" s="3" t="s">
        <v>26</v>
      </c>
      <c r="G355" s="3" t="s">
        <v>261</v>
      </c>
      <c r="H355" s="3" t="s">
        <v>274</v>
      </c>
      <c r="I355" s="3" t="s">
        <v>263</v>
      </c>
      <c r="J355" s="4">
        <v>0</v>
      </c>
      <c r="K355" s="4">
        <v>0</v>
      </c>
      <c r="L355" s="4">
        <v>0</v>
      </c>
      <c r="M355" s="3" t="s">
        <v>83</v>
      </c>
      <c r="N355" s="3" t="s">
        <v>280</v>
      </c>
      <c r="O355" s="4">
        <v>0</v>
      </c>
    </row>
    <row r="356" spans="1:15" x14ac:dyDescent="0.25">
      <c r="A356" s="3" t="s">
        <v>79</v>
      </c>
      <c r="B356" s="3" t="s">
        <v>77</v>
      </c>
      <c r="C356" s="3" t="s">
        <v>80</v>
      </c>
      <c r="D356" s="3" t="s">
        <v>81</v>
      </c>
      <c r="E356" s="3" t="s">
        <v>82</v>
      </c>
      <c r="F356" s="3" t="s">
        <v>26</v>
      </c>
      <c r="G356" s="3" t="s">
        <v>261</v>
      </c>
      <c r="H356" s="3" t="s">
        <v>274</v>
      </c>
      <c r="I356" s="3" t="s">
        <v>263</v>
      </c>
      <c r="J356" s="4">
        <v>851840</v>
      </c>
      <c r="K356" s="4">
        <v>4116015000</v>
      </c>
      <c r="L356" s="4">
        <v>705061670</v>
      </c>
      <c r="M356" s="3" t="s">
        <v>85</v>
      </c>
      <c r="N356" s="3" t="s">
        <v>275</v>
      </c>
      <c r="O356" s="4">
        <v>526437120000</v>
      </c>
    </row>
    <row r="357" spans="1:15" x14ac:dyDescent="0.25">
      <c r="A357" s="3" t="s">
        <v>79</v>
      </c>
      <c r="B357" s="3" t="s">
        <v>77</v>
      </c>
      <c r="C357" s="3" t="s">
        <v>80</v>
      </c>
      <c r="D357" s="3" t="s">
        <v>81</v>
      </c>
      <c r="E357" s="3" t="s">
        <v>82</v>
      </c>
      <c r="F357" s="3" t="s">
        <v>26</v>
      </c>
      <c r="G357" s="3" t="s">
        <v>261</v>
      </c>
      <c r="H357" s="3" t="s">
        <v>274</v>
      </c>
      <c r="I357" s="3" t="s">
        <v>263</v>
      </c>
      <c r="J357" s="4">
        <v>49220424</v>
      </c>
      <c r="K357" s="4">
        <v>18568060000</v>
      </c>
      <c r="L357" s="4">
        <v>2491631280</v>
      </c>
      <c r="M357" s="3" t="s">
        <v>85</v>
      </c>
      <c r="N357" s="3" t="s">
        <v>276</v>
      </c>
      <c r="O357" s="4">
        <v>25131948494400</v>
      </c>
    </row>
    <row r="358" spans="1:15" x14ac:dyDescent="0.25">
      <c r="A358" s="3" t="s">
        <v>79</v>
      </c>
      <c r="B358" s="3" t="s">
        <v>77</v>
      </c>
      <c r="C358" s="3" t="s">
        <v>80</v>
      </c>
      <c r="D358" s="3" t="s">
        <v>81</v>
      </c>
      <c r="E358" s="3" t="s">
        <v>82</v>
      </c>
      <c r="F358" s="3" t="s">
        <v>26</v>
      </c>
      <c r="G358" s="3" t="s">
        <v>261</v>
      </c>
      <c r="H358" s="3" t="s">
        <v>274</v>
      </c>
      <c r="I358" s="3" t="s">
        <v>263</v>
      </c>
      <c r="J358" s="4">
        <v>371504</v>
      </c>
      <c r="K358" s="4">
        <v>1589841140</v>
      </c>
      <c r="L358" s="4">
        <v>294414430</v>
      </c>
      <c r="M358" s="3" t="s">
        <v>85</v>
      </c>
      <c r="N358" s="3" t="s">
        <v>277</v>
      </c>
      <c r="O358" s="4">
        <v>229589472000</v>
      </c>
    </row>
    <row r="359" spans="1:15" x14ac:dyDescent="0.25">
      <c r="A359" s="3" t="s">
        <v>79</v>
      </c>
      <c r="B359" s="3" t="s">
        <v>77</v>
      </c>
      <c r="C359" s="3" t="s">
        <v>80</v>
      </c>
      <c r="D359" s="3" t="s">
        <v>81</v>
      </c>
      <c r="E359" s="3" t="s">
        <v>82</v>
      </c>
      <c r="F359" s="3" t="s">
        <v>26</v>
      </c>
      <c r="G359" s="3" t="s">
        <v>261</v>
      </c>
      <c r="H359" s="3" t="s">
        <v>274</v>
      </c>
      <c r="I359" s="3" t="s">
        <v>263</v>
      </c>
      <c r="J359" s="4">
        <v>146766</v>
      </c>
      <c r="K359" s="4">
        <v>1138725000</v>
      </c>
      <c r="L359" s="4">
        <v>205604480</v>
      </c>
      <c r="M359" s="3" t="s">
        <v>85</v>
      </c>
      <c r="N359" s="3" t="s">
        <v>278</v>
      </c>
      <c r="O359" s="4">
        <v>149877439200</v>
      </c>
    </row>
    <row r="360" spans="1:15" x14ac:dyDescent="0.25">
      <c r="A360" s="3" t="s">
        <v>79</v>
      </c>
      <c r="B360" s="3" t="s">
        <v>77</v>
      </c>
      <c r="C360" s="3" t="s">
        <v>80</v>
      </c>
      <c r="D360" s="3" t="s">
        <v>81</v>
      </c>
      <c r="E360" s="3" t="s">
        <v>82</v>
      </c>
      <c r="F360" s="3" t="s">
        <v>26</v>
      </c>
      <c r="G360" s="3" t="s">
        <v>261</v>
      </c>
      <c r="H360" s="3" t="s">
        <v>274</v>
      </c>
      <c r="I360" s="3" t="s">
        <v>263</v>
      </c>
      <c r="J360" s="4">
        <v>60970</v>
      </c>
      <c r="K360" s="4">
        <v>670344230</v>
      </c>
      <c r="L360" s="4">
        <v>121034740</v>
      </c>
      <c r="M360" s="3" t="s">
        <v>85</v>
      </c>
      <c r="N360" s="3" t="s">
        <v>279</v>
      </c>
      <c r="O360" s="4">
        <v>85611025500</v>
      </c>
    </row>
    <row r="361" spans="1:15" x14ac:dyDescent="0.25">
      <c r="A361" s="3" t="s">
        <v>79</v>
      </c>
      <c r="B361" s="3" t="s">
        <v>77</v>
      </c>
      <c r="C361" s="3" t="s">
        <v>80</v>
      </c>
      <c r="D361" s="3" t="s">
        <v>81</v>
      </c>
      <c r="E361" s="3" t="s">
        <v>82</v>
      </c>
      <c r="F361" s="3" t="s">
        <v>26</v>
      </c>
      <c r="G361" s="3" t="s">
        <v>261</v>
      </c>
      <c r="H361" s="3" t="s">
        <v>274</v>
      </c>
      <c r="I361" s="3" t="s">
        <v>263</v>
      </c>
      <c r="J361" s="4">
        <v>167468.79999999999</v>
      </c>
      <c r="K361" s="4">
        <v>1075567500</v>
      </c>
      <c r="L361" s="4">
        <v>203322810</v>
      </c>
      <c r="M361" s="3" t="s">
        <v>85</v>
      </c>
      <c r="N361" s="3" t="s">
        <v>280</v>
      </c>
      <c r="O361" s="4">
        <v>202972185600</v>
      </c>
    </row>
    <row r="362" spans="1:15" x14ac:dyDescent="0.25">
      <c r="A362" s="3" t="s">
        <v>79</v>
      </c>
      <c r="B362" s="3" t="s">
        <v>77</v>
      </c>
      <c r="C362" s="3" t="s">
        <v>80</v>
      </c>
      <c r="D362" s="3" t="s">
        <v>81</v>
      </c>
      <c r="E362" s="3" t="s">
        <v>82</v>
      </c>
      <c r="F362" s="3" t="s">
        <v>26</v>
      </c>
      <c r="G362" s="3" t="s">
        <v>261</v>
      </c>
      <c r="H362" s="3" t="s">
        <v>281</v>
      </c>
      <c r="I362" s="3" t="s">
        <v>263</v>
      </c>
      <c r="J362" s="4">
        <v>0</v>
      </c>
      <c r="K362" s="4">
        <v>0</v>
      </c>
      <c r="L362" s="4">
        <v>0</v>
      </c>
      <c r="M362" s="3" t="s">
        <v>83</v>
      </c>
      <c r="N362" s="3" t="s">
        <v>282</v>
      </c>
      <c r="O362" s="4">
        <v>0</v>
      </c>
    </row>
    <row r="363" spans="1:15" x14ac:dyDescent="0.25">
      <c r="A363" s="3" t="s">
        <v>79</v>
      </c>
      <c r="B363" s="3" t="s">
        <v>77</v>
      </c>
      <c r="C363" s="3" t="s">
        <v>80</v>
      </c>
      <c r="D363" s="3" t="s">
        <v>81</v>
      </c>
      <c r="E363" s="3" t="s">
        <v>82</v>
      </c>
      <c r="F363" s="3" t="s">
        <v>26</v>
      </c>
      <c r="G363" s="3" t="s">
        <v>261</v>
      </c>
      <c r="H363" s="3" t="s">
        <v>281</v>
      </c>
      <c r="I363" s="3" t="s">
        <v>263</v>
      </c>
      <c r="J363" s="4">
        <v>0</v>
      </c>
      <c r="K363" s="4">
        <v>0</v>
      </c>
      <c r="L363" s="4">
        <v>0</v>
      </c>
      <c r="M363" s="3" t="s">
        <v>83</v>
      </c>
      <c r="N363" s="3" t="s">
        <v>283</v>
      </c>
      <c r="O363" s="4">
        <v>0</v>
      </c>
    </row>
    <row r="364" spans="1:15" x14ac:dyDescent="0.25">
      <c r="A364" s="3" t="s">
        <v>79</v>
      </c>
      <c r="B364" s="3" t="s">
        <v>77</v>
      </c>
      <c r="C364" s="3" t="s">
        <v>80</v>
      </c>
      <c r="D364" s="3" t="s">
        <v>81</v>
      </c>
      <c r="E364" s="3" t="s">
        <v>82</v>
      </c>
      <c r="F364" s="3" t="s">
        <v>26</v>
      </c>
      <c r="G364" s="3" t="s">
        <v>261</v>
      </c>
      <c r="H364" s="3" t="s">
        <v>281</v>
      </c>
      <c r="I364" s="3" t="s">
        <v>263</v>
      </c>
      <c r="J364" s="4">
        <v>0</v>
      </c>
      <c r="K364" s="4">
        <v>0</v>
      </c>
      <c r="L364" s="4">
        <v>0</v>
      </c>
      <c r="M364" s="3" t="s">
        <v>83</v>
      </c>
      <c r="N364" s="3" t="s">
        <v>284</v>
      </c>
      <c r="O364" s="4">
        <v>0</v>
      </c>
    </row>
    <row r="365" spans="1:15" x14ac:dyDescent="0.25">
      <c r="A365" s="3" t="s">
        <v>79</v>
      </c>
      <c r="B365" s="3" t="s">
        <v>77</v>
      </c>
      <c r="C365" s="3" t="s">
        <v>80</v>
      </c>
      <c r="D365" s="3" t="s">
        <v>81</v>
      </c>
      <c r="E365" s="3" t="s">
        <v>82</v>
      </c>
      <c r="F365" s="3" t="s">
        <v>26</v>
      </c>
      <c r="G365" s="3" t="s">
        <v>261</v>
      </c>
      <c r="H365" s="3" t="s">
        <v>281</v>
      </c>
      <c r="I365" s="3" t="s">
        <v>263</v>
      </c>
      <c r="J365" s="4">
        <v>0</v>
      </c>
      <c r="K365" s="4">
        <v>0</v>
      </c>
      <c r="L365" s="4">
        <v>0</v>
      </c>
      <c r="M365" s="3" t="s">
        <v>83</v>
      </c>
      <c r="N365" s="3" t="s">
        <v>285</v>
      </c>
      <c r="O365" s="4">
        <v>0</v>
      </c>
    </row>
    <row r="366" spans="1:15" x14ac:dyDescent="0.25">
      <c r="A366" s="3" t="s">
        <v>79</v>
      </c>
      <c r="B366" s="3" t="s">
        <v>77</v>
      </c>
      <c r="C366" s="3" t="s">
        <v>80</v>
      </c>
      <c r="D366" s="3" t="s">
        <v>81</v>
      </c>
      <c r="E366" s="3" t="s">
        <v>82</v>
      </c>
      <c r="F366" s="3" t="s">
        <v>26</v>
      </c>
      <c r="G366" s="3" t="s">
        <v>261</v>
      </c>
      <c r="H366" s="3" t="s">
        <v>281</v>
      </c>
      <c r="I366" s="3" t="s">
        <v>263</v>
      </c>
      <c r="J366" s="4">
        <v>0</v>
      </c>
      <c r="K366" s="4">
        <v>0</v>
      </c>
      <c r="L366" s="4">
        <v>0</v>
      </c>
      <c r="M366" s="3" t="s">
        <v>83</v>
      </c>
      <c r="N366" s="3" t="s">
        <v>286</v>
      </c>
      <c r="O366" s="4">
        <v>0</v>
      </c>
    </row>
    <row r="367" spans="1:15" x14ac:dyDescent="0.25">
      <c r="A367" s="3" t="s">
        <v>79</v>
      </c>
      <c r="B367" s="3" t="s">
        <v>77</v>
      </c>
      <c r="C367" s="3" t="s">
        <v>80</v>
      </c>
      <c r="D367" s="3" t="s">
        <v>81</v>
      </c>
      <c r="E367" s="3" t="s">
        <v>82</v>
      </c>
      <c r="F367" s="3" t="s">
        <v>26</v>
      </c>
      <c r="G367" s="3" t="s">
        <v>261</v>
      </c>
      <c r="H367" s="3" t="s">
        <v>281</v>
      </c>
      <c r="I367" s="3" t="s">
        <v>263</v>
      </c>
      <c r="J367" s="4">
        <v>0</v>
      </c>
      <c r="K367" s="4">
        <v>0</v>
      </c>
      <c r="L367" s="4">
        <v>0</v>
      </c>
      <c r="M367" s="3" t="s">
        <v>83</v>
      </c>
      <c r="N367" s="3" t="s">
        <v>287</v>
      </c>
      <c r="O367" s="4">
        <v>0</v>
      </c>
    </row>
    <row r="368" spans="1:15" x14ac:dyDescent="0.25">
      <c r="A368" s="3" t="s">
        <v>79</v>
      </c>
      <c r="B368" s="3" t="s">
        <v>77</v>
      </c>
      <c r="C368" s="3" t="s">
        <v>80</v>
      </c>
      <c r="D368" s="3" t="s">
        <v>81</v>
      </c>
      <c r="E368" s="3" t="s">
        <v>82</v>
      </c>
      <c r="F368" s="3" t="s">
        <v>26</v>
      </c>
      <c r="G368" s="3" t="s">
        <v>261</v>
      </c>
      <c r="H368" s="3" t="s">
        <v>281</v>
      </c>
      <c r="I368" s="3" t="s">
        <v>263</v>
      </c>
      <c r="J368" s="4">
        <v>103880</v>
      </c>
      <c r="K368" s="4">
        <v>4149100000</v>
      </c>
      <c r="L368" s="4">
        <v>557055720</v>
      </c>
      <c r="M368" s="3" t="s">
        <v>85</v>
      </c>
      <c r="N368" s="3" t="s">
        <v>282</v>
      </c>
      <c r="O368" s="4">
        <v>132602820000</v>
      </c>
    </row>
    <row r="369" spans="1:15" x14ac:dyDescent="0.25">
      <c r="A369" s="3" t="s">
        <v>79</v>
      </c>
      <c r="B369" s="3" t="s">
        <v>77</v>
      </c>
      <c r="C369" s="3" t="s">
        <v>80</v>
      </c>
      <c r="D369" s="3" t="s">
        <v>81</v>
      </c>
      <c r="E369" s="3" t="s">
        <v>82</v>
      </c>
      <c r="F369" s="3" t="s">
        <v>26</v>
      </c>
      <c r="G369" s="3" t="s">
        <v>261</v>
      </c>
      <c r="H369" s="3" t="s">
        <v>281</v>
      </c>
      <c r="I369" s="3" t="s">
        <v>263</v>
      </c>
      <c r="J369" s="4">
        <v>241040</v>
      </c>
      <c r="K369" s="4">
        <v>11234445000</v>
      </c>
      <c r="L369" s="4">
        <v>2133125640</v>
      </c>
      <c r="M369" s="3" t="s">
        <v>85</v>
      </c>
      <c r="N369" s="3" t="s">
        <v>283</v>
      </c>
      <c r="O369" s="4">
        <v>307687560000</v>
      </c>
    </row>
    <row r="370" spans="1:15" x14ac:dyDescent="0.25">
      <c r="A370" s="3" t="s">
        <v>79</v>
      </c>
      <c r="B370" s="3" t="s">
        <v>77</v>
      </c>
      <c r="C370" s="3" t="s">
        <v>80</v>
      </c>
      <c r="D370" s="3" t="s">
        <v>81</v>
      </c>
      <c r="E370" s="3" t="s">
        <v>82</v>
      </c>
      <c r="F370" s="3" t="s">
        <v>26</v>
      </c>
      <c r="G370" s="3" t="s">
        <v>261</v>
      </c>
      <c r="H370" s="3" t="s">
        <v>281</v>
      </c>
      <c r="I370" s="3" t="s">
        <v>263</v>
      </c>
      <c r="J370" s="4">
        <v>152598.20000000001</v>
      </c>
      <c r="K370" s="4">
        <v>1679667500</v>
      </c>
      <c r="L370" s="4">
        <v>241063200</v>
      </c>
      <c r="M370" s="3" t="s">
        <v>85</v>
      </c>
      <c r="N370" s="3" t="s">
        <v>284</v>
      </c>
      <c r="O370" s="4">
        <v>113166825120</v>
      </c>
    </row>
    <row r="371" spans="1:15" x14ac:dyDescent="0.25">
      <c r="A371" s="3" t="s">
        <v>79</v>
      </c>
      <c r="B371" s="3" t="s">
        <v>77</v>
      </c>
      <c r="C371" s="3" t="s">
        <v>80</v>
      </c>
      <c r="D371" s="3" t="s">
        <v>81</v>
      </c>
      <c r="E371" s="3" t="s">
        <v>82</v>
      </c>
      <c r="F371" s="3" t="s">
        <v>26</v>
      </c>
      <c r="G371" s="3" t="s">
        <v>261</v>
      </c>
      <c r="H371" s="3" t="s">
        <v>281</v>
      </c>
      <c r="I371" s="3" t="s">
        <v>263</v>
      </c>
      <c r="J371" s="4">
        <v>73063.5</v>
      </c>
      <c r="K371" s="4">
        <v>2851100000</v>
      </c>
      <c r="L371" s="4">
        <v>541180510</v>
      </c>
      <c r="M371" s="3" t="s">
        <v>85</v>
      </c>
      <c r="N371" s="3" t="s">
        <v>285</v>
      </c>
      <c r="O371" s="4">
        <v>139898336625</v>
      </c>
    </row>
    <row r="372" spans="1:15" x14ac:dyDescent="0.25">
      <c r="A372" s="3" t="s">
        <v>79</v>
      </c>
      <c r="B372" s="3" t="s">
        <v>77</v>
      </c>
      <c r="C372" s="3" t="s">
        <v>80</v>
      </c>
      <c r="D372" s="3" t="s">
        <v>81</v>
      </c>
      <c r="E372" s="3" t="s">
        <v>82</v>
      </c>
      <c r="F372" s="3" t="s">
        <v>26</v>
      </c>
      <c r="G372" s="3" t="s">
        <v>261</v>
      </c>
      <c r="H372" s="3" t="s">
        <v>281</v>
      </c>
      <c r="I372" s="3" t="s">
        <v>263</v>
      </c>
      <c r="J372" s="4">
        <v>32310</v>
      </c>
      <c r="K372" s="4">
        <v>827490000</v>
      </c>
      <c r="L372" s="4">
        <v>160900390</v>
      </c>
      <c r="M372" s="3" t="s">
        <v>85</v>
      </c>
      <c r="N372" s="3" t="s">
        <v>286</v>
      </c>
      <c r="O372" s="4">
        <v>15974064000</v>
      </c>
    </row>
    <row r="373" spans="1:15" x14ac:dyDescent="0.25">
      <c r="A373" s="3" t="s">
        <v>79</v>
      </c>
      <c r="B373" s="3" t="s">
        <v>77</v>
      </c>
      <c r="C373" s="3" t="s">
        <v>80</v>
      </c>
      <c r="D373" s="3" t="s">
        <v>81</v>
      </c>
      <c r="E373" s="3" t="s">
        <v>82</v>
      </c>
      <c r="F373" s="3" t="s">
        <v>26</v>
      </c>
      <c r="G373" s="3" t="s">
        <v>261</v>
      </c>
      <c r="H373" s="3" t="s">
        <v>281</v>
      </c>
      <c r="I373" s="3" t="s">
        <v>263</v>
      </c>
      <c r="J373" s="4">
        <v>322561.2</v>
      </c>
      <c r="K373" s="4">
        <v>4934835000</v>
      </c>
      <c r="L373" s="4">
        <v>753933220</v>
      </c>
      <c r="M373" s="3" t="s">
        <v>85</v>
      </c>
      <c r="N373" s="3" t="s">
        <v>287</v>
      </c>
      <c r="O373" s="4">
        <v>239211385920</v>
      </c>
    </row>
    <row r="374" spans="1:15" x14ac:dyDescent="0.25">
      <c r="A374" s="3" t="s">
        <v>79</v>
      </c>
      <c r="B374" s="3" t="s">
        <v>77</v>
      </c>
      <c r="C374" s="3" t="s">
        <v>80</v>
      </c>
      <c r="D374" s="3" t="s">
        <v>81</v>
      </c>
      <c r="E374" s="3" t="s">
        <v>82</v>
      </c>
      <c r="F374" s="3" t="s">
        <v>26</v>
      </c>
      <c r="G374" s="3" t="s">
        <v>261</v>
      </c>
      <c r="H374" s="3" t="s">
        <v>288</v>
      </c>
      <c r="I374" s="3" t="s">
        <v>263</v>
      </c>
      <c r="J374" s="4">
        <v>0</v>
      </c>
      <c r="K374" s="4">
        <v>0</v>
      </c>
      <c r="L374" s="4">
        <v>0</v>
      </c>
      <c r="M374" s="3" t="s">
        <v>83</v>
      </c>
      <c r="N374" s="3" t="s">
        <v>289</v>
      </c>
      <c r="O374" s="4">
        <v>0</v>
      </c>
    </row>
    <row r="375" spans="1:15" x14ac:dyDescent="0.25">
      <c r="A375" s="3" t="s">
        <v>79</v>
      </c>
      <c r="B375" s="3" t="s">
        <v>77</v>
      </c>
      <c r="C375" s="3" t="s">
        <v>80</v>
      </c>
      <c r="D375" s="3" t="s">
        <v>81</v>
      </c>
      <c r="E375" s="3" t="s">
        <v>82</v>
      </c>
      <c r="F375" s="3" t="s">
        <v>26</v>
      </c>
      <c r="G375" s="3" t="s">
        <v>261</v>
      </c>
      <c r="H375" s="3" t="s">
        <v>288</v>
      </c>
      <c r="I375" s="3" t="s">
        <v>263</v>
      </c>
      <c r="J375" s="4">
        <v>0</v>
      </c>
      <c r="K375" s="4">
        <v>0</v>
      </c>
      <c r="L375" s="4">
        <v>0</v>
      </c>
      <c r="M375" s="3" t="s">
        <v>83</v>
      </c>
      <c r="N375" s="3" t="s">
        <v>290</v>
      </c>
      <c r="O375" s="4">
        <v>0</v>
      </c>
    </row>
    <row r="376" spans="1:15" x14ac:dyDescent="0.25">
      <c r="A376" s="3" t="s">
        <v>79</v>
      </c>
      <c r="B376" s="3" t="s">
        <v>77</v>
      </c>
      <c r="C376" s="3" t="s">
        <v>80</v>
      </c>
      <c r="D376" s="3" t="s">
        <v>81</v>
      </c>
      <c r="E376" s="3" t="s">
        <v>82</v>
      </c>
      <c r="F376" s="3" t="s">
        <v>26</v>
      </c>
      <c r="G376" s="3" t="s">
        <v>261</v>
      </c>
      <c r="H376" s="3" t="s">
        <v>288</v>
      </c>
      <c r="I376" s="3" t="s">
        <v>263</v>
      </c>
      <c r="J376" s="4">
        <v>0</v>
      </c>
      <c r="K376" s="4">
        <v>0</v>
      </c>
      <c r="L376" s="4">
        <v>0</v>
      </c>
      <c r="M376" s="3" t="s">
        <v>83</v>
      </c>
      <c r="N376" s="3" t="s">
        <v>291</v>
      </c>
      <c r="O376" s="4">
        <v>0</v>
      </c>
    </row>
    <row r="377" spans="1:15" x14ac:dyDescent="0.25">
      <c r="A377" s="3" t="s">
        <v>79</v>
      </c>
      <c r="B377" s="3" t="s">
        <v>77</v>
      </c>
      <c r="C377" s="3" t="s">
        <v>80</v>
      </c>
      <c r="D377" s="3" t="s">
        <v>81</v>
      </c>
      <c r="E377" s="3" t="s">
        <v>82</v>
      </c>
      <c r="F377" s="3" t="s">
        <v>26</v>
      </c>
      <c r="G377" s="3" t="s">
        <v>261</v>
      </c>
      <c r="H377" s="3" t="s">
        <v>288</v>
      </c>
      <c r="I377" s="3" t="s">
        <v>263</v>
      </c>
      <c r="J377" s="4">
        <v>0</v>
      </c>
      <c r="K377" s="4">
        <v>0</v>
      </c>
      <c r="L377" s="4">
        <v>0</v>
      </c>
      <c r="M377" s="3" t="s">
        <v>83</v>
      </c>
      <c r="N377" s="3" t="s">
        <v>292</v>
      </c>
      <c r="O377" s="4">
        <v>0</v>
      </c>
    </row>
    <row r="378" spans="1:15" x14ac:dyDescent="0.25">
      <c r="A378" s="3" t="s">
        <v>79</v>
      </c>
      <c r="B378" s="3" t="s">
        <v>77</v>
      </c>
      <c r="C378" s="3" t="s">
        <v>80</v>
      </c>
      <c r="D378" s="3" t="s">
        <v>81</v>
      </c>
      <c r="E378" s="3" t="s">
        <v>82</v>
      </c>
      <c r="F378" s="3" t="s">
        <v>26</v>
      </c>
      <c r="G378" s="3" t="s">
        <v>261</v>
      </c>
      <c r="H378" s="3" t="s">
        <v>288</v>
      </c>
      <c r="I378" s="3" t="s">
        <v>263</v>
      </c>
      <c r="J378" s="4">
        <v>0</v>
      </c>
      <c r="K378" s="4">
        <v>0</v>
      </c>
      <c r="L378" s="4">
        <v>0</v>
      </c>
      <c r="M378" s="3" t="s">
        <v>83</v>
      </c>
      <c r="N378" s="3" t="s">
        <v>293</v>
      </c>
      <c r="O378" s="4">
        <v>0</v>
      </c>
    </row>
    <row r="379" spans="1:15" x14ac:dyDescent="0.25">
      <c r="A379" s="3" t="s">
        <v>79</v>
      </c>
      <c r="B379" s="3" t="s">
        <v>77</v>
      </c>
      <c r="C379" s="3" t="s">
        <v>80</v>
      </c>
      <c r="D379" s="3" t="s">
        <v>81</v>
      </c>
      <c r="E379" s="3" t="s">
        <v>82</v>
      </c>
      <c r="F379" s="3" t="s">
        <v>26</v>
      </c>
      <c r="G379" s="3" t="s">
        <v>261</v>
      </c>
      <c r="H379" s="3" t="s">
        <v>288</v>
      </c>
      <c r="I379" s="3" t="s">
        <v>263</v>
      </c>
      <c r="J379" s="4">
        <v>0</v>
      </c>
      <c r="K379" s="4">
        <v>0</v>
      </c>
      <c r="L379" s="4">
        <v>0</v>
      </c>
      <c r="M379" s="3" t="s">
        <v>83</v>
      </c>
      <c r="N379" s="3" t="s">
        <v>294</v>
      </c>
      <c r="O379" s="4">
        <v>0</v>
      </c>
    </row>
    <row r="380" spans="1:15" x14ac:dyDescent="0.25">
      <c r="A380" s="3" t="s">
        <v>79</v>
      </c>
      <c r="B380" s="3" t="s">
        <v>77</v>
      </c>
      <c r="C380" s="3" t="s">
        <v>80</v>
      </c>
      <c r="D380" s="3" t="s">
        <v>81</v>
      </c>
      <c r="E380" s="3" t="s">
        <v>82</v>
      </c>
      <c r="F380" s="3" t="s">
        <v>26</v>
      </c>
      <c r="G380" s="3" t="s">
        <v>261</v>
      </c>
      <c r="H380" s="3" t="s">
        <v>288</v>
      </c>
      <c r="I380" s="3" t="s">
        <v>263</v>
      </c>
      <c r="J380" s="4">
        <v>0</v>
      </c>
      <c r="K380" s="4">
        <v>0</v>
      </c>
      <c r="L380" s="4">
        <v>0</v>
      </c>
      <c r="M380" s="3" t="s">
        <v>83</v>
      </c>
      <c r="N380" s="3" t="s">
        <v>295</v>
      </c>
      <c r="O380" s="4">
        <v>0</v>
      </c>
    </row>
    <row r="381" spans="1:15" x14ac:dyDescent="0.25">
      <c r="A381" s="3" t="s">
        <v>79</v>
      </c>
      <c r="B381" s="3" t="s">
        <v>77</v>
      </c>
      <c r="C381" s="3" t="s">
        <v>80</v>
      </c>
      <c r="D381" s="3" t="s">
        <v>81</v>
      </c>
      <c r="E381" s="3" t="s">
        <v>82</v>
      </c>
      <c r="F381" s="3" t="s">
        <v>26</v>
      </c>
      <c r="G381" s="3" t="s">
        <v>261</v>
      </c>
      <c r="H381" s="3" t="s">
        <v>288</v>
      </c>
      <c r="I381" s="3" t="s">
        <v>263</v>
      </c>
      <c r="J381" s="4">
        <v>0</v>
      </c>
      <c r="K381" s="4">
        <v>0</v>
      </c>
      <c r="L381" s="4">
        <v>0</v>
      </c>
      <c r="M381" s="3" t="s">
        <v>83</v>
      </c>
      <c r="N381" s="3" t="s">
        <v>296</v>
      </c>
      <c r="O381" s="4">
        <v>0</v>
      </c>
    </row>
    <row r="382" spans="1:15" x14ac:dyDescent="0.25">
      <c r="A382" s="3" t="s">
        <v>79</v>
      </c>
      <c r="B382" s="3" t="s">
        <v>77</v>
      </c>
      <c r="C382" s="3" t="s">
        <v>80</v>
      </c>
      <c r="D382" s="3" t="s">
        <v>81</v>
      </c>
      <c r="E382" s="3" t="s">
        <v>82</v>
      </c>
      <c r="F382" s="3" t="s">
        <v>26</v>
      </c>
      <c r="G382" s="3" t="s">
        <v>261</v>
      </c>
      <c r="H382" s="3" t="s">
        <v>288</v>
      </c>
      <c r="I382" s="3" t="s">
        <v>263</v>
      </c>
      <c r="J382" s="4">
        <v>0</v>
      </c>
      <c r="K382" s="4">
        <v>0</v>
      </c>
      <c r="L382" s="4">
        <v>0</v>
      </c>
      <c r="M382" s="3" t="s">
        <v>83</v>
      </c>
      <c r="N382" s="3" t="s">
        <v>297</v>
      </c>
      <c r="O382" s="4">
        <v>0</v>
      </c>
    </row>
    <row r="383" spans="1:15" x14ac:dyDescent="0.25">
      <c r="A383" s="3" t="s">
        <v>79</v>
      </c>
      <c r="B383" s="3" t="s">
        <v>77</v>
      </c>
      <c r="C383" s="3" t="s">
        <v>80</v>
      </c>
      <c r="D383" s="3" t="s">
        <v>81</v>
      </c>
      <c r="E383" s="3" t="s">
        <v>82</v>
      </c>
      <c r="F383" s="3" t="s">
        <v>26</v>
      </c>
      <c r="G383" s="3" t="s">
        <v>261</v>
      </c>
      <c r="H383" s="3" t="s">
        <v>288</v>
      </c>
      <c r="I383" s="3" t="s">
        <v>263</v>
      </c>
      <c r="J383" s="4">
        <v>1296</v>
      </c>
      <c r="K383" s="4">
        <v>143239000</v>
      </c>
      <c r="L383" s="4">
        <v>26488730</v>
      </c>
      <c r="M383" s="3" t="s">
        <v>85</v>
      </c>
      <c r="N383" s="3" t="s">
        <v>289</v>
      </c>
      <c r="O383" s="4">
        <v>727911360</v>
      </c>
    </row>
    <row r="384" spans="1:15" x14ac:dyDescent="0.25">
      <c r="A384" s="3" t="s">
        <v>79</v>
      </c>
      <c r="B384" s="3" t="s">
        <v>77</v>
      </c>
      <c r="C384" s="3" t="s">
        <v>80</v>
      </c>
      <c r="D384" s="3" t="s">
        <v>81</v>
      </c>
      <c r="E384" s="3" t="s">
        <v>82</v>
      </c>
      <c r="F384" s="3" t="s">
        <v>26</v>
      </c>
      <c r="G384" s="3" t="s">
        <v>261</v>
      </c>
      <c r="H384" s="3" t="s">
        <v>288</v>
      </c>
      <c r="I384" s="3" t="s">
        <v>263</v>
      </c>
      <c r="J384" s="4">
        <v>2016</v>
      </c>
      <c r="K384" s="4">
        <v>121664000</v>
      </c>
      <c r="L384" s="4">
        <v>33707090</v>
      </c>
      <c r="M384" s="3" t="s">
        <v>85</v>
      </c>
      <c r="N384" s="3" t="s">
        <v>290</v>
      </c>
      <c r="O384" s="4">
        <v>1132306560</v>
      </c>
    </row>
    <row r="385" spans="1:15" x14ac:dyDescent="0.25">
      <c r="A385" s="3" t="s">
        <v>79</v>
      </c>
      <c r="B385" s="3" t="s">
        <v>77</v>
      </c>
      <c r="C385" s="3" t="s">
        <v>80</v>
      </c>
      <c r="D385" s="3" t="s">
        <v>81</v>
      </c>
      <c r="E385" s="3" t="s">
        <v>82</v>
      </c>
      <c r="F385" s="3" t="s">
        <v>26</v>
      </c>
      <c r="G385" s="3" t="s">
        <v>261</v>
      </c>
      <c r="H385" s="3" t="s">
        <v>288</v>
      </c>
      <c r="I385" s="3" t="s">
        <v>263</v>
      </c>
      <c r="J385" s="4">
        <v>2448</v>
      </c>
      <c r="K385" s="4">
        <v>187331500</v>
      </c>
      <c r="L385" s="4">
        <v>34690990</v>
      </c>
      <c r="M385" s="3" t="s">
        <v>85</v>
      </c>
      <c r="N385" s="3" t="s">
        <v>291</v>
      </c>
      <c r="O385" s="4">
        <v>1374943680</v>
      </c>
    </row>
    <row r="386" spans="1:15" x14ac:dyDescent="0.25">
      <c r="A386" s="3" t="s">
        <v>79</v>
      </c>
      <c r="B386" s="3" t="s">
        <v>77</v>
      </c>
      <c r="C386" s="3" t="s">
        <v>80</v>
      </c>
      <c r="D386" s="3" t="s">
        <v>81</v>
      </c>
      <c r="E386" s="3" t="s">
        <v>82</v>
      </c>
      <c r="F386" s="3" t="s">
        <v>26</v>
      </c>
      <c r="G386" s="3" t="s">
        <v>261</v>
      </c>
      <c r="H386" s="3" t="s">
        <v>288</v>
      </c>
      <c r="I386" s="3" t="s">
        <v>263</v>
      </c>
      <c r="J386" s="4">
        <v>215319.1</v>
      </c>
      <c r="K386" s="4">
        <v>4908906400</v>
      </c>
      <c r="L386" s="4">
        <v>999581380</v>
      </c>
      <c r="M386" s="3" t="s">
        <v>85</v>
      </c>
      <c r="N386" s="3" t="s">
        <v>292</v>
      </c>
      <c r="O386" s="4">
        <v>186642369200</v>
      </c>
    </row>
    <row r="387" spans="1:15" x14ac:dyDescent="0.25">
      <c r="A387" s="3" t="s">
        <v>79</v>
      </c>
      <c r="B387" s="3" t="s">
        <v>77</v>
      </c>
      <c r="C387" s="3" t="s">
        <v>80</v>
      </c>
      <c r="D387" s="3" t="s">
        <v>81</v>
      </c>
      <c r="E387" s="3" t="s">
        <v>82</v>
      </c>
      <c r="F387" s="3" t="s">
        <v>26</v>
      </c>
      <c r="G387" s="3" t="s">
        <v>261</v>
      </c>
      <c r="H387" s="3" t="s">
        <v>288</v>
      </c>
      <c r="I387" s="3" t="s">
        <v>263</v>
      </c>
      <c r="J387" s="4">
        <v>414</v>
      </c>
      <c r="K387" s="4">
        <v>136645000</v>
      </c>
      <c r="L387" s="4">
        <v>22422660</v>
      </c>
      <c r="M387" s="3" t="s">
        <v>85</v>
      </c>
      <c r="N387" s="3" t="s">
        <v>293</v>
      </c>
      <c r="O387" s="4">
        <v>760998240</v>
      </c>
    </row>
    <row r="388" spans="1:15" x14ac:dyDescent="0.25">
      <c r="A388" s="3" t="s">
        <v>79</v>
      </c>
      <c r="B388" s="3" t="s">
        <v>77</v>
      </c>
      <c r="C388" s="3" t="s">
        <v>80</v>
      </c>
      <c r="D388" s="3" t="s">
        <v>81</v>
      </c>
      <c r="E388" s="3" t="s">
        <v>82</v>
      </c>
      <c r="F388" s="3" t="s">
        <v>26</v>
      </c>
      <c r="G388" s="3" t="s">
        <v>261</v>
      </c>
      <c r="H388" s="3" t="s">
        <v>288</v>
      </c>
      <c r="I388" s="3" t="s">
        <v>263</v>
      </c>
      <c r="J388" s="4">
        <v>3843</v>
      </c>
      <c r="K388" s="4">
        <v>373730000</v>
      </c>
      <c r="L388" s="4">
        <v>73259560</v>
      </c>
      <c r="M388" s="3" t="s">
        <v>85</v>
      </c>
      <c r="N388" s="3" t="s">
        <v>294</v>
      </c>
      <c r="O388" s="4">
        <v>10301737950</v>
      </c>
    </row>
    <row r="389" spans="1:15" x14ac:dyDescent="0.25">
      <c r="A389" s="3" t="s">
        <v>79</v>
      </c>
      <c r="B389" s="3" t="s">
        <v>77</v>
      </c>
      <c r="C389" s="3" t="s">
        <v>80</v>
      </c>
      <c r="D389" s="3" t="s">
        <v>81</v>
      </c>
      <c r="E389" s="3" t="s">
        <v>82</v>
      </c>
      <c r="F389" s="3" t="s">
        <v>26</v>
      </c>
      <c r="G389" s="3" t="s">
        <v>261</v>
      </c>
      <c r="H389" s="3" t="s">
        <v>288</v>
      </c>
      <c r="I389" s="3" t="s">
        <v>263</v>
      </c>
      <c r="J389" s="4">
        <v>80915.100000000006</v>
      </c>
      <c r="K389" s="4">
        <v>3180680000</v>
      </c>
      <c r="L389" s="4">
        <v>618207980</v>
      </c>
      <c r="M389" s="3" t="s">
        <v>85</v>
      </c>
      <c r="N389" s="3" t="s">
        <v>295</v>
      </c>
      <c r="O389" s="4">
        <v>72301687605</v>
      </c>
    </row>
    <row r="390" spans="1:15" x14ac:dyDescent="0.25">
      <c r="A390" s="3" t="s">
        <v>79</v>
      </c>
      <c r="B390" s="3" t="s">
        <v>77</v>
      </c>
      <c r="C390" s="3" t="s">
        <v>80</v>
      </c>
      <c r="D390" s="3" t="s">
        <v>81</v>
      </c>
      <c r="E390" s="3" t="s">
        <v>82</v>
      </c>
      <c r="F390" s="3" t="s">
        <v>26</v>
      </c>
      <c r="G390" s="3" t="s">
        <v>261</v>
      </c>
      <c r="H390" s="3" t="s">
        <v>288</v>
      </c>
      <c r="I390" s="3" t="s">
        <v>263</v>
      </c>
      <c r="J390" s="4">
        <v>166251</v>
      </c>
      <c r="K390" s="4">
        <v>2681961600</v>
      </c>
      <c r="L390" s="4">
        <v>533909400</v>
      </c>
      <c r="M390" s="3" t="s">
        <v>85</v>
      </c>
      <c r="N390" s="3" t="s">
        <v>296</v>
      </c>
      <c r="O390" s="4">
        <v>164388988800</v>
      </c>
    </row>
    <row r="391" spans="1:15" x14ac:dyDescent="0.25">
      <c r="A391" s="3" t="s">
        <v>79</v>
      </c>
      <c r="B391" s="3" t="s">
        <v>77</v>
      </c>
      <c r="C391" s="3" t="s">
        <v>80</v>
      </c>
      <c r="D391" s="3" t="s">
        <v>81</v>
      </c>
      <c r="E391" s="3" t="s">
        <v>82</v>
      </c>
      <c r="F391" s="3" t="s">
        <v>26</v>
      </c>
      <c r="G391" s="3" t="s">
        <v>261</v>
      </c>
      <c r="H391" s="3" t="s">
        <v>288</v>
      </c>
      <c r="I391" s="3" t="s">
        <v>263</v>
      </c>
      <c r="J391" s="4">
        <v>37271</v>
      </c>
      <c r="K391" s="4">
        <v>1235394000</v>
      </c>
      <c r="L391" s="4">
        <v>251654540</v>
      </c>
      <c r="M391" s="3" t="s">
        <v>85</v>
      </c>
      <c r="N391" s="3" t="s">
        <v>297</v>
      </c>
      <c r="O391" s="4">
        <v>71364647250</v>
      </c>
    </row>
    <row r="392" spans="1:15" x14ac:dyDescent="0.25">
      <c r="A392" s="3" t="s">
        <v>79</v>
      </c>
      <c r="B392" s="3" t="s">
        <v>77</v>
      </c>
      <c r="C392" s="3" t="s">
        <v>80</v>
      </c>
      <c r="D392" s="3" t="s">
        <v>81</v>
      </c>
      <c r="E392" s="3" t="s">
        <v>82</v>
      </c>
      <c r="F392" s="3" t="s">
        <v>26</v>
      </c>
      <c r="G392" s="3" t="s">
        <v>261</v>
      </c>
      <c r="H392" s="3" t="s">
        <v>298</v>
      </c>
      <c r="I392" s="3" t="s">
        <v>263</v>
      </c>
      <c r="J392" s="4">
        <v>0</v>
      </c>
      <c r="K392" s="4">
        <v>0</v>
      </c>
      <c r="L392" s="4">
        <v>0</v>
      </c>
      <c r="M392" s="3" t="s">
        <v>83</v>
      </c>
      <c r="N392" s="3" t="s">
        <v>299</v>
      </c>
      <c r="O392" s="4">
        <v>0</v>
      </c>
    </row>
    <row r="393" spans="1:15" x14ac:dyDescent="0.25">
      <c r="A393" s="3" t="s">
        <v>79</v>
      </c>
      <c r="B393" s="3" t="s">
        <v>77</v>
      </c>
      <c r="C393" s="3" t="s">
        <v>80</v>
      </c>
      <c r="D393" s="3" t="s">
        <v>81</v>
      </c>
      <c r="E393" s="3" t="s">
        <v>82</v>
      </c>
      <c r="F393" s="3" t="s">
        <v>26</v>
      </c>
      <c r="G393" s="3" t="s">
        <v>261</v>
      </c>
      <c r="H393" s="3" t="s">
        <v>298</v>
      </c>
      <c r="I393" s="3" t="s">
        <v>263</v>
      </c>
      <c r="J393" s="4">
        <v>0</v>
      </c>
      <c r="K393" s="4">
        <v>0</v>
      </c>
      <c r="L393" s="4">
        <v>0</v>
      </c>
      <c r="M393" s="3" t="s">
        <v>83</v>
      </c>
      <c r="N393" s="3" t="s">
        <v>300</v>
      </c>
      <c r="O393" s="4">
        <v>0</v>
      </c>
    </row>
    <row r="394" spans="1:15" x14ac:dyDescent="0.25">
      <c r="A394" s="3" t="s">
        <v>79</v>
      </c>
      <c r="B394" s="3" t="s">
        <v>77</v>
      </c>
      <c r="C394" s="3" t="s">
        <v>80</v>
      </c>
      <c r="D394" s="3" t="s">
        <v>81</v>
      </c>
      <c r="E394" s="3" t="s">
        <v>82</v>
      </c>
      <c r="F394" s="3" t="s">
        <v>26</v>
      </c>
      <c r="G394" s="3" t="s">
        <v>261</v>
      </c>
      <c r="H394" s="3" t="s">
        <v>298</v>
      </c>
      <c r="I394" s="3" t="s">
        <v>263</v>
      </c>
      <c r="J394" s="4">
        <v>0</v>
      </c>
      <c r="K394" s="4">
        <v>0</v>
      </c>
      <c r="L394" s="4">
        <v>0</v>
      </c>
      <c r="M394" s="3" t="s">
        <v>83</v>
      </c>
      <c r="N394" s="3" t="s">
        <v>301</v>
      </c>
      <c r="O394" s="4">
        <v>0</v>
      </c>
    </row>
    <row r="395" spans="1:15" x14ac:dyDescent="0.25">
      <c r="A395" s="3" t="s">
        <v>79</v>
      </c>
      <c r="B395" s="3" t="s">
        <v>77</v>
      </c>
      <c r="C395" s="3" t="s">
        <v>80</v>
      </c>
      <c r="D395" s="3" t="s">
        <v>81</v>
      </c>
      <c r="E395" s="3" t="s">
        <v>82</v>
      </c>
      <c r="F395" s="3" t="s">
        <v>26</v>
      </c>
      <c r="G395" s="3" t="s">
        <v>261</v>
      </c>
      <c r="H395" s="3" t="s">
        <v>298</v>
      </c>
      <c r="I395" s="3" t="s">
        <v>263</v>
      </c>
      <c r="J395" s="4">
        <v>0</v>
      </c>
      <c r="K395" s="4">
        <v>0</v>
      </c>
      <c r="L395" s="4">
        <v>0</v>
      </c>
      <c r="M395" s="3" t="s">
        <v>83</v>
      </c>
      <c r="N395" s="3" t="s">
        <v>302</v>
      </c>
      <c r="O395" s="4">
        <v>0</v>
      </c>
    </row>
    <row r="396" spans="1:15" x14ac:dyDescent="0.25">
      <c r="A396" s="3" t="s">
        <v>79</v>
      </c>
      <c r="B396" s="3" t="s">
        <v>77</v>
      </c>
      <c r="C396" s="3" t="s">
        <v>80</v>
      </c>
      <c r="D396" s="3" t="s">
        <v>81</v>
      </c>
      <c r="E396" s="3" t="s">
        <v>82</v>
      </c>
      <c r="F396" s="3" t="s">
        <v>26</v>
      </c>
      <c r="G396" s="3" t="s">
        <v>261</v>
      </c>
      <c r="H396" s="3" t="s">
        <v>298</v>
      </c>
      <c r="I396" s="3" t="s">
        <v>263</v>
      </c>
      <c r="J396" s="4">
        <v>0</v>
      </c>
      <c r="K396" s="4">
        <v>0</v>
      </c>
      <c r="L396" s="4">
        <v>0</v>
      </c>
      <c r="M396" s="3" t="s">
        <v>83</v>
      </c>
      <c r="N396" s="3" t="s">
        <v>303</v>
      </c>
      <c r="O396" s="4">
        <v>0</v>
      </c>
    </row>
    <row r="397" spans="1:15" x14ac:dyDescent="0.25">
      <c r="A397" s="3" t="s">
        <v>79</v>
      </c>
      <c r="B397" s="3" t="s">
        <v>77</v>
      </c>
      <c r="C397" s="3" t="s">
        <v>80</v>
      </c>
      <c r="D397" s="3" t="s">
        <v>81</v>
      </c>
      <c r="E397" s="3" t="s">
        <v>82</v>
      </c>
      <c r="F397" s="3" t="s">
        <v>26</v>
      </c>
      <c r="G397" s="3" t="s">
        <v>261</v>
      </c>
      <c r="H397" s="3" t="s">
        <v>298</v>
      </c>
      <c r="I397" s="3" t="s">
        <v>263</v>
      </c>
      <c r="J397" s="4">
        <v>623102.19999999995</v>
      </c>
      <c r="K397" s="4">
        <v>3066176240</v>
      </c>
      <c r="L397" s="4">
        <v>425857820</v>
      </c>
      <c r="M397" s="3" t="s">
        <v>85</v>
      </c>
      <c r="N397" s="3" t="s">
        <v>299</v>
      </c>
      <c r="O397" s="4">
        <v>540115906400</v>
      </c>
    </row>
    <row r="398" spans="1:15" x14ac:dyDescent="0.25">
      <c r="A398" s="3" t="s">
        <v>79</v>
      </c>
      <c r="B398" s="3" t="s">
        <v>77</v>
      </c>
      <c r="C398" s="3" t="s">
        <v>80</v>
      </c>
      <c r="D398" s="3" t="s">
        <v>81</v>
      </c>
      <c r="E398" s="3" t="s">
        <v>82</v>
      </c>
      <c r="F398" s="3" t="s">
        <v>26</v>
      </c>
      <c r="G398" s="3" t="s">
        <v>261</v>
      </c>
      <c r="H398" s="3" t="s">
        <v>298</v>
      </c>
      <c r="I398" s="3" t="s">
        <v>263</v>
      </c>
      <c r="J398" s="4">
        <v>508385.8</v>
      </c>
      <c r="K398" s="4">
        <v>2757345000</v>
      </c>
      <c r="L398" s="4">
        <v>472322120</v>
      </c>
      <c r="M398" s="3" t="s">
        <v>85</v>
      </c>
      <c r="N398" s="3" t="s">
        <v>300</v>
      </c>
      <c r="O398" s="4">
        <v>251345939520</v>
      </c>
    </row>
    <row r="399" spans="1:15" x14ac:dyDescent="0.25">
      <c r="A399" s="3" t="s">
        <v>79</v>
      </c>
      <c r="B399" s="3" t="s">
        <v>77</v>
      </c>
      <c r="C399" s="3" t="s">
        <v>80</v>
      </c>
      <c r="D399" s="3" t="s">
        <v>81</v>
      </c>
      <c r="E399" s="3" t="s">
        <v>82</v>
      </c>
      <c r="F399" s="3" t="s">
        <v>26</v>
      </c>
      <c r="G399" s="3" t="s">
        <v>261</v>
      </c>
      <c r="H399" s="3" t="s">
        <v>298</v>
      </c>
      <c r="I399" s="3" t="s">
        <v>263</v>
      </c>
      <c r="J399" s="4">
        <v>332592.40000000002</v>
      </c>
      <c r="K399" s="4">
        <v>1435956500</v>
      </c>
      <c r="L399" s="4">
        <v>265917390</v>
      </c>
      <c r="M399" s="3" t="s">
        <v>85</v>
      </c>
      <c r="N399" s="3" t="s">
        <v>301</v>
      </c>
      <c r="O399" s="4">
        <v>411084206400</v>
      </c>
    </row>
    <row r="400" spans="1:15" x14ac:dyDescent="0.25">
      <c r="A400" s="3" t="s">
        <v>79</v>
      </c>
      <c r="B400" s="3" t="s">
        <v>77</v>
      </c>
      <c r="C400" s="3" t="s">
        <v>80</v>
      </c>
      <c r="D400" s="3" t="s">
        <v>81</v>
      </c>
      <c r="E400" s="3" t="s">
        <v>82</v>
      </c>
      <c r="F400" s="3" t="s">
        <v>26</v>
      </c>
      <c r="G400" s="3" t="s">
        <v>261</v>
      </c>
      <c r="H400" s="3" t="s">
        <v>298</v>
      </c>
      <c r="I400" s="3" t="s">
        <v>263</v>
      </c>
      <c r="J400" s="4">
        <v>979934.7</v>
      </c>
      <c r="K400" s="4">
        <v>2202250000</v>
      </c>
      <c r="L400" s="4">
        <v>356846420</v>
      </c>
      <c r="M400" s="3" t="s">
        <v>85</v>
      </c>
      <c r="N400" s="3" t="s">
        <v>302</v>
      </c>
      <c r="O400" s="4">
        <v>593840428200</v>
      </c>
    </row>
    <row r="401" spans="1:15" x14ac:dyDescent="0.25">
      <c r="A401" s="3" t="s">
        <v>79</v>
      </c>
      <c r="B401" s="3" t="s">
        <v>77</v>
      </c>
      <c r="C401" s="3" t="s">
        <v>80</v>
      </c>
      <c r="D401" s="3" t="s">
        <v>81</v>
      </c>
      <c r="E401" s="3" t="s">
        <v>82</v>
      </c>
      <c r="F401" s="3" t="s">
        <v>26</v>
      </c>
      <c r="G401" s="3" t="s">
        <v>261</v>
      </c>
      <c r="H401" s="3" t="s">
        <v>298</v>
      </c>
      <c r="I401" s="3" t="s">
        <v>263</v>
      </c>
      <c r="J401" s="4">
        <v>79396.800000000003</v>
      </c>
      <c r="K401" s="4">
        <v>1768810000</v>
      </c>
      <c r="L401" s="4">
        <v>192961100</v>
      </c>
      <c r="M401" s="3" t="s">
        <v>85</v>
      </c>
      <c r="N401" s="3" t="s">
        <v>303</v>
      </c>
      <c r="O401" s="4">
        <v>34347055680</v>
      </c>
    </row>
    <row r="402" spans="1:15" x14ac:dyDescent="0.25">
      <c r="A402" s="3" t="s">
        <v>79</v>
      </c>
      <c r="B402" s="3" t="s">
        <v>77</v>
      </c>
      <c r="C402" s="3" t="s">
        <v>80</v>
      </c>
      <c r="D402" s="3" t="s">
        <v>81</v>
      </c>
      <c r="E402" s="3" t="s">
        <v>82</v>
      </c>
      <c r="F402" s="3" t="s">
        <v>26</v>
      </c>
      <c r="G402" s="3" t="s">
        <v>261</v>
      </c>
      <c r="H402" s="3" t="s">
        <v>304</v>
      </c>
      <c r="I402" s="3" t="s">
        <v>263</v>
      </c>
      <c r="J402" s="4">
        <v>0</v>
      </c>
      <c r="K402" s="4">
        <v>0</v>
      </c>
      <c r="L402" s="4">
        <v>0</v>
      </c>
      <c r="M402" s="3" t="s">
        <v>83</v>
      </c>
      <c r="N402" s="3" t="s">
        <v>305</v>
      </c>
      <c r="O402" s="4">
        <v>0</v>
      </c>
    </row>
    <row r="403" spans="1:15" x14ac:dyDescent="0.25">
      <c r="A403" s="3" t="s">
        <v>79</v>
      </c>
      <c r="B403" s="3" t="s">
        <v>77</v>
      </c>
      <c r="C403" s="3" t="s">
        <v>80</v>
      </c>
      <c r="D403" s="3" t="s">
        <v>81</v>
      </c>
      <c r="E403" s="3" t="s">
        <v>82</v>
      </c>
      <c r="F403" s="3" t="s">
        <v>26</v>
      </c>
      <c r="G403" s="3" t="s">
        <v>261</v>
      </c>
      <c r="H403" s="3" t="s">
        <v>304</v>
      </c>
      <c r="I403" s="3" t="s">
        <v>263</v>
      </c>
      <c r="J403" s="4">
        <v>0</v>
      </c>
      <c r="K403" s="4">
        <v>0</v>
      </c>
      <c r="L403" s="4">
        <v>0</v>
      </c>
      <c r="M403" s="3" t="s">
        <v>83</v>
      </c>
      <c r="N403" s="3" t="s">
        <v>306</v>
      </c>
      <c r="O403" s="4">
        <v>0</v>
      </c>
    </row>
    <row r="404" spans="1:15" x14ac:dyDescent="0.25">
      <c r="A404" s="3" t="s">
        <v>79</v>
      </c>
      <c r="B404" s="3" t="s">
        <v>77</v>
      </c>
      <c r="C404" s="3" t="s">
        <v>80</v>
      </c>
      <c r="D404" s="3" t="s">
        <v>81</v>
      </c>
      <c r="E404" s="3" t="s">
        <v>82</v>
      </c>
      <c r="F404" s="3" t="s">
        <v>26</v>
      </c>
      <c r="G404" s="3" t="s">
        <v>261</v>
      </c>
      <c r="H404" s="3" t="s">
        <v>304</v>
      </c>
      <c r="I404" s="3" t="s">
        <v>263</v>
      </c>
      <c r="J404" s="4">
        <v>0</v>
      </c>
      <c r="K404" s="4">
        <v>0</v>
      </c>
      <c r="L404" s="4">
        <v>0</v>
      </c>
      <c r="M404" s="3" t="s">
        <v>83</v>
      </c>
      <c r="N404" s="3" t="s">
        <v>307</v>
      </c>
      <c r="O404" s="4">
        <v>0</v>
      </c>
    </row>
    <row r="405" spans="1:15" x14ac:dyDescent="0.25">
      <c r="A405" s="3" t="s">
        <v>79</v>
      </c>
      <c r="B405" s="3" t="s">
        <v>77</v>
      </c>
      <c r="C405" s="3" t="s">
        <v>80</v>
      </c>
      <c r="D405" s="3" t="s">
        <v>81</v>
      </c>
      <c r="E405" s="3" t="s">
        <v>82</v>
      </c>
      <c r="F405" s="3" t="s">
        <v>26</v>
      </c>
      <c r="G405" s="3" t="s">
        <v>261</v>
      </c>
      <c r="H405" s="3" t="s">
        <v>304</v>
      </c>
      <c r="I405" s="3" t="s">
        <v>263</v>
      </c>
      <c r="J405" s="4">
        <v>0</v>
      </c>
      <c r="K405" s="4">
        <v>0</v>
      </c>
      <c r="L405" s="4">
        <v>0</v>
      </c>
      <c r="M405" s="3" t="s">
        <v>83</v>
      </c>
      <c r="N405" s="3" t="s">
        <v>308</v>
      </c>
      <c r="O405" s="4">
        <v>0</v>
      </c>
    </row>
    <row r="406" spans="1:15" x14ac:dyDescent="0.25">
      <c r="A406" s="3" t="s">
        <v>79</v>
      </c>
      <c r="B406" s="3" t="s">
        <v>77</v>
      </c>
      <c r="C406" s="3" t="s">
        <v>80</v>
      </c>
      <c r="D406" s="3" t="s">
        <v>81</v>
      </c>
      <c r="E406" s="3" t="s">
        <v>82</v>
      </c>
      <c r="F406" s="3" t="s">
        <v>26</v>
      </c>
      <c r="G406" s="3" t="s">
        <v>261</v>
      </c>
      <c r="H406" s="3" t="s">
        <v>304</v>
      </c>
      <c r="I406" s="3" t="s">
        <v>263</v>
      </c>
      <c r="J406" s="4">
        <v>0</v>
      </c>
      <c r="K406" s="4">
        <v>0</v>
      </c>
      <c r="L406" s="4">
        <v>0</v>
      </c>
      <c r="M406" s="3" t="s">
        <v>83</v>
      </c>
      <c r="N406" s="3" t="s">
        <v>309</v>
      </c>
      <c r="O406" s="4">
        <v>0</v>
      </c>
    </row>
    <row r="407" spans="1:15" x14ac:dyDescent="0.25">
      <c r="A407" s="3" t="s">
        <v>79</v>
      </c>
      <c r="B407" s="3" t="s">
        <v>77</v>
      </c>
      <c r="C407" s="3" t="s">
        <v>80</v>
      </c>
      <c r="D407" s="3" t="s">
        <v>81</v>
      </c>
      <c r="E407" s="3" t="s">
        <v>82</v>
      </c>
      <c r="F407" s="3" t="s">
        <v>26</v>
      </c>
      <c r="G407" s="3" t="s">
        <v>261</v>
      </c>
      <c r="H407" s="3" t="s">
        <v>304</v>
      </c>
      <c r="I407" s="3" t="s">
        <v>263</v>
      </c>
      <c r="J407" s="4">
        <v>26850</v>
      </c>
      <c r="K407" s="4">
        <v>7398000000</v>
      </c>
      <c r="L407" s="4">
        <v>1370002800</v>
      </c>
      <c r="M407" s="3" t="s">
        <v>85</v>
      </c>
      <c r="N407" s="3" t="s">
        <v>305</v>
      </c>
      <c r="O407" s="4">
        <v>82257660000</v>
      </c>
    </row>
    <row r="408" spans="1:15" x14ac:dyDescent="0.25">
      <c r="A408" s="3" t="s">
        <v>79</v>
      </c>
      <c r="B408" s="3" t="s">
        <v>77</v>
      </c>
      <c r="C408" s="3" t="s">
        <v>80</v>
      </c>
      <c r="D408" s="3" t="s">
        <v>81</v>
      </c>
      <c r="E408" s="3" t="s">
        <v>82</v>
      </c>
      <c r="F408" s="3" t="s">
        <v>26</v>
      </c>
      <c r="G408" s="3" t="s">
        <v>261</v>
      </c>
      <c r="H408" s="3" t="s">
        <v>304</v>
      </c>
      <c r="I408" s="3" t="s">
        <v>263</v>
      </c>
      <c r="J408" s="4">
        <v>288</v>
      </c>
      <c r="K408" s="4">
        <v>108688000</v>
      </c>
      <c r="L408" s="4">
        <v>22140156</v>
      </c>
      <c r="M408" s="3" t="s">
        <v>85</v>
      </c>
      <c r="N408" s="3" t="s">
        <v>306</v>
      </c>
      <c r="O408" s="4">
        <v>1235243520</v>
      </c>
    </row>
    <row r="409" spans="1:15" x14ac:dyDescent="0.25">
      <c r="A409" s="3" t="s">
        <v>79</v>
      </c>
      <c r="B409" s="3" t="s">
        <v>77</v>
      </c>
      <c r="C409" s="3" t="s">
        <v>80</v>
      </c>
      <c r="D409" s="3" t="s">
        <v>81</v>
      </c>
      <c r="E409" s="3" t="s">
        <v>82</v>
      </c>
      <c r="F409" s="3" t="s">
        <v>26</v>
      </c>
      <c r="G409" s="3" t="s">
        <v>261</v>
      </c>
      <c r="H409" s="3" t="s">
        <v>304</v>
      </c>
      <c r="I409" s="3" t="s">
        <v>263</v>
      </c>
      <c r="J409" s="4">
        <v>3550</v>
      </c>
      <c r="K409" s="4">
        <v>1983450000</v>
      </c>
      <c r="L409" s="4">
        <v>367305650</v>
      </c>
      <c r="M409" s="3" t="s">
        <v>85</v>
      </c>
      <c r="N409" s="3" t="s">
        <v>307</v>
      </c>
      <c r="O409" s="4">
        <v>10875780000</v>
      </c>
    </row>
    <row r="410" spans="1:15" x14ac:dyDescent="0.25">
      <c r="A410" s="3" t="s">
        <v>79</v>
      </c>
      <c r="B410" s="3" t="s">
        <v>77</v>
      </c>
      <c r="C410" s="3" t="s">
        <v>80</v>
      </c>
      <c r="D410" s="3" t="s">
        <v>81</v>
      </c>
      <c r="E410" s="3" t="s">
        <v>82</v>
      </c>
      <c r="F410" s="3" t="s">
        <v>26</v>
      </c>
      <c r="G410" s="3" t="s">
        <v>261</v>
      </c>
      <c r="H410" s="3" t="s">
        <v>304</v>
      </c>
      <c r="I410" s="3" t="s">
        <v>263</v>
      </c>
      <c r="J410" s="4">
        <v>648</v>
      </c>
      <c r="K410" s="4">
        <v>50834000</v>
      </c>
      <c r="L410" s="4">
        <v>9413740</v>
      </c>
      <c r="M410" s="3" t="s">
        <v>85</v>
      </c>
      <c r="N410" s="3" t="s">
        <v>308</v>
      </c>
      <c r="O410" s="4">
        <v>1389648960</v>
      </c>
    </row>
    <row r="411" spans="1:15" x14ac:dyDescent="0.25">
      <c r="A411" s="3" t="s">
        <v>79</v>
      </c>
      <c r="B411" s="3" t="s">
        <v>77</v>
      </c>
      <c r="C411" s="3" t="s">
        <v>80</v>
      </c>
      <c r="D411" s="3" t="s">
        <v>81</v>
      </c>
      <c r="E411" s="3" t="s">
        <v>82</v>
      </c>
      <c r="F411" s="3" t="s">
        <v>26</v>
      </c>
      <c r="G411" s="3" t="s">
        <v>261</v>
      </c>
      <c r="H411" s="3" t="s">
        <v>304</v>
      </c>
      <c r="I411" s="3" t="s">
        <v>263</v>
      </c>
      <c r="J411" s="4">
        <v>956</v>
      </c>
      <c r="K411" s="4">
        <v>120512000</v>
      </c>
      <c r="L411" s="4">
        <v>23432834</v>
      </c>
      <c r="M411" s="3" t="s">
        <v>85</v>
      </c>
      <c r="N411" s="3" t="s">
        <v>309</v>
      </c>
      <c r="O411" s="4">
        <v>2050161120</v>
      </c>
    </row>
    <row r="412" spans="1:15" x14ac:dyDescent="0.25">
      <c r="A412" s="3" t="s">
        <v>79</v>
      </c>
      <c r="B412" s="3" t="s">
        <v>77</v>
      </c>
      <c r="C412" s="3" t="s">
        <v>80</v>
      </c>
      <c r="D412" s="3" t="s">
        <v>81</v>
      </c>
      <c r="E412" s="3" t="s">
        <v>82</v>
      </c>
      <c r="F412" s="3" t="s">
        <v>26</v>
      </c>
      <c r="G412" s="3" t="s">
        <v>261</v>
      </c>
      <c r="H412" s="3" t="s">
        <v>310</v>
      </c>
      <c r="I412" s="3" t="s">
        <v>263</v>
      </c>
      <c r="J412" s="4">
        <v>0</v>
      </c>
      <c r="K412" s="4">
        <v>0</v>
      </c>
      <c r="L412" s="4">
        <v>0</v>
      </c>
      <c r="M412" s="3" t="s">
        <v>83</v>
      </c>
      <c r="N412" s="3" t="s">
        <v>283</v>
      </c>
      <c r="O412" s="4">
        <v>0</v>
      </c>
    </row>
    <row r="413" spans="1:15" x14ac:dyDescent="0.25">
      <c r="A413" s="3" t="s">
        <v>79</v>
      </c>
      <c r="B413" s="3" t="s">
        <v>77</v>
      </c>
      <c r="C413" s="3" t="s">
        <v>80</v>
      </c>
      <c r="D413" s="3" t="s">
        <v>81</v>
      </c>
      <c r="E413" s="3" t="s">
        <v>82</v>
      </c>
      <c r="F413" s="3" t="s">
        <v>26</v>
      </c>
      <c r="G413" s="3" t="s">
        <v>261</v>
      </c>
      <c r="H413" s="3" t="s">
        <v>310</v>
      </c>
      <c r="I413" s="3" t="s">
        <v>263</v>
      </c>
      <c r="J413" s="4">
        <v>0</v>
      </c>
      <c r="K413" s="4">
        <v>0</v>
      </c>
      <c r="L413" s="4">
        <v>0</v>
      </c>
      <c r="M413" s="3" t="s">
        <v>83</v>
      </c>
      <c r="N413" s="3" t="s">
        <v>284</v>
      </c>
      <c r="O413" s="4">
        <v>0</v>
      </c>
    </row>
    <row r="414" spans="1:15" x14ac:dyDescent="0.25">
      <c r="A414" s="3" t="s">
        <v>79</v>
      </c>
      <c r="B414" s="3" t="s">
        <v>77</v>
      </c>
      <c r="C414" s="3" t="s">
        <v>80</v>
      </c>
      <c r="D414" s="3" t="s">
        <v>81</v>
      </c>
      <c r="E414" s="3" t="s">
        <v>82</v>
      </c>
      <c r="F414" s="3" t="s">
        <v>26</v>
      </c>
      <c r="G414" s="3" t="s">
        <v>261</v>
      </c>
      <c r="H414" s="3" t="s">
        <v>310</v>
      </c>
      <c r="I414" s="3" t="s">
        <v>263</v>
      </c>
      <c r="J414" s="4">
        <v>240</v>
      </c>
      <c r="K414" s="4">
        <v>5700000</v>
      </c>
      <c r="L414" s="4">
        <v>1081950</v>
      </c>
      <c r="M414" s="3" t="s">
        <v>85</v>
      </c>
      <c r="N414" s="3" t="s">
        <v>283</v>
      </c>
      <c r="O414" s="4">
        <v>306360000</v>
      </c>
    </row>
    <row r="415" spans="1:15" x14ac:dyDescent="0.25">
      <c r="A415" s="3" t="s">
        <v>79</v>
      </c>
      <c r="B415" s="3" t="s">
        <v>77</v>
      </c>
      <c r="C415" s="3" t="s">
        <v>80</v>
      </c>
      <c r="D415" s="3" t="s">
        <v>81</v>
      </c>
      <c r="E415" s="3" t="s">
        <v>82</v>
      </c>
      <c r="F415" s="3" t="s">
        <v>26</v>
      </c>
      <c r="G415" s="3" t="s">
        <v>261</v>
      </c>
      <c r="H415" s="3" t="s">
        <v>310</v>
      </c>
      <c r="I415" s="3" t="s">
        <v>263</v>
      </c>
      <c r="J415" s="4">
        <v>1798.8</v>
      </c>
      <c r="K415" s="4">
        <v>21500000</v>
      </c>
      <c r="L415" s="4">
        <v>3085640</v>
      </c>
      <c r="M415" s="3" t="s">
        <v>85</v>
      </c>
      <c r="N415" s="3" t="s">
        <v>284</v>
      </c>
      <c r="O415" s="4">
        <v>1333990080</v>
      </c>
    </row>
    <row r="416" spans="1:15" x14ac:dyDescent="0.25">
      <c r="A416" s="3" t="s">
        <v>79</v>
      </c>
      <c r="B416" s="3" t="s">
        <v>77</v>
      </c>
      <c r="C416" s="3" t="s">
        <v>80</v>
      </c>
      <c r="D416" s="3" t="s">
        <v>81</v>
      </c>
      <c r="E416" s="3" t="s">
        <v>82</v>
      </c>
      <c r="F416" s="3" t="s">
        <v>26</v>
      </c>
      <c r="G416" s="3" t="s">
        <v>261</v>
      </c>
      <c r="H416" s="3" t="s">
        <v>311</v>
      </c>
      <c r="I416" s="3" t="s">
        <v>263</v>
      </c>
      <c r="J416" s="4">
        <v>0</v>
      </c>
      <c r="K416" s="4">
        <v>0</v>
      </c>
      <c r="L416" s="4">
        <v>0</v>
      </c>
      <c r="M416" s="3" t="s">
        <v>83</v>
      </c>
      <c r="N416" s="3" t="s">
        <v>290</v>
      </c>
      <c r="O416" s="4">
        <v>0</v>
      </c>
    </row>
    <row r="417" spans="1:15" x14ac:dyDescent="0.25">
      <c r="A417" s="3" t="s">
        <v>79</v>
      </c>
      <c r="B417" s="3" t="s">
        <v>77</v>
      </c>
      <c r="C417" s="3" t="s">
        <v>80</v>
      </c>
      <c r="D417" s="3" t="s">
        <v>81</v>
      </c>
      <c r="E417" s="3" t="s">
        <v>82</v>
      </c>
      <c r="F417" s="3" t="s">
        <v>26</v>
      </c>
      <c r="G417" s="3" t="s">
        <v>261</v>
      </c>
      <c r="H417" s="3" t="s">
        <v>311</v>
      </c>
      <c r="I417" s="3" t="s">
        <v>263</v>
      </c>
      <c r="J417" s="4">
        <v>0</v>
      </c>
      <c r="K417" s="4">
        <v>0</v>
      </c>
      <c r="L417" s="4">
        <v>0</v>
      </c>
      <c r="M417" s="3" t="s">
        <v>83</v>
      </c>
      <c r="N417" s="3" t="s">
        <v>295</v>
      </c>
      <c r="O417" s="4">
        <v>0</v>
      </c>
    </row>
    <row r="418" spans="1:15" x14ac:dyDescent="0.25">
      <c r="A418" s="3" t="s">
        <v>79</v>
      </c>
      <c r="B418" s="3" t="s">
        <v>77</v>
      </c>
      <c r="C418" s="3" t="s">
        <v>80</v>
      </c>
      <c r="D418" s="3" t="s">
        <v>81</v>
      </c>
      <c r="E418" s="3" t="s">
        <v>82</v>
      </c>
      <c r="F418" s="3" t="s">
        <v>26</v>
      </c>
      <c r="G418" s="3" t="s">
        <v>261</v>
      </c>
      <c r="H418" s="3" t="s">
        <v>311</v>
      </c>
      <c r="I418" s="3" t="s">
        <v>263</v>
      </c>
      <c r="J418" s="4">
        <v>0</v>
      </c>
      <c r="K418" s="4">
        <v>0</v>
      </c>
      <c r="L418" s="4">
        <v>0</v>
      </c>
      <c r="M418" s="3" t="s">
        <v>83</v>
      </c>
      <c r="N418" s="3" t="s">
        <v>297</v>
      </c>
      <c r="O418" s="4">
        <v>0</v>
      </c>
    </row>
    <row r="419" spans="1:15" x14ac:dyDescent="0.25">
      <c r="A419" s="3" t="s">
        <v>79</v>
      </c>
      <c r="B419" s="3" t="s">
        <v>77</v>
      </c>
      <c r="C419" s="3" t="s">
        <v>80</v>
      </c>
      <c r="D419" s="3" t="s">
        <v>81</v>
      </c>
      <c r="E419" s="3" t="s">
        <v>82</v>
      </c>
      <c r="F419" s="3" t="s">
        <v>26</v>
      </c>
      <c r="G419" s="3" t="s">
        <v>261</v>
      </c>
      <c r="H419" s="3" t="s">
        <v>311</v>
      </c>
      <c r="I419" s="3" t="s">
        <v>263</v>
      </c>
      <c r="J419" s="4">
        <v>144</v>
      </c>
      <c r="K419" s="4">
        <v>91940000</v>
      </c>
      <c r="L419" s="4">
        <v>25538890</v>
      </c>
      <c r="M419" s="3" t="s">
        <v>85</v>
      </c>
      <c r="N419" s="3" t="s">
        <v>290</v>
      </c>
      <c r="O419" s="4">
        <v>80879040</v>
      </c>
    </row>
    <row r="420" spans="1:15" x14ac:dyDescent="0.25">
      <c r="A420" s="3" t="s">
        <v>79</v>
      </c>
      <c r="B420" s="3" t="s">
        <v>77</v>
      </c>
      <c r="C420" s="3" t="s">
        <v>80</v>
      </c>
      <c r="D420" s="3" t="s">
        <v>81</v>
      </c>
      <c r="E420" s="3" t="s">
        <v>82</v>
      </c>
      <c r="F420" s="3" t="s">
        <v>26</v>
      </c>
      <c r="G420" s="3" t="s">
        <v>261</v>
      </c>
      <c r="H420" s="3" t="s">
        <v>311</v>
      </c>
      <c r="I420" s="3" t="s">
        <v>263</v>
      </c>
      <c r="J420" s="4">
        <v>145.4</v>
      </c>
      <c r="K420" s="4">
        <v>5140000</v>
      </c>
      <c r="L420" s="4">
        <v>999440</v>
      </c>
      <c r="M420" s="3" t="s">
        <v>85</v>
      </c>
      <c r="N420" s="3" t="s">
        <v>295</v>
      </c>
      <c r="O420" s="4">
        <v>129922170</v>
      </c>
    </row>
    <row r="421" spans="1:15" x14ac:dyDescent="0.25">
      <c r="A421" s="3" t="s">
        <v>79</v>
      </c>
      <c r="B421" s="3" t="s">
        <v>77</v>
      </c>
      <c r="C421" s="3" t="s">
        <v>80</v>
      </c>
      <c r="D421" s="3" t="s">
        <v>81</v>
      </c>
      <c r="E421" s="3" t="s">
        <v>82</v>
      </c>
      <c r="F421" s="3" t="s">
        <v>26</v>
      </c>
      <c r="G421" s="3" t="s">
        <v>261</v>
      </c>
      <c r="H421" s="3" t="s">
        <v>311</v>
      </c>
      <c r="I421" s="3" t="s">
        <v>263</v>
      </c>
      <c r="J421" s="4">
        <v>61</v>
      </c>
      <c r="K421" s="4">
        <v>1350000</v>
      </c>
      <c r="L421" s="4">
        <v>275000</v>
      </c>
      <c r="M421" s="3" t="s">
        <v>85</v>
      </c>
      <c r="N421" s="3" t="s">
        <v>297</v>
      </c>
      <c r="O421" s="4">
        <v>116799750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70</v>
      </c>
      <c r="B1" s="1" t="s">
        <v>71</v>
      </c>
    </row>
    <row r="2" spans="1:2" x14ac:dyDescent="0.25">
      <c r="A2" t="s">
        <v>26</v>
      </c>
      <c r="B2" t="s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72</v>
      </c>
      <c r="B1" s="1" t="s">
        <v>0</v>
      </c>
      <c r="C1" s="1" t="s">
        <v>71</v>
      </c>
    </row>
    <row r="2" spans="1:3" x14ac:dyDescent="0.25">
      <c r="A2" t="s">
        <v>26</v>
      </c>
      <c r="B2" t="s">
        <v>26</v>
      </c>
      <c r="C2" t="s">
        <v>26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Aggregated Metadata</vt:lpstr>
      <vt:lpstr>Master Report</vt:lpstr>
      <vt:lpstr>Data</vt:lpstr>
      <vt:lpstr>CaptionData</vt:lpstr>
      <vt:lpstr>TranslationData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2025-08-25T06:01:07Z</dcterms:modified>
</cp:coreProperties>
</file>