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9195" activeTab="1"/>
  </bookViews>
  <sheets>
    <sheet name="Test Report" sheetId="3" r:id="rId1"/>
    <sheet name="Bug manager" sheetId="19" r:id="rId2"/>
    <sheet name="Gui" sheetId="18" r:id="rId3"/>
    <sheet name="Đăng ký" sheetId="22" r:id="rId4"/>
    <sheet name="Đăng Nhập" sheetId="1" r:id="rId5"/>
    <sheet name="QL Danh mục" sheetId="9" r:id="rId6"/>
    <sheet name="QL Sản phẩm" sheetId="10" r:id="rId7"/>
    <sheet name="QL Nhân viên" sheetId="12" r:id="rId8"/>
    <sheet name="QL Khách hàng" sheetId="13" r:id="rId9"/>
    <sheet name="QL slider" sheetId="15" r:id="rId10"/>
    <sheet name="QL hóa đơn" sheetId="16" r:id="rId11"/>
    <sheet name="QL Giỏ hàng" sheetId="17" r:id="rId12"/>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22" l="1"/>
  <c r="C7" i="22"/>
  <c r="B7" i="22"/>
  <c r="A7" i="22"/>
  <c r="E7" i="22" s="1"/>
  <c r="D7" i="18" l="1"/>
  <c r="G20" i="3" s="1"/>
  <c r="C7" i="18"/>
  <c r="F20" i="3" s="1"/>
  <c r="B7" i="18"/>
  <c r="E20" i="3" s="1"/>
  <c r="A7" i="18"/>
  <c r="E7" i="18" l="1"/>
  <c r="H20" i="3" s="1"/>
  <c r="D20" i="3"/>
  <c r="C7" i="9" l="1"/>
  <c r="F13" i="3" s="1"/>
  <c r="D7" i="16" l="1"/>
  <c r="G18" i="3" s="1"/>
  <c r="C7" i="16"/>
  <c r="F18" i="3" s="1"/>
  <c r="B7" i="16"/>
  <c r="E18" i="3" s="1"/>
  <c r="A7" i="16"/>
  <c r="D7" i="15"/>
  <c r="G17" i="3" s="1"/>
  <c r="C7" i="15"/>
  <c r="F17" i="3" s="1"/>
  <c r="B7" i="15"/>
  <c r="E17" i="3" s="1"/>
  <c r="A7" i="15"/>
  <c r="D7" i="13"/>
  <c r="G16" i="3" s="1"/>
  <c r="C7" i="13"/>
  <c r="F16" i="3" s="1"/>
  <c r="B7" i="13"/>
  <c r="E16" i="3" s="1"/>
  <c r="A7" i="13"/>
  <c r="D7" i="12"/>
  <c r="G15" i="3" s="1"/>
  <c r="C7" i="12"/>
  <c r="F15" i="3" s="1"/>
  <c r="B7" i="12"/>
  <c r="E15" i="3" s="1"/>
  <c r="A7" i="12"/>
  <c r="D7" i="10"/>
  <c r="G14" i="3" s="1"/>
  <c r="C7" i="10"/>
  <c r="F14" i="3" s="1"/>
  <c r="B7" i="10"/>
  <c r="E14" i="3" s="1"/>
  <c r="A7" i="10"/>
  <c r="D7" i="9"/>
  <c r="G13" i="3" s="1"/>
  <c r="B7" i="9"/>
  <c r="E13" i="3" s="1"/>
  <c r="A7" i="9"/>
  <c r="D7" i="1"/>
  <c r="G11" i="3" s="1"/>
  <c r="C7" i="1"/>
  <c r="F11" i="3" s="1"/>
  <c r="B7" i="1"/>
  <c r="A7" i="1"/>
  <c r="C7" i="17"/>
  <c r="F19" i="3" s="1"/>
  <c r="D7" i="17"/>
  <c r="G19" i="3" s="1"/>
  <c r="A7" i="17"/>
  <c r="B7" i="17"/>
  <c r="E19" i="3" s="1"/>
  <c r="E7" i="16" l="1"/>
  <c r="H18" i="3" s="1"/>
  <c r="D18" i="3"/>
  <c r="E7" i="13"/>
  <c r="H16" i="3" s="1"/>
  <c r="D16" i="3"/>
  <c r="E7" i="17"/>
  <c r="H19" i="3" s="1"/>
  <c r="D19" i="3"/>
  <c r="E7" i="15"/>
  <c r="H17" i="3" s="1"/>
  <c r="D17" i="3"/>
  <c r="E7" i="10"/>
  <c r="H14" i="3" s="1"/>
  <c r="D14" i="3"/>
  <c r="E7" i="9"/>
  <c r="H13" i="3" s="1"/>
  <c r="D13" i="3"/>
  <c r="E21" i="3"/>
  <c r="F21" i="3"/>
  <c r="G21" i="3"/>
  <c r="E7" i="12"/>
  <c r="H15" i="3" s="1"/>
  <c r="D15" i="3"/>
  <c r="D21" i="3" l="1"/>
  <c r="E7" i="1"/>
  <c r="H21" i="3" s="1"/>
  <c r="E24" i="3" l="1"/>
  <c r="E23" i="3"/>
</calcChain>
</file>

<file path=xl/sharedStrings.xml><?xml version="1.0" encoding="utf-8"?>
<sst xmlns="http://schemas.openxmlformats.org/spreadsheetml/2006/main" count="2006" uniqueCount="915">
  <si>
    <t>TEST CASE</t>
  </si>
  <si>
    <t>Module Code</t>
  </si>
  <si>
    <t>Test requirement</t>
  </si>
  <si>
    <t>Pass</t>
  </si>
  <si>
    <t>Tester</t>
  </si>
  <si>
    <t>Fail</t>
  </si>
  <si>
    <t>Untested</t>
  </si>
  <si>
    <t>N/A</t>
  </si>
  <si>
    <t>Untesed</t>
  </si>
  <si>
    <t>ID</t>
  </si>
  <si>
    <t>Test Case Description</t>
  </si>
  <si>
    <t>Test Case Procedure</t>
  </si>
  <si>
    <t>Expected Output</t>
  </si>
  <si>
    <t>Actual Output</t>
  </si>
  <si>
    <t>Note</t>
  </si>
  <si>
    <t>Project Name</t>
  </si>
  <si>
    <t>Project Code</t>
  </si>
  <si>
    <t>Reviewer/Approver</t>
  </si>
  <si>
    <t>Document Name</t>
  </si>
  <si>
    <t>Issue Date</t>
  </si>
  <si>
    <t>TEST REPORT</t>
  </si>
  <si>
    <t>Creator</t>
  </si>
  <si>
    <t>Notes</t>
  </si>
  <si>
    <t>No</t>
  </si>
  <si>
    <t>Module code</t>
  </si>
  <si>
    <t>Number of  test cases</t>
  </si>
  <si>
    <t>Sub total</t>
  </si>
  <si>
    <t>Test coverage</t>
  </si>
  <si>
    <t>%</t>
  </si>
  <si>
    <t>Test successful coverage</t>
  </si>
  <si>
    <t>Defect ID</t>
  </si>
  <si>
    <t>Pre-condition</t>
  </si>
  <si>
    <t>Tested Date</t>
  </si>
  <si>
    <t>Tested by</t>
  </si>
  <si>
    <t>Number of testcase</t>
  </si>
  <si>
    <t>Func-1</t>
  </si>
  <si>
    <t>Bỏ trống tất cả các trường</t>
  </si>
  <si>
    <t>1. Bỏ trống EMAIL và MẬT KHẨU
2. Ấn ĐĂNG NHẬP</t>
  </si>
  <si>
    <t>Func-2</t>
  </si>
  <si>
    <t>1. Nhập EMAIL không có kí tự nào trước dấu @
2. Nhập đúng trường MẬT KHẨU
3. Ấn ĐĂNG NHẬP</t>
  </si>
  <si>
    <t>1. Nhập EMAIL không có kí tự nào sau dấu @
2. Nhập đúng trường MẬT KHẨU
3. Ấn ĐĂNG NHẬP</t>
  </si>
  <si>
    <t>1. Nhập EMAIL không có dấu @
2. Nhập đúng trường MẬT KHẨU
3. Ấn ĐĂNG NHẬP</t>
  </si>
  <si>
    <t>Nhập không có ký tự đứng trước '@' vào EMAIL</t>
  </si>
  <si>
    <t>Nhập đúng 10  ký tự vào EMAIL</t>
  </si>
  <si>
    <t>Nhập không có '@' vào EMAIL</t>
  </si>
  <si>
    <t>Nhập không có ký tự đứng sau '@' vào EMAIL</t>
  </si>
  <si>
    <t>Nhập đúng 9  ký tự vào EMAIL</t>
  </si>
  <si>
    <t>1. Nhập EMAIL 9 kí tự
2. Nhập đúng trường MẬT KHẨU
3. Ấn ĐĂNG NHẬP</t>
  </si>
  <si>
    <t>1. Nhập EMAIL 10 kí tự đúng
2. Nhập đúng trường MẬT KHẨU
3. Ấn ĐĂNG NHẬP</t>
  </si>
  <si>
    <t>3. Đăng nhập thành công , load ra trang chủ</t>
  </si>
  <si>
    <t>Nhập toàn kí tự trống vào EMAIL</t>
  </si>
  <si>
    <t>1. Nhập EMAIL toàn kí tự trống
2. Nhập đúng trường MẬT KHẨU
3. Ấn ĐĂNG NHẬP</t>
  </si>
  <si>
    <t>Nhập đúng 10 ký tự vào MẬT khẩu</t>
  </si>
  <si>
    <t>1. Nhập đúng trường EMAIL
2. Nhập MẬT KHẨU có 10 kí tự đúng
3. Ấn ĐĂNG NHẬP</t>
  </si>
  <si>
    <t>Func-3</t>
  </si>
  <si>
    <t>Func-4</t>
  </si>
  <si>
    <t>Func-5</t>
  </si>
  <si>
    <t>Func-6</t>
  </si>
  <si>
    <t>Func-7</t>
  </si>
  <si>
    <t>Func-8</t>
  </si>
  <si>
    <t>Func-9</t>
  </si>
  <si>
    <t>Func-10</t>
  </si>
  <si>
    <t>Func-11</t>
  </si>
  <si>
    <t>Func-12</t>
  </si>
  <si>
    <t>Func-13</t>
  </si>
  <si>
    <t>Func-14</t>
  </si>
  <si>
    <t>Func-15</t>
  </si>
  <si>
    <t>1. Nhập tên Email, mật khẩu 
2. tải lại trang</t>
  </si>
  <si>
    <t>2. trang web được tải lại và mất sạch thông tin vừa nhập</t>
  </si>
  <si>
    <t>Nhập tên email, mật khẩu, ấn refress</t>
  </si>
  <si>
    <t>Nhập EMAIL đúng, MẬT KHẨU sai</t>
  </si>
  <si>
    <t>Nhập EMAIL sai, MẬT KHẨU đúng</t>
  </si>
  <si>
    <t>1. Nhập đúng trường EMAIL
2. Nhập MẬT KHẨU sai
3. Ấn ĐĂNG NHẬP</t>
  </si>
  <si>
    <t>1. Nhập sai trường EMAIL
2. Nhập MẬT KHẨU đúng
3. Ấn ĐĂNG NHẬP</t>
  </si>
  <si>
    <t>Func-16</t>
  </si>
  <si>
    <t>Func-17</t>
  </si>
  <si>
    <t>Func-18</t>
  </si>
  <si>
    <t xml:space="preserve">Đăng nhập </t>
  </si>
  <si>
    <t>Khương Chí Hướng</t>
  </si>
  <si>
    <t>Quản lý website whey store</t>
  </si>
  <si>
    <t>QLWS-2019_v1.0</t>
  </si>
  <si>
    <t>Funct-1</t>
  </si>
  <si>
    <t>Funct-2</t>
  </si>
  <si>
    <t>Funct-3</t>
  </si>
  <si>
    <t>Funct-4</t>
  </si>
  <si>
    <t>Funct-5</t>
  </si>
  <si>
    <t>Funct-6</t>
  </si>
  <si>
    <t>Funct-7</t>
  </si>
  <si>
    <t>Funct-8</t>
  </si>
  <si>
    <t>Funct-9</t>
  </si>
  <si>
    <t>Funct-10</t>
  </si>
  <si>
    <t>Funct-11</t>
  </si>
  <si>
    <t>Funct-12</t>
  </si>
  <si>
    <t>Funct-13</t>
  </si>
  <si>
    <t xml:space="preserve">1. Nhập trường [Mô tả] với 1 kí tự
2. Nhập đúng thông tin các trường còn lại.
3. Ấn nút [Thêm mới] </t>
  </si>
  <si>
    <t xml:space="preserve">1. Nhập trường [Mô tả] với10 kí tự
2. Nhập đúng thông tin các trường còn lại.
3. Ấn nút [Thêm mới] </t>
  </si>
  <si>
    <t>Funct-14</t>
  </si>
  <si>
    <t xml:space="preserve">1. Nhập trường [Mô tả] với 1 kí tự
2. Nhập đúng thông tin các trường còn lại.
3. Ấn nút [Sửa] </t>
  </si>
  <si>
    <t>FuncS-12</t>
  </si>
  <si>
    <t>FuncS-13</t>
  </si>
  <si>
    <t>FuncS-14</t>
  </si>
  <si>
    <t>FuncS-15</t>
  </si>
  <si>
    <t>FuncS-16</t>
  </si>
  <si>
    <t>FuncS-17</t>
  </si>
  <si>
    <t>Nhập 1 kí tự vào [Mô tả] rồi ấn [Thêm]</t>
  </si>
  <si>
    <t>Nhập 1 kí tự vào [Mô tả] rồi ấn [Sửa]</t>
  </si>
  <si>
    <t>Kiểm tra chức năng hủy xóa</t>
  </si>
  <si>
    <t>Tải lại trang web khi xóa</t>
  </si>
  <si>
    <t>Quản lý sản phẩm</t>
  </si>
  <si>
    <t>Đăng nhập</t>
  </si>
  <si>
    <t>Thêm Sản phẩm</t>
  </si>
  <si>
    <t>1. Nhập trường [Giá tiền]="0"
2. Nhập đúng thông tin các trường còn lại.
3. Ấn nút [Thêm]
4. Ấn [OK]</t>
  </si>
  <si>
    <t>1. Nhập trường [Số lượng]="0"
2. Nhập đúng thông tin các trường còn lại.
3. Ấn nút [Thêm]
4. Ấn [OK]</t>
  </si>
  <si>
    <t>1. Nhập trường [Giá tiền]="0"
2. Nhập đúng thông tin các trường còn lại.
3. Ấn nút [Sửa]
4. Ấn [OK]</t>
  </si>
  <si>
    <t>1. Nhập trường [Số lượng]="0"
2. Nhập đúng thông tin các trường còn lại.
3. Ấn nút [Sửa]
4. Ấn [OK]</t>
  </si>
  <si>
    <t>1. Ấn xóa 1 sản phẩm.
2. Ấn tải lại trang web</t>
  </si>
  <si>
    <t>2. Màn hình thêm sản phẩm xóa hết thông tin đã nhập.</t>
  </si>
  <si>
    <t>3. Thông báo " Giá phải lớn hơn 0 đồng" với nút [Ok]
4. Trở về màn hình [Thêm sản phẩm]</t>
  </si>
  <si>
    <t>3. Thông báo " Giá phải lớn hơn 0 đồng" với nút [Ok]
4. Trở về màn hình [Sửa sản phẩm]</t>
  </si>
  <si>
    <t>1. Hiển thị màn hình thông báo"Bạn có muốn xóa sản phẩm này"
2. Danh sách sản phẩm đã xóa</t>
  </si>
  <si>
    <t>2. Danh sách với sản phẩm giữ nguyên</t>
  </si>
  <si>
    <t>Sửa sản phẩm</t>
  </si>
  <si>
    <t>Xóa sản phẩm</t>
  </si>
  <si>
    <t>FuncT-1</t>
  </si>
  <si>
    <t>FuncT-2</t>
  </si>
  <si>
    <t>FuncT-3</t>
  </si>
  <si>
    <t>FuncT-4</t>
  </si>
  <si>
    <t>FuncT-5</t>
  </si>
  <si>
    <t>FuncT-6</t>
  </si>
  <si>
    <t>FuncT-7</t>
  </si>
  <si>
    <t>FuncT-8</t>
  </si>
  <si>
    <t>FuncT-9</t>
  </si>
  <si>
    <t>FuncT-10</t>
  </si>
  <si>
    <t>FuncT-11</t>
  </si>
  <si>
    <t>FuncT-12</t>
  </si>
  <si>
    <t>FuncT-13</t>
  </si>
  <si>
    <t>FuncT-14</t>
  </si>
  <si>
    <t>FuncT-15</t>
  </si>
  <si>
    <t>FuncT-16</t>
  </si>
  <si>
    <t>FuncT-17</t>
  </si>
  <si>
    <t>FuncT-18</t>
  </si>
  <si>
    <t>FuncT-19</t>
  </si>
  <si>
    <t>FuncT-20</t>
  </si>
  <si>
    <t>FuncT-21</t>
  </si>
  <si>
    <t>FuncT-22</t>
  </si>
  <si>
    <t>FuncT-23</t>
  </si>
  <si>
    <t>FuncT-24</t>
  </si>
  <si>
    <t>FuncT-25</t>
  </si>
  <si>
    <t>FuncT-26</t>
  </si>
  <si>
    <t>FuncT-27</t>
  </si>
  <si>
    <t>FuncT-28</t>
  </si>
  <si>
    <t>FuncT-29</t>
  </si>
  <si>
    <t>FuncT-30</t>
  </si>
  <si>
    <t>FuncT-31</t>
  </si>
  <si>
    <t>FuncT-32</t>
  </si>
  <si>
    <t>FuncT-33</t>
  </si>
  <si>
    <t>FuncT-34</t>
  </si>
  <si>
    <t>FuncT-35</t>
  </si>
  <si>
    <t>FuncT-36</t>
  </si>
  <si>
    <t>FuncT-37</t>
  </si>
  <si>
    <t>FuncT-38</t>
  </si>
  <si>
    <t>FuncT-39</t>
  </si>
  <si>
    <t>FuncT-40</t>
  </si>
  <si>
    <t>FuncT-41</t>
  </si>
  <si>
    <t>FuncT-42</t>
  </si>
  <si>
    <t>FuncT-43</t>
  </si>
  <si>
    <t>FuncT-44</t>
  </si>
  <si>
    <t>Kiểm tra hợp lệ của trường [Tên sản phẩm]</t>
  </si>
  <si>
    <t>Kiểm tra giá trị hợp lệ cho trường [Giá tiền]</t>
  </si>
  <si>
    <t>Kiểm tra giá trị hợp lệ cho trường [Số lượng]</t>
  </si>
  <si>
    <t>Ấn XÓA rồi tải lại website</t>
  </si>
  <si>
    <t>1. Không điền bất cứ trường gì
2. Ấn [Thêm]</t>
  </si>
  <si>
    <t>2. Tải lại trang và mất sạch thông tin vừa nhập</t>
  </si>
  <si>
    <t>1. Nhập kí tự đặc biệt vào trường [Tên user]
2. Nhập đúng các trường còn lại
3. Ấn [Thêm]</t>
  </si>
  <si>
    <t>3. Màn hình hiển thị thông báo "Thêm thành công"</t>
  </si>
  <si>
    <t>Kiểm tra giá trị trường [Email]</t>
  </si>
  <si>
    <t>1. Nhập kí tự trống ở giữa Trường [Email]
2.Nhập đúng tất cả trường còn lại
3. Ấn [Thêm]</t>
  </si>
  <si>
    <t>1. Nhập toàn kí tự trống vào Trường [Email]
2.Nhập đúng tất cả trường còn lại
3. Ấn [Thêm]</t>
  </si>
  <si>
    <t>1. Không nhập kí tự nào trước @ vào trường [Email]
2.Nhập đúng tất cả trường còn lại
3. Ấn [Thêm]</t>
  </si>
  <si>
    <t>1. Không nhập kí tự nào sau @ vào trường [Email]
2.Nhập đúng tất cả trường còn lại
3. Ấn [Thêm]</t>
  </si>
  <si>
    <t>1. Không nhập kí tự @ vào trường [Email]
2.Nhập đúng tất cả trường còn lại
3. Ấn [Thêm]</t>
  </si>
  <si>
    <t>1. Nhập 9 kí tự vào trường [Email]
2. Nhập đúng các trường còn lại
3. Ấn [Thêm]</t>
  </si>
  <si>
    <t>3. Màn hình hiển thị thông báo "Tên user từ 10-60 kí tự", con trỏ chỉ về [Tên EMAIL]</t>
  </si>
  <si>
    <t>1. Nhập 10 kí tự vào trường [Email]
2. Nhập đúng các trường còn lại
3. Ấn [Thêm]</t>
  </si>
  <si>
    <t>1. Nhập 60 kí tự vào trường [Email]
2. Nhập đúng các trường còn lại
3. Ấn [Thêm]</t>
  </si>
  <si>
    <t>1. Nhập 61 kí tự vào trường [Email]
2. Nhập đúng các trường còn lại
3. Ấn [Thêm]</t>
  </si>
  <si>
    <t>Kiểm tra giá trị trường [Số điện thoại]</t>
  </si>
  <si>
    <t>3. Màn hình hiển thị thông báo "Số điện thoại gồm 10 chữ số", con trỏ chỉ về [Số điện thoại]</t>
  </si>
  <si>
    <t>Kiểm tra giá trị trường [Địa chỉ]</t>
  </si>
  <si>
    <t>Sửa user</t>
  </si>
  <si>
    <t>3. Màn hình hiển thị thông báo "Sửa thành công"</t>
  </si>
  <si>
    <t>1. Nhập kí tự trống ở giữa Trường [Email]
2.Nhập đúng tất cả trường còn lại
3. Ấn [Sửa]</t>
  </si>
  <si>
    <t>1. Nhập toàn kí tự trống vào Trường [Email]
2.Nhập đúng tất cả trường còn lại
3. Ấn [Sửa]</t>
  </si>
  <si>
    <t>1. Nhập 9 kí tự vào trường [Email]
2. Nhập đúng các trường còn lại
3. Ấn [Sửa]</t>
  </si>
  <si>
    <t>1. Nhập 10 kí tự vào trường [Email]
2. Nhập đúng các trường còn lại
3. Ấn [Sửa]</t>
  </si>
  <si>
    <t>1. Nhập 60 kí tự vào trường [Email]
2. Nhập đúng các trường còn lại
3. Ấn [Sửa]</t>
  </si>
  <si>
    <t>1. Nhập 61 kí tự vào trường [Email]
2. Nhập đúng các trường còn lại
3. Ấn [Sửa]</t>
  </si>
  <si>
    <t>Xóa User</t>
  </si>
  <si>
    <t>2. Màn hình quay lại danh sách user chưa bị xóa</t>
  </si>
  <si>
    <t>Kiểm tra reset</t>
  </si>
  <si>
    <t>1. Ấn [Xóa] 1 sản phẩm
2. Ấn Reset</t>
  </si>
  <si>
    <t>FuncS-44</t>
  </si>
  <si>
    <t>FuncS-46</t>
  </si>
  <si>
    <t>FuncS-47</t>
  </si>
  <si>
    <t>FuncS-48</t>
  </si>
  <si>
    <t>FuncS-49</t>
  </si>
  <si>
    <t>FuncS-50</t>
  </si>
  <si>
    <t>FuncS-51</t>
  </si>
  <si>
    <t>FuncS-52</t>
  </si>
  <si>
    <t>FuncS-53</t>
  </si>
  <si>
    <t>FuncS-54</t>
  </si>
  <si>
    <t>FuncS-55</t>
  </si>
  <si>
    <t>FuncS-56</t>
  </si>
  <si>
    <t>FuncS-57</t>
  </si>
  <si>
    <t>FuncS-58</t>
  </si>
  <si>
    <t>FuncS-59</t>
  </si>
  <si>
    <t>FuncS-60</t>
  </si>
  <si>
    <t>FuncS-61</t>
  </si>
  <si>
    <t>FuncS-62</t>
  </si>
  <si>
    <t>FuncS-63</t>
  </si>
  <si>
    <t>FuncS-64</t>
  </si>
  <si>
    <t>FuncS-65</t>
  </si>
  <si>
    <t>FuncS-66</t>
  </si>
  <si>
    <t>FuncS-67</t>
  </si>
  <si>
    <t>FuncS-68</t>
  </si>
  <si>
    <t>FuncS-69</t>
  </si>
  <si>
    <t>FuncS-70</t>
  </si>
  <si>
    <t>FuncS-71</t>
  </si>
  <si>
    <t>FuncS-72</t>
  </si>
  <si>
    <t>FuncS-73</t>
  </si>
  <si>
    <t>FuncS-74</t>
  </si>
  <si>
    <t>FuncS-75</t>
  </si>
  <si>
    <t>FuncS-76</t>
  </si>
  <si>
    <t>Quản lý khách hàng</t>
  </si>
  <si>
    <t>1. Không điền bất cứ trường gì
2. Ấn [Sửa]</t>
  </si>
  <si>
    <t>FuncS-77</t>
  </si>
  <si>
    <t>FuncS-78</t>
  </si>
  <si>
    <t>FuncS-79</t>
  </si>
  <si>
    <t>FuncS-80</t>
  </si>
  <si>
    <t>FuncS-81</t>
  </si>
  <si>
    <t>FuncS-82</t>
  </si>
  <si>
    <t>FuncS-83</t>
  </si>
  <si>
    <t>FuncS-84</t>
  </si>
  <si>
    <t>FuncS-18</t>
  </si>
  <si>
    <t>FuncS-19</t>
  </si>
  <si>
    <t>FuncS-20</t>
  </si>
  <si>
    <t>FuncS-21</t>
  </si>
  <si>
    <t>FuncS-22</t>
  </si>
  <si>
    <t>FuncS-23</t>
  </si>
  <si>
    <t>FuncS-24</t>
  </si>
  <si>
    <t>FuncS-25</t>
  </si>
  <si>
    <t>FuncS-26</t>
  </si>
  <si>
    <t>FuncS-27</t>
  </si>
  <si>
    <t>FuncS-28</t>
  </si>
  <si>
    <t>FuncS-29</t>
  </si>
  <si>
    <t>FuncS-30</t>
  </si>
  <si>
    <t>Quản lý hóa đơn</t>
  </si>
  <si>
    <t>FuncS-85</t>
  </si>
  <si>
    <t>Quản lý giỏ hàng</t>
  </si>
  <si>
    <t>Tạo giỏ hàng</t>
  </si>
  <si>
    <t>3. Thông báo "Vui lòng nhập phần trước @, email chưa hoàn chỉnh"</t>
  </si>
  <si>
    <t>3. Thông báo "Vui lòng nhập phần sau @, email chưa hoàn chỉnh"</t>
  </si>
  <si>
    <t>3. Thông báo "Vui lòng bao gồm @ trong địa chỉ email, email bị thiếu @"</t>
  </si>
  <si>
    <t>Business</t>
  </si>
  <si>
    <t>1. Nhập đầy đủ thông tin vào các textbox
2.Ấn nút tải lại trang web</t>
  </si>
  <si>
    <t>3. Thông báo"Thêm thành công"</t>
  </si>
  <si>
    <t>3. Bạn phải nhập "Giá tiền"</t>
  </si>
  <si>
    <t>3. Bạn phải nhập "Số lượng"</t>
  </si>
  <si>
    <t>2. Bạn phải chọn "hình ảnh"</t>
  </si>
  <si>
    <t>1. Không chọn hình ảnh nào cho trường [Hình ảnh]
2. Nhập đúng tất cả các trường còn lại
3. Ấn [Thêm]</t>
  </si>
  <si>
    <t>1. Không nhập hay thay đổi bất cứ trường nào
2. Ấn [Thêm]</t>
  </si>
  <si>
    <t>1. Không nhập [Tên sản phẩm]
2. Nhập đúng tất cả các trường còn lại
3. Ấn [Thêm]</t>
  </si>
  <si>
    <t>1. Không nhập trường [Giá tiền]
2. Nhập đúng tất cả các trường còn lại
3. Ấn [Thêm]</t>
  </si>
  <si>
    <t>1. Không nhập trường [Số lượng]
2. Nhập đúng tất cả các trường còn lại
3. Ấn [Thêm]</t>
  </si>
  <si>
    <t>3. Màn hình hiển thị thông báo"Bạn chỉ được chọn file có đuôi jqg,png,jpeg"</t>
  </si>
  <si>
    <t>1. Nhập trường [Tên sản phẩm] toàn kí tự trống
2. Nhập đúng thông tin các trường còn lại.
3. Ấn nút [Thêm]</t>
  </si>
  <si>
    <t>Lỗi trang web</t>
  </si>
  <si>
    <t>Hiển thị thông báo "Tên tin tức phải có độ dài từ 3 đến 100 kí tự"</t>
  </si>
  <si>
    <t>3. Màn hình thông báo "Thêm thành công"</t>
  </si>
  <si>
    <t>1. Không cần làm gì, xem giá trị mặc định.</t>
  </si>
  <si>
    <t>3. Màn hình thông báo "Nội dung có độ dài từ 1-300 kí tự"</t>
  </si>
  <si>
    <t xml:space="preserve"> Thông báo"Thêm thành công"</t>
  </si>
  <si>
    <t>Thông báo"Thêm thành công"</t>
  </si>
  <si>
    <t>1. Nhập trường [Giá tiền]=là kí tự đặc biệt: !@#$$%^&amp;
2. Nhập đúng thông tin các trường còn lại.
3. Ấn nút [Thêm]</t>
  </si>
  <si>
    <t>3. Thông báo " Bạn không được nhập kí tự đặc biệt vào giá tiền"</t>
  </si>
  <si>
    <t>1. Nhập trường [Giá tiền]=là kí tự chữ: qwertyui
2. Nhập đúng thông tin các trường còn lại.
3. Ấn nút [Thêm]</t>
  </si>
  <si>
    <t xml:space="preserve">1. Nhập toàn kí tự trống vào trường [Giá tiền]
2. Nhập đúng thông tin các trường còn lại.
3. Ấn nút [Thêm] </t>
  </si>
  <si>
    <t>3. Thông báo "Thêm thành công"</t>
  </si>
  <si>
    <t>1. Nhập trường [Số lượng]=là kí tự đặc biệt: !@#$$%^&amp;
2. Nhập đúng thông tin các trường còn lại.
3. Ấn nút [Thêm]</t>
  </si>
  <si>
    <t>1. Nhập trường [Số lượng]=là kí tự chữ: qwertyui
2. Nhập đúng thông tin các trường còn lại.
3. Ấn nút [Thêm]</t>
  </si>
  <si>
    <t xml:space="preserve">1. Nhập toàn kí tự trống vào trường [Số lượng]
2. Nhập đúng thông tin các trường còn lại.
3. Ấn nút [Thêm] </t>
  </si>
  <si>
    <t>3. Thông báo " Bạn không được nhập kí tự đặc biệt vào Số lượng"</t>
  </si>
  <si>
    <t>1. Nhập trường [Giá tiền]="-3"
2. Nhập đúng thông tin các trường còn lại.
3. Ấn nút [Thêm]</t>
  </si>
  <si>
    <t>3. Thông báo " Giá phải lớn hơn 0 đồng"</t>
  </si>
  <si>
    <t>1. Nhập trường [Số lượng]="-3"
2. Nhập đúng thông tin các trường còn lại.
3. Ấn nút [Thêm]</t>
  </si>
  <si>
    <t>3. Thông báo " Số lượng phải lớn hơn hoặc bằng 0"</t>
  </si>
  <si>
    <t>1. Sửa tất cả thông tin vào các textbox
2.Ấn nút [Reset]</t>
  </si>
  <si>
    <t>Sửa thành công</t>
  </si>
  <si>
    <t>2. Màn hình sửa sản phẩm quay về giá trị mặc định</t>
  </si>
  <si>
    <t>1. Không sửa hay thay đổi bất cứ trường nào
2. Ấn [Sửa]</t>
  </si>
  <si>
    <t>1. Xóa giá trị trường [Tên sản phẩm]
2. Nhập đúng tất cả các trường còn lại
3. Ấn [Sửa]</t>
  </si>
  <si>
    <t>3. Thông báo"Sửa thành công"</t>
  </si>
  <si>
    <t>1. Không chọn hình ảnh nào cho trường [Hình ảnh]
2. Nhập đúng tất cả các trường còn lại
3. Ấn [Sửa]</t>
  </si>
  <si>
    <t>1. Chọn flie khác hình ảnh cho trường [Hình ảnh]
2. Nhập đúng các trường còn lại
3. Ấn [Sửa]</t>
  </si>
  <si>
    <t>1. Nhập trường [Tên sản phẩm] toàn kí tự trống
2. Nhập đúng thông tin các trường còn lại.
3. Ấn nút [Sửa]</t>
  </si>
  <si>
    <t>3. Màn hình thông báo "Sửa thành công"</t>
  </si>
  <si>
    <t>1. Nhập trường [Giá tiền]="-3"
2. Nhập đúng thông tin các trường còn lại.
3. Ấn nút [Sửa]</t>
  </si>
  <si>
    <t>1. Nhập trường [Giá tiền]=là kí tự đặc biệt: !@#$$%^&amp;
2. Nhập đúng thông tin các trường còn lại.
3. Ấn nút [Sửa]</t>
  </si>
  <si>
    <t>1. Nhập trường [Giá tiền]=là kí tự chữ: qwertyui
2. Nhập đúng thông tin các trường còn lại.
3. Ấn nút [Sửa]</t>
  </si>
  <si>
    <t xml:space="preserve">1. Nhập toàn kí tự trống vào trường [Giá tiền]
2. Nhập đúng thông tin các trường còn lại.
3. Ấn nút [Sửa] </t>
  </si>
  <si>
    <t>3. Thông báo "Sửa thành công"</t>
  </si>
  <si>
    <t>1. Nhập trường [Số lượng]="-3"
2. Nhập đúng thông tin các trường còn lại.
3. Ấn nút [Sửa]</t>
  </si>
  <si>
    <t>1. Nhập trường [Số lượng]=là kí tự đặc biệt: !@#$$%^&amp;
2. Nhập đúng thông tin các trường còn lại.
3. Ấn nút [Sửa]</t>
  </si>
  <si>
    <t>1. Nhập trường [Số lượng]=là kí tự chữ: qwertyui
2. Nhập đúng thông tin các trường còn lại.
3. Ấn nút [Sửa]</t>
  </si>
  <si>
    <t xml:space="preserve">1. Nhập toàn kí tự trống vào trường [Số lượng]
2. Nhập đúng thông tin các trường còn lại.
3. Ấn nút [Sửa] </t>
  </si>
  <si>
    <t>1. Xóa giá trị trường [Giá tiền]
2. Nhập đúng tất cả các trường còn lại
3. Ấn [Sửa]</t>
  </si>
  <si>
    <t>1. Xóa giá trị trường [Số lượng]
2. Nhập đúng tất cả các trường còn lại
3. Ấn [Sửa]</t>
  </si>
  <si>
    <t>1. Xóa giá trị trường [Khuyến mãi]
2. Nhập đúng các trường còn lại
3. Ấn [Sửa]</t>
  </si>
  <si>
    <t>1. Kiểm tra giá trị mặc định</t>
  </si>
  <si>
    <t>1. Giá trị mặc định là giá trị cũ của sản phẩm</t>
  </si>
  <si>
    <t>1. Không nhập gì
2. Ấn [Thêm]</t>
  </si>
  <si>
    <t>1. Nhập đúng tất cả các trường 
2. Ấn tải lại trang</t>
  </si>
  <si>
    <t>2. Màn hình thêm thể loại với thông tin chưa được nhập</t>
  </si>
  <si>
    <t>1. Không nhập trường [Mô tả]
2. Nhập đúng trường còn lại
3. Ấn [Thêm]</t>
  </si>
  <si>
    <t>lỗi trang web</t>
  </si>
  <si>
    <t xml:space="preserve">1. Nhập toàn kí tự trống trường [Mô tả]
2. Nhập đúng thông tin các trường còn lại.
3. Ấn nút [Thêm mới] </t>
  </si>
  <si>
    <t>Nhập kí tự trống vào [Mô tả] rồi ấn [Thêm]</t>
  </si>
  <si>
    <t>Nhập kí tự trống vào [Mô tả] rồi ấn [Sửa]</t>
  </si>
  <si>
    <t xml:space="preserve">1. Nhập toàn kí tự trống trường [Mô tả]
2. Nhập đúng thông tin các trường còn lại.
3. Ấn nút [Sửa] </t>
  </si>
  <si>
    <t>1. Xóa tất cả thông tin
2. Ấn [Sửa]</t>
  </si>
  <si>
    <t>1. Sửa tất cả các trường 
2. Ấn tải lại trang</t>
  </si>
  <si>
    <t>2. Màn hình Sửa thể loại với thông tin chưa được Sửa</t>
  </si>
  <si>
    <t>1. Xóa trường [Mô tả]
2. Nhập đúng trường còn lại
3. Ấn [Sửa]</t>
  </si>
  <si>
    <t>1. Không sửa bất cứ thông tin nào</t>
  </si>
  <si>
    <t>2. Thông tin là thông tin cũ của sản phẩm</t>
  </si>
  <si>
    <t>1. Không sửa thông tin của trường nào
2. Ấn [Sửa]</t>
  </si>
  <si>
    <t>Func-19</t>
  </si>
  <si>
    <t>Nhập sai thông tin đăng nhập 5 lần</t>
  </si>
  <si>
    <t>1. Nhập thông tin tài khoản sai 5 lần</t>
  </si>
  <si>
    <t>1. Chuyển sang giao diện lấy lại mật khẩu</t>
  </si>
  <si>
    <t>Chưa có giao diện lấy lại mật khẩu</t>
  </si>
  <si>
    <t>1. Nhập tất cả các trường 
2. Ấn tải lại trang</t>
  </si>
  <si>
    <t>1. Không nhập trường [Email]
2. Nhập đúng các trường còn lại
3. Ấn [Thêm]</t>
  </si>
  <si>
    <t>Hiển thị thông báo"Thêm thành công"</t>
  </si>
  <si>
    <t>1. Nhập email trùng với email tồn tại trong hệ thống
2. Nhập đúng các trường còn lại
3. Ấn [Thêm]</t>
  </si>
  <si>
    <t>3. Màn hình thông báo "Email đã tồn tại trong hệ thống"</t>
  </si>
  <si>
    <t>1. Nhập kí tự số vào trường [Tên user]
2. Nhập đúng các trường còn lại
3. Ấn [Thêm]</t>
  </si>
  <si>
    <t>Hiển thị thông báo "Tên thể loại phải có độ dài từ 3 đến 100 kí tự"</t>
  </si>
  <si>
    <t>3. Màn hình hiển thị thông báo"Email không được nhập kí tự trống"</t>
  </si>
  <si>
    <t>3. Màn hình hiển thị thông báo"Email không được để trống"</t>
  </si>
  <si>
    <t>Hiển thị thông báo"Sửa thành công"</t>
  </si>
  <si>
    <t>1. Nhập email trùng với email tồn tại trong hệ thống
2. Nhập đúng các trường còn lại
3. Ấn [Sửa]</t>
  </si>
  <si>
    <t>1. Xóa trường [Email]
2. Nhập đúng các trường còn lại
3. Ấn [Sửa]</t>
  </si>
  <si>
    <t>1.Không sửa các trường</t>
  </si>
  <si>
    <t>1. Giá trị mặc định của các trường là thông tin cũ của user</t>
  </si>
  <si>
    <t>2. Thông báo"Bạn chưa sửa gì"</t>
  </si>
  <si>
    <t>1. Không sủa bất cứ trường gì
2. Ấn [Sửa]</t>
  </si>
  <si>
    <t>2. Thông tin về mặc định</t>
  </si>
  <si>
    <t>3. Màn hình hiển thị thông báo "Tên Khách hàng không được phép nhập kí tự đặc biệt"</t>
  </si>
  <si>
    <t>3. Màn hình hiển thị thông báo "Tên Khách hàng không được phép nhập số"</t>
  </si>
  <si>
    <t>Thông báo "Thêm thành công"</t>
  </si>
  <si>
    <t>Thông báo "Sửa thành công"</t>
  </si>
  <si>
    <t>1. Không nhập bất cứ trường gì
2. Ấn [Thêm]</t>
  </si>
  <si>
    <t>2. Màn hình thông báo "Bạn chưa nhập tên tin tức"</t>
  </si>
  <si>
    <t>1. Không chọn hình ảnh
2. Nhập đúng các trường còn lại
3. Ấn [Thêm]</t>
  </si>
  <si>
    <t>2. Màn hình thông báo "Bạn chưa chọn ảnh"</t>
  </si>
  <si>
    <t>2. Tải lại trang và mất sạch thông tin vừa nhập, trở về giá trị mặc định</t>
  </si>
  <si>
    <t>1. Xóa tất cả các trường
2. Ấn [Sửa]</t>
  </si>
  <si>
    <t>1. Không chọn hình ảnh
2. Nhập đúng các trường còn lại
3. Ấn [Sửa]</t>
  </si>
  <si>
    <t>Thông báo"Sửa thành công"</t>
  </si>
  <si>
    <t>1. Không sửa trường nào</t>
  </si>
  <si>
    <t>1. Không sửa trường nào
2. Ấn [Sửa]</t>
  </si>
  <si>
    <t>2. Màn hình thông báo"Bạn chưa sửa gì"</t>
  </si>
  <si>
    <t>FuncS-36</t>
  </si>
  <si>
    <t>FuncS-37</t>
  </si>
  <si>
    <t>FuncS-38</t>
  </si>
  <si>
    <t>FuncS-39</t>
  </si>
  <si>
    <t>FuncS-40</t>
  </si>
  <si>
    <t>FuncS-41</t>
  </si>
  <si>
    <t>FuncS-42</t>
  </si>
  <si>
    <t>FuncS-43</t>
  </si>
  <si>
    <t>Xóa hóa đơn</t>
  </si>
  <si>
    <t>FuncX-26</t>
  </si>
  <si>
    <t>FuncX-27</t>
  </si>
  <si>
    <t>Quản lý hóa đơn bán</t>
  </si>
  <si>
    <t>Gui</t>
  </si>
  <si>
    <t>Kiểm thử giao diện</t>
  </si>
  <si>
    <t>Kiểm tra màn hình ở trạng thái mặc định</t>
  </si>
  <si>
    <t>1. Kiểm tra title của màn hình
2. Kiểm tra các giá trị mặc định của các trường
3.  Kiểm tra header, footer</t>
  </si>
  <si>
    <t>Màn hình chức năng được mở:
- Hiển thị title của chức năng trên màn hình
- Hiển thị đầy đủ các trường như trong tài liệu SRS
- Hiển thị các giá trị mặc định của các trường đúng. 
- header, footer hợp lý hoặc theo design có sẵn</t>
  </si>
  <si>
    <t>Kiểm tra tổng thể giao diện màn hình</t>
  </si>
  <si>
    <t>Kiểm tra về cách bố trí và nội dung hiển thị</t>
  </si>
  <si>
    <t xml:space="preserve">- Các label, textbox, combobox có độ dài, rộng và khoảng cách hợp lý, không xô lệch
- Các label sử dụng cùng 1 loại font, cỡ chữ, căn lề
- Form được bố trí hợp lý và dễ sử dụng
</t>
  </si>
  <si>
    <t>Kiểm tra tổng thể giao diện màn hình: font chữ, chính tả</t>
  </si>
  <si>
    <t>Kiểm tra các tài nguyên chữ nghĩa về font chữ, chính tả</t>
  </si>
  <si>
    <t xml:space="preserve">- Không có lỗi về chính tả, cấu trúc câu, ngữ pháp trên màn hình
</t>
  </si>
  <si>
    <t>Kiểm tra thứ tự di chuyển con trỏ trên màn hình khi nhấn phím Tab</t>
  </si>
  <si>
    <t>Nhấn tab liên tục</t>
  </si>
  <si>
    <t xml:space="preserve">- Con trỏ di chuyển lần lượt theo thứ tự: Từ trên xuống dưới, từ trái qua phải
</t>
  </si>
  <si>
    <t>Kiểm tra thứ tự di chuyển con trỏ trên màn hình khi nhấn phím Shift-Tab</t>
  </si>
  <si>
    <t>Nhấn phím Shift-Tab liên tục</t>
  </si>
  <si>
    <t>- Con trỏ di chuyển ngược lại theo thứ tự: Từ dưới lên trên, từ phải qua trái</t>
  </si>
  <si>
    <t>Kiểm tra sự tương thích với các trình duyệt Google Chrome, Fire Fox, Coc Coc, IE</t>
  </si>
  <si>
    <t>Thay đổi các trình duyệt, Kiểm tra tương thích</t>
  </si>
  <si>
    <t>- Website hoạt động giống nhau trên tất cả các trình duyệt</t>
  </si>
  <si>
    <t>Kiểm tra giao diện màn hình khi phóng to thu nhỏ</t>
  </si>
  <si>
    <t>1.Nhấn phím Ctrl -
2.Nhấn phim Ctrl +</t>
  </si>
  <si>
    <t>- Màn hình thu nhỏ, phóng to tương ứng và không bị vỡ giao diện</t>
  </si>
  <si>
    <t>Đăng nhập thành công</t>
  </si>
  <si>
    <t>D1</t>
  </si>
  <si>
    <t>D2</t>
  </si>
  <si>
    <t>D3</t>
  </si>
  <si>
    <t>D4</t>
  </si>
  <si>
    <t>D5</t>
  </si>
  <si>
    <t>D6</t>
  </si>
  <si>
    <t>1. Không nhập kí tự nào trước @ vào trường [Email]
2.Nhập đúng tất cả trường còn lại
3. Ấn [Sửa]</t>
  </si>
  <si>
    <t>1. Không nhập kí tự nào sau @ vào trường [Email]
2.Nhập đúng tất cả trường còn lại
3. Ấn [Sửa]</t>
  </si>
  <si>
    <t>1. Không nhập kí tự @ vào trường [Email]
2.Nhập đúng tất cả trường còn lại
3. Ấn [Sửa]</t>
  </si>
  <si>
    <t>TCG-1</t>
  </si>
  <si>
    <t>TCG-2</t>
  </si>
  <si>
    <t>TCG-3</t>
  </si>
  <si>
    <t>TCG-4</t>
  </si>
  <si>
    <t>TCG-5</t>
  </si>
  <si>
    <t>TCG-6</t>
  </si>
  <si>
    <t>TCG-7</t>
  </si>
  <si>
    <t>Bug list</t>
  </si>
  <si>
    <t>Module</t>
  </si>
  <si>
    <t>Description</t>
  </si>
  <si>
    <t>Type</t>
  </si>
  <si>
    <t>Severity</t>
  </si>
  <si>
    <t>Priority</t>
  </si>
  <si>
    <t>Status</t>
  </si>
  <si>
    <t>Created Date</t>
  </si>
  <si>
    <t>Assigned to</t>
  </si>
  <si>
    <t>Corrective Action</t>
  </si>
  <si>
    <t>Màn hình không đúng tiêu chuẩn ở trạng thái mặc định</t>
  </si>
  <si>
    <t>User Interface</t>
  </si>
  <si>
    <t>Cosmetic</t>
  </si>
  <si>
    <t>Medium</t>
  </si>
  <si>
    <t>Open</t>
  </si>
  <si>
    <t>Coding Logic</t>
  </si>
  <si>
    <t>Low</t>
  </si>
  <si>
    <t>Hiển thị thông báo cho người dùng khi không tìm thấy thông tin đã nhập</t>
  </si>
  <si>
    <t>High</t>
  </si>
  <si>
    <t>Đăng nhập sai quá nhiều lần</t>
  </si>
  <si>
    <t>Validate Khi nhập sai validate</t>
  </si>
  <si>
    <t>Sửa code để có điều hướng qua trang web khác</t>
  </si>
  <si>
    <t>Nhập thiếu 1 trường</t>
  </si>
  <si>
    <t>Sửa code để chỉnh sửa lại giao diện và kiểm tra các trường nhập vào</t>
  </si>
  <si>
    <t>Nhập kí tự không hợp lệ</t>
  </si>
  <si>
    <t>Sửa code để kiểm tra giá trị đầu vào</t>
  </si>
  <si>
    <t xml:space="preserve">Pre-condition: chạy màn chương trình ở "Đăng nhập"
[Search]
Proceduces:
1. Nhập sai "Email" và "Password"
2. Ấn đăng nhập 
(làm 5 lần)
Expected result:
2. Sau lần thứ 5 chuyển qua trang "Lấy lại mật khẩu"
Output result:
Vẫn tiếp tục cho đăng nhập
</t>
  </si>
  <si>
    <t xml:space="preserve">Pre-condition: Vào trang "Đăng nhập"
Proceduces:
1.Nhập email dưới 10 kí tự
2.Nhập đúng trường còn lại
3. Ấn [Đăng nhập]
Expected result:
3.Hiển thị lable thông báo "Email có độ dài từ 10-20 kí tự"
Output result:
Không hiện hộp thoại thông báo lỗi, đăng nhập như bình thường, hoặc lỗi trang web
</t>
  </si>
  <si>
    <t>Không sửa thông tin cũng báo sửa thành công</t>
  </si>
  <si>
    <t xml:space="preserve">Pre-condition: Vào sửa 1 sản phẩm
Proceduces:
1.Không sửa trường nào
2.Bấm [Sửa]
Expected result:
2.Hiển thị lable thông báo " Bạn chưa sửa trường nào"
Output result:
Hiển thị lable thông báo " Sửa thành công"
</t>
  </si>
  <si>
    <t>Sửa code để giúp người dùng có thể biết mình chưa sửa trường nào</t>
  </si>
  <si>
    <t>Quản lý danh mục</t>
  </si>
  <si>
    <t>Quản lý nhân viên</t>
  </si>
  <si>
    <t>Quản lý slider</t>
  </si>
  <si>
    <t xml:space="preserve">2. Thông báo "Email đăng nhập không được bỏ trống"
     Thông báo "Đăng nhập thất bại"                         </t>
  </si>
  <si>
    <t>3. Thông báo "Email đăng nhập  không được bỏ trống"
     Thông báo "Đăng nhập thất bại"</t>
  </si>
  <si>
    <t>Nhập kí tự trắng đầu và cuối</t>
  </si>
  <si>
    <t>1. Nhập EMAIL chứa kí tự trắng đầu và cuối
2. Nhập đúng trường MẬT KHẨU
3. Ấn ĐĂNG NHẬP</t>
  </si>
  <si>
    <t>3. Thông báo "Đăng nhập thất bại"</t>
  </si>
  <si>
    <t>Nhập kí tự trắng vào giữa EMAIL</t>
  </si>
  <si>
    <t>1. Nhập EMAIL chứa kí tự trắng ở giữa
2. Nhập đúng trường MẬT KHẨU
3. Ấn ĐĂNG NHẬP</t>
  </si>
  <si>
    <t>3. Thông báo "Phần trướng @ không được chứa biểu tượng trống"
     Thông báo "Đăng nhập thất bại"</t>
  </si>
  <si>
    <t>Nhập EMAIL không đúng định dạng xyz@gmail.com</t>
  </si>
  <si>
    <t>1. Nhập EMAIL thuhoa02@jshd
2. Nhập đúng trường MẬT KHẨU
3. Ấn ĐĂNG NHẬP</t>
  </si>
  <si>
    <t xml:space="preserve">3. Thông báo "Email đăng nhập không đúng định dạng"
     Thông báo "Đăng nhập thất bại"
</t>
  </si>
  <si>
    <t>1. Nhập EMAIL thuhòa02@gmail.com
2. Nhập đúng trường MẬT KHẨU
3. Ấn ĐĂNG NHẬP</t>
  </si>
  <si>
    <t>3. Thông báo "Phần trướng @ không được chứa biểu tượng "ò""
     Thông báo "Đăng nhập thất bại"</t>
  </si>
  <si>
    <t>Nhập đúng 30  ký tự vào EMAIL</t>
  </si>
  <si>
    <t>1. Nhập EMAIL 30 kí tự đúng
2. Nhập đúng trường MẬT KHẨU
3. Ấn ĐĂNG NHẬP</t>
  </si>
  <si>
    <t>Nhập đúng 50  ký tự vào EMAIL</t>
  </si>
  <si>
    <t>1. Nhập EMAIL 50 kí tự đúng
2. Nhập đúng trường MẬT KHẨU
3. Ấn ĐĂNG NHẬP</t>
  </si>
  <si>
    <t>Nhập đúng 51  ký tự vào EMAIL</t>
  </si>
  <si>
    <t>1. Nhập EMAIL 51 kí tự đúng
2. Nhập đúng trường MẬT KHẨU
3. Ấn ĐĂNG NHẬP</t>
  </si>
  <si>
    <t>1. Nhập đúng trường EMAIL
2. Nhập MẬT KHẨU có 1 kí tự
3. Ấn ĐĂNG NHẬP</t>
  </si>
  <si>
    <t>Nhập đúng 20 ký tự vào MẬT khẩu</t>
  </si>
  <si>
    <t>1. Nhập đúng trường EMAIL
2. Nhập MẬT KHẨU có 20 kí tự đúng
3. Ấn ĐĂNG NHẬP</t>
  </si>
  <si>
    <t>Nhập đúng 21 ký tự vào MẬT khẩu</t>
  </si>
  <si>
    <t>1. Nhập đúng trường EMAIL
2. Nhập MẬT KHẨU có 21 kí tự
3. Ấn ĐĂNG NHẬP</t>
  </si>
  <si>
    <t>Func-20</t>
  </si>
  <si>
    <t>Func-21</t>
  </si>
  <si>
    <t>Func-22</t>
  </si>
  <si>
    <t>Func-23</t>
  </si>
  <si>
    <t>Thêm danh mục</t>
  </si>
  <si>
    <t>2. Hiển thị thông báo "tên danh mục không được bỏ trống"</t>
  </si>
  <si>
    <t>1. Không nhập trường [Tên danh mục]
2. Nhập đúng trường còn lại
3. Ấn [Thêm]</t>
  </si>
  <si>
    <t>3. Hiển thị thông báo "Tên danh mục không được bỏ trống"</t>
  </si>
  <si>
    <t>3. Hiển thị thông báo "Bạn chưa nhập mô tả"</t>
  </si>
  <si>
    <t>Nhập kí tự trống vào [Tên danh mục] rồi ấn [Thêm]</t>
  </si>
  <si>
    <t xml:space="preserve">1. Nhập toàn kí tự trống trường [Tên danh mục]
2. Nhập đúng thông tin các trường còn lại.
3. Ấn nút [Thêm mới] </t>
  </si>
  <si>
    <t>2. Hiển thị thông báo "Tên danh mục không được bỏ trống"</t>
  </si>
  <si>
    <t>Nhập 1 kí tự vào [Tên danh mục] rồi ấn [Thêm]</t>
  </si>
  <si>
    <t xml:space="preserve">1. Nhập trường [Tên danh mục] với 1 kí tự
2. Nhập đúng thông tin các trường còn lại.
3. Ấn nút [Thêm mới] </t>
  </si>
  <si>
    <t>Nhập 50 kí tự vào [Tên danh mục] rồi ấn [Thêm]</t>
  </si>
  <si>
    <t xml:space="preserve">1. Nhập trường [Tên danh mục] với 50 kí tự
2. Nhập đúng thông tin các trường còn lại.
3. Ấn nút [Thêm mới] </t>
  </si>
  <si>
    <t>3. Màn hình thông báo "Thêm mới thành công"</t>
  </si>
  <si>
    <t>Nhập 100 kí tự vào [Tên danh mục] rồi ấn [Thêm]</t>
  </si>
  <si>
    <t xml:space="preserve">1. Nhập trường [Tên danh mục] với100 kí tự
2. Nhập đúng thông tin các trường còn lại.
3. Ấn nút [Thêm mới] </t>
  </si>
  <si>
    <t>Nhập 101 kí tự vào [Tên danh mục] rồi ấn [Thêm]</t>
  </si>
  <si>
    <t xml:space="preserve">1. Nhập trường [Tên danh mục] với 101 kí tự
2. Nhập đúng thông tin các trường còn lại.
3. Ấn nút [Thêm mới] 
</t>
  </si>
  <si>
    <t>3. Màn hình thông báo "Tên danh mục phải có độ dài từ 1 đến 100 kí tự", trở về màn hình "Thêm danh mục"</t>
  </si>
  <si>
    <t>Thông báo "Thêm
 thành công"</t>
  </si>
  <si>
    <t>3. Màn hình hiển thị thông báo " Mô tả không hợp lệ", 
Trở về màn hình "Thêm danh mục"</t>
  </si>
  <si>
    <t>Nhập 125 kí tự vào [Mô tả] rồi ấn [Thêm]</t>
  </si>
  <si>
    <t>Nhập 250 kí tự vào [Mô tả] rồi ấn [Thêm]</t>
  </si>
  <si>
    <t xml:space="preserve">1. Nhập trường [Mô tả] với 250 kí tự
2. Nhập đúng thông tin các trường còn lại.
3. Ấn nút [Thêm mới] 
</t>
  </si>
  <si>
    <t>Nhập 251 kí tự vào [Mô tả] rồi ấn [Thêm]</t>
  </si>
  <si>
    <t xml:space="preserve">1. Nhập trường [Mô tả] với 251 kí tự
2. Nhập đúng thông tin các trường còn lại.
3. Ấn nút [Thêm mới] 
</t>
  </si>
  <si>
    <t>3. Màn hình hiển thị thông báo "Mô tả từ 1-250 kí tự" , Trở về màn hình "Thêm danh mục"</t>
  </si>
  <si>
    <t>Sửa danh mục</t>
  </si>
  <si>
    <t>1. Xóa trường [Tên danh mục]
2. Nhập đúng trường còn lại
3. Ấn [Sửa]</t>
  </si>
  <si>
    <t>3. Hiển thị thông báo"Tên danh mục không được bỏ trống"</t>
  </si>
  <si>
    <t>2. Hiển thị thông báo "Bạn chưa sửa gì cả"</t>
  </si>
  <si>
    <t>Nhập kí tự trống vào [Tên danh mục] rồi ấn [Sửa]</t>
  </si>
  <si>
    <t xml:space="preserve">1. Nhập toàn kí tự trống trường [Tên danh mục]
2. Nhập đúng thông tin các trường còn lại.
3. Ấn nút [Sửa] </t>
  </si>
  <si>
    <t>Nhập 1 kí tự vào [Tên danh mục] rồi ấn [Sửa]</t>
  </si>
  <si>
    <t xml:space="preserve">1. Nhập trường [Tên danh mục] với 1 kí tự
2. Nhập đúng thông tin các trường còn lại.
3. Ấn nút [Sửa] </t>
  </si>
  <si>
    <t>Nhập 50 kí tự vào [Tên danh mục] rồi ấn [Sửa]</t>
  </si>
  <si>
    <t xml:space="preserve">1. Nhập trường [Tên danh mục] với 50 kí tự
2. Nhập đúng thông tin các trường còn lại.
3. Ấn nút [Sửa] </t>
  </si>
  <si>
    <t>Nhập 100 kí tự vào [Tên danh mục] rồi ấn [Sửa]</t>
  </si>
  <si>
    <t xml:space="preserve">1. Nhập trường [Tên danh mục] với 100 kí tự
2. Nhập đúng thông tin các trường còn lại.
3. Ấn nút [Sửa] </t>
  </si>
  <si>
    <t>Nhập 101 kí tự vào [Tên danh mục] rồi ấn [Sửa]</t>
  </si>
  <si>
    <t xml:space="preserve">1. Nhập trường [Tên danh mục] với 101 kí tự
2. Nhập đúng thông tin các trường còn lại.
3. Ấn nút [Sửa] 
</t>
  </si>
  <si>
    <t>3. Màn hình thông báo "Tên danh mục phải có độ dài từ 1 đến 100 kí tự", trở về màn hình "Sửa thể loại"</t>
  </si>
  <si>
    <t>thông báo "Sửa 
thành công"</t>
  </si>
  <si>
    <t>3. Màn hình hiển thị thông báo " Mô tả không hợp lệ", 
Trở về màn hình "Sửa danh mục"</t>
  </si>
  <si>
    <t>3. Màn hình thông báo "Sửa mới thành công", trở về màn hình "Sửa danh mục"</t>
  </si>
  <si>
    <t>Nhập 125 kí tự vào [Mô tả] rồi ấn [Sửa]</t>
  </si>
  <si>
    <t xml:space="preserve">1. Nhập trường [Mô tả] với125 kí tự
2. Nhập đúng thông tin các trường còn lại.
3. Ấn nút [Sửa] </t>
  </si>
  <si>
    <t>Nhập 250 kí tự vào [Mô tả] rồi ấn [Sửa]</t>
  </si>
  <si>
    <t xml:space="preserve">1. Nhập trường [Mô tả] với 250 kí tự
2. Nhập đúng thông tin các trường còn lại.
3. Ấn nút [Sửa] 
</t>
  </si>
  <si>
    <t>Nhập 251 kí tự vào [Mô tả] rồi ấn [Sửa]</t>
  </si>
  <si>
    <t xml:space="preserve">1. Nhập trường [Mô tả] với 251 kí tự
2. Nhập đúng thông tin các trường còn lại.
3. Ấn nút [Sửa] 
</t>
  </si>
  <si>
    <t>3. Màn hình hiển thị thông báo "Mô tả từ 1-250 kí tự" , Trở về màn hình "Sửa danh mục"</t>
  </si>
  <si>
    <t>Xóa danh mục</t>
  </si>
  <si>
    <t>FuntX-31</t>
  </si>
  <si>
    <t>1. Ấn xóa 1 danh mục
2. Ấn hủy</t>
  </si>
  <si>
    <t>2. Quay lại trang web danh sách thể loại với đủ danh mục</t>
  </si>
  <si>
    <t>FuntX-32</t>
  </si>
  <si>
    <t>Kiểm tra chức năng xác nhận xóa</t>
  </si>
  <si>
    <t>1. Ấn xóa 1 danh mục
2. Ấn [OK]</t>
  </si>
  <si>
    <t>2. Danh sách danh mục đã xóa</t>
  </si>
  <si>
    <t>FuntX-33</t>
  </si>
  <si>
    <t>1. Ấn xóa 1 danh mục
2. Tải lại trang web</t>
  </si>
  <si>
    <t xml:space="preserve">2. Thông báo "Tên sản phẩm không được bỏ trống"
    Thông báo "Số lượng sản phẩm không được bỏ trống"
    Thông báo "Giá sản phẩm không được bỏ trống"
</t>
  </si>
  <si>
    <t>3. Thông báo "Tên sản phẩm không được bỏ trống"</t>
  </si>
  <si>
    <t>1. Không nhập trường [Chi tiết]
2. Nhập đúng tất cả các trường còn lại
3. Ấn [Thêm]</t>
  </si>
  <si>
    <t>3. Thông báo "Giá sản phẩm không được bỏ trống"</t>
  </si>
  <si>
    <t>3. Thông báo "Số lượng sản phẩm không được bỏ trống"</t>
  </si>
  <si>
    <t>1. Không nhập trường [Giảm giá]
2. Nhập đúng tất cả các trường còn lại
3. Ấn [Thêm]</t>
  </si>
  <si>
    <t>1. Không chọn trường [Danh mục]
2. Nhập đúng tất cả các trường còn lại
3. Ấn [Thêm]</t>
  </si>
  <si>
    <t>3. Thông báo "Bạn phải chọn danh mục"</t>
  </si>
  <si>
    <t>3. Bạn phải chọn "hình ảnh"</t>
  </si>
  <si>
    <t>1. Không chọn hình ảnh nào cho trường [Hình ảnh kèm theo]
2. Nhập đúng các trường còn lại
3. Ấn [Thêm]</t>
  </si>
  <si>
    <t>1. Nhập 1 kí tự vào trường [Tên sản phẩm]
2. Nhập đúng thông tin các trường còn lại.
3. Ấn nút [Thêm]</t>
  </si>
  <si>
    <t>1. Nhập 125 kí tự vào trường [Tên sản phẩm]
2. Nhập đúng thông tin các trường còn lại.
3. Ấn nút [Thêm]</t>
  </si>
  <si>
    <t>1. Nhập 250 kí tự vào trường [Tên sản phẩm]
2. Nhập đúng thông tin các trường còn lại.
3. Ấn nút [Thêm]</t>
  </si>
  <si>
    <t>1. Nhập 251 kí tự vào trường [Tên sản phẩm]
2. Nhập đúng thông tin các trường còn lại.
3. Ấn nút [Thêm]</t>
  </si>
  <si>
    <t>3. Màn hình thông báo "Tên sản phẩm phải có độ dài từ 1 đến 250 kí tự"</t>
  </si>
  <si>
    <t>Hiển thị thông báo "Thêm thành công"</t>
  </si>
  <si>
    <t>1. Nhập kí tự đặc biệt vào trường [Tên sản phẩm]
2. Nhập đúng thông tin các trường còn lại.
3. Ấn nút [Thêm]</t>
  </si>
  <si>
    <t>3. Màn hình hiển thị thông báo "Tên sản phẩm không được chứa kí tự đặc biệt"</t>
  </si>
  <si>
    <t>Kiểm tra hợp lệ của trường [Danh mục]</t>
  </si>
  <si>
    <t>1. Giá trị mặc định là danh mục đầu tiên trong [Danh mục]</t>
  </si>
  <si>
    <t>1. Khi nhấn vào combobox</t>
  </si>
  <si>
    <t>1. Hiển thị ra danh mục sản phẩm</t>
  </si>
  <si>
    <t>1. Khi chọn 1 danh mục trong combobox</t>
  </si>
  <si>
    <t>1. Hiển thị đúng danh mục đã chọn lên combobox</t>
  </si>
  <si>
    <t>Kiểm tra giá trị hợp lệ cho trường [Chi tiết]</t>
  </si>
  <si>
    <t xml:space="preserve">1. Nhập toàn kí tự trống vào trường [Chi tiết]
2. Nhập đúng thông tin các trường còn lại.
3. Ấn nút [Thêm] </t>
  </si>
  <si>
    <t>1. Nhập 1 kí tự vào trường [Chi tiết]
2. Nhập đúng thông tin các trường còn lại.
3. Ấn nút [Thêm]</t>
  </si>
  <si>
    <t>1. Nhập 10 kí tự vào trường [Chi tiết]
2. Nhập đúng thông tin các trường còn lại.
3. Ấn nút [Thêm]</t>
  </si>
  <si>
    <t>1. Nhập 300 kí tự vào trường [Chi tiết]
2. Nhập đúng thông tin các trường còn lại.
3. Ấn nút [Thêm]</t>
  </si>
  <si>
    <t>1. Nhập 301 kí tự vào trường [Chi tiết]
2. Nhập đúng thông tin các trường còn lại.
3. Ấn nút [Thêm]</t>
  </si>
  <si>
    <t>1. Nhập trường [Giá tiền]&gt;0
2. Nhập đúng thông tin các trường còn lại.
3. Ấn nút [Thêm]</t>
  </si>
  <si>
    <t>3. Bạn phải nhập "Giá tiền không được bỏ trống"</t>
  </si>
  <si>
    <t>Kiểm tra giá trị hợp lệ cho trường giảm giá</t>
  </si>
  <si>
    <t>1. Nhập trường [Giảm giá]="0"
2. Nhập đúng thông tin các trường còn lại.
3. Ấn nút [Thêm]</t>
  </si>
  <si>
    <t>1. Nhập trường [Giảm giá]="-3"
2. Nhập đúng thông tin các trường còn lại.
3. Ấn nút [Thêm]</t>
  </si>
  <si>
    <t>3. Thông báo "Giá phải lớn hơn 0 đồng"</t>
  </si>
  <si>
    <t>1. Nhập trường [Giảm giá]&gt;"0"
2. Nhập đúng thông tin các trường còn lại.
3. Ấn nút [Thêm]</t>
  </si>
  <si>
    <t>1. Nhập trường [Giảm giá]=là kí tự đặc biệt: !@#$$%^&amp;
2. Nhập đúng thông tin các trường còn lại.
3. Ấn nút [Thêm]</t>
  </si>
  <si>
    <t>3. Thông báo "Bạn không được nhập kí tự đặc biệt vào giảm giá"</t>
  </si>
  <si>
    <t>1. Nhập trường [Giảm giá]=là kí tự chữ: qwertyui
2. Nhập đúng thông tin các trường còn lại.
3. Ấn nút [Thêm]</t>
  </si>
  <si>
    <t xml:space="preserve">1. Nhập toàn kí tự trống vào trường [Giảm giá]
2. Nhập đúng thông tin các trường còn lại.
3. Ấn nút [Thêm] </t>
  </si>
  <si>
    <t xml:space="preserve">1. Nhập giảm giá &lt; giá gốc
2. Nhập đúng thông tin các trường còn lại.
3. Ấn nút [Thêm] </t>
  </si>
  <si>
    <t xml:space="preserve">1. Nhập giảm giá &gt; giá gốc
2. Nhập đúng thông tin các trường còn lại.
3. Ấn nút [Thêm] </t>
  </si>
  <si>
    <t>3. Thông báo "Bạn phải nhập giảm giá &lt; giá gốc"</t>
  </si>
  <si>
    <t>Thông báo " Thêm thành công"</t>
  </si>
  <si>
    <t>FuncS-45</t>
  </si>
  <si>
    <t>2. Thông báo "Chưa thay đổi thông tin gì"</t>
  </si>
  <si>
    <t>1. Xóa giá trị trường [Chi tiết]
2. Nhập đúng tất cả các trường còn lại
3. Ấn [Sửa]</t>
  </si>
  <si>
    <t>3. Bạn phải nhập "Số lượng không được bỏ trống "</t>
  </si>
  <si>
    <t>3. "Sửa thành công"</t>
  </si>
  <si>
    <t>1. Nhập 1 kí tự vào trường [Tên sản phẩm]
2. Nhập đúng thông tin các trường còn lại.
3. Ấn nút [Sửa]</t>
  </si>
  <si>
    <t>1. Nhập 250 kí tự vào trường [Tên sản phẩm]
2. Nhập đúng thông tin các trường còn lại.
3. Ấn nút [Sửa]</t>
  </si>
  <si>
    <t>1. Nhập 2511 kí tự vào trường [Tên sản phẩm]
2. Nhập đúng thông tin các trường còn lại.
3. Ấn nút [Sửa]</t>
  </si>
  <si>
    <t>3. Màn hình hiển thị thông báo "Tên sản phẩm phải có độ dài từ 1 đến 250 kí tự"</t>
  </si>
  <si>
    <t>3. Thông báo "Tên sản phẩm không được chứa kí tự đặc biệt"</t>
  </si>
  <si>
    <t xml:space="preserve">1. Nhập toàn kí tự trống vào trường [Chi tiết]
2. Nhập đúng thông tin các trường còn lại.
3. Ấn nút [Sửa] </t>
  </si>
  <si>
    <t>1. Nhập 1 kí tự vào trường [Chi tiết]
2. Nhập đúng thông tin các trường còn lại.
3. Ấn nút [Sửa]</t>
  </si>
  <si>
    <t>1. Nhập 10 kí tự vào trường [Chi tiết]
2. Nhập đúng thông tin các trường còn lại.
3. Ấn nút [Sửa]</t>
  </si>
  <si>
    <t>1. Nhập 300 kí tự vào trường [Chi tiết]
2. Nhập đúng thông tin các trường còn lại.
3. Ấn nút [Sửa]</t>
  </si>
  <si>
    <t>1. Nhập 301 kí tự vào trường [Chi tiết]
2. Nhập đúng thông tin các trường còn lại.
3. Ấn nút [Sửa]</t>
  </si>
  <si>
    <t>1. Nhập trường [Giá tiền]&gt;"0"
2. Nhập đúng thông tin các trường còn lại.
3. Ấn nút [Sửa]</t>
  </si>
  <si>
    <t>Kiểm tra giá trị hợp lệ cho trường [Giảm giá]</t>
  </si>
  <si>
    <t>1. Nhập trường [Giảm giá]="0"
2. Nhập đúng thông tin các trường còn lại.
3. Ấn nút [Sửa]</t>
  </si>
  <si>
    <t>1. Nhập trường [Giảm giá]="-3"
2. Nhập đúng thông tin các trường còn lại.
3. Ấn nút [Sửa]</t>
  </si>
  <si>
    <t>3. Thông báo "Giảm giá phải lớn hơn hoặc bằng 0"</t>
  </si>
  <si>
    <t>1. Nhập trường [Giảm giá]&gt;"0"
2. Nhập đúng thông tin các trường còn lại.
3. Ấn nút [Sửa]</t>
  </si>
  <si>
    <t>1. Nhập trường [Giảm giá]=là kí tự đặc biệt: !@#$$%^&amp;
2. Nhập đúng thông tin các trường còn lại.
3. Ấn nút [Sửa]</t>
  </si>
  <si>
    <t>3. Thông báo " Bạn không được nhập kí tự đặc biệt vào giảm giá"</t>
  </si>
  <si>
    <t>1. Nhập trường [Giảm giá]=là kí tự chữ: qwertyui
2. Nhập đúng thông tin các trường còn lại.
3. Ấn nút [Sửa]</t>
  </si>
  <si>
    <t xml:space="preserve">1. Nhập toàn kí tự trống vào trường [Giảm giá]
2. Nhập đúng thông tin các trường còn lại.
3. Ấn nút [Sửa] </t>
  </si>
  <si>
    <t>1. Nhập trường [Giảm giá] &gt; giá gốc
2. Nhập đúng thông tin các trường còn lại.
3. Ấn nút [Sửa]</t>
  </si>
  <si>
    <t>1. Nhập [Giảm giá] &gt; giá gốc
2. Nhập đúng thông tin các trường còn lại.
3. Ấn nút [Sửa]</t>
  </si>
  <si>
    <t>3. Bạn phải nhập "Giảm giá &lt; giá gốc"</t>
  </si>
  <si>
    <t>FuncX-86</t>
  </si>
  <si>
    <t>Ấn XÓA rồi XÁC NHẬN xóa</t>
  </si>
  <si>
    <t>1. Ấn xóa 1 sản phẩm.
2. Ấn [OK</t>
  </si>
  <si>
    <t>FuncX-87</t>
  </si>
  <si>
    <t>Ấn xóa rồi không xác nhận xóa</t>
  </si>
  <si>
    <t>1. Ấn xóa 1 sản phẩm.
2. Ấn [Hủy]</t>
  </si>
  <si>
    <t>1. Hiển thị màn hình thông báo"Bạn có muốn xóa sản phẩm này"
2. Danh sách sản phẩm giữ nguyên</t>
  </si>
  <si>
    <t>FuncX-88</t>
  </si>
  <si>
    <t>Đào Thu Hòa</t>
  </si>
  <si>
    <t>Thêm nhân viên</t>
  </si>
  <si>
    <t>2. Màn hình thông báo "Họ tên không được bỏ trống"
                         "Tên đăng nhập không được bỏ trống"
                          "Mật khẩu không được bỏ trống"</t>
  </si>
  <si>
    <t>1. Không nhập trường [Họ tên]
2. Nhập đúng các trường còn lại
3. Ấn [Thêm]</t>
  </si>
  <si>
    <t>3. Màn hình thông báo "Họ tên không được bỏ trống"</t>
  </si>
  <si>
    <t>3. Màn hình thông báo "Tên đăng nhập không được bỏ
 trống"</t>
  </si>
  <si>
    <t>1. Không nhập trường [Mật khẩu]
2. Nhập đúng các trường còn lại
3. Ấn [Thêm]</t>
  </si>
  <si>
    <t>3. Màn hình thông báo "Mật khẩu không được bỏ trống"</t>
  </si>
  <si>
    <t>1. Không nhập trường [Nhập lại mật khẩu]
2. Nhập đúng các trường còn lại
3. Ấn [Thêm]</t>
  </si>
  <si>
    <t>3. Màn hình thông báo "Nhập lại mật khẩu không được
 bỏ trống"</t>
  </si>
  <si>
    <t>1. Không chọn [Phân quyền]
2. Nhập đúng các trường còn lại
3. Ấn [Thêm]</t>
  </si>
  <si>
    <t>3. Màn hình thông báo "Bạn chưa chọn phân quyền"</t>
  </si>
  <si>
    <t>Kiểm tra giá trị trường [Họ tên]</t>
  </si>
  <si>
    <t>1. Nhập toàn kí tự trống vào trường [Họ tên]
2. Nhập đúng các trường còn lại
3. Ấn [Thêm]</t>
  </si>
  <si>
    <t>3. Màn hình hiển thị thông báo "Họ tên không được phép nhập kí tự đặc biệt"</t>
  </si>
  <si>
    <t>1. Nhập 1 kí tự vào trường [Họ tên]
2. Nhập đúng các trường còn lại
3. Ấn [Thêm]</t>
  </si>
  <si>
    <t>1. Nhập 125 kí tự vào trường [Họ tên]
2. Nhập đúng các trường còn lại
3. Ấn [Thêm]</t>
  </si>
  <si>
    <t>1. Nhập 250 kí tự vào trường [Tên user]
2. Nhập đúng các trường còn lại
3. Ấn [Thêm]</t>
  </si>
  <si>
    <t>1. Nhập 251 kí tự vào trường [Tên user]
2. Nhập đúng các trường còn lại
3. Ấn [Thêm]</t>
  </si>
  <si>
    <t>3. Màn hình hiển thị thông báo "Họ tên có độ dài từ 1-250 kí tự"</t>
  </si>
  <si>
    <t>3. Màn hình hiển thị thông báo"Vui lòng nhập phần đứng trước "@". Email không hoàn chỉnh"</t>
  </si>
  <si>
    <t>3. Màn hình hiển thị thông báo"Vui lòng nhập phần đứng sau "@". Email không hoàn chỉnh"</t>
  </si>
  <si>
    <t>3. Màn hình hiển thị thông báo"Vui lòng bao gồm "@" trong địa chỉ Email. Email bị thiếu "@""</t>
  </si>
  <si>
    <t>3. Màn hình hiển thị thông báo "Tên user từ 10-60 kí tự", con trỏ chỉ về [EMAIL]</t>
  </si>
  <si>
    <t>1. Nhập 30 kí tự vào trường [Email]
2. Nhập đúng các trường còn lại
3. Ấn [Thêm]</t>
  </si>
  <si>
    <t>Kiểm tra giá trị trường [Mật khẩu]</t>
  </si>
  <si>
    <t>1. Nhập toàn kí tự trống vào trường [Mật khẩu]
2. Nhập đúng tất cả trường còn lại
3. Ấn [Thêm]</t>
  </si>
  <si>
    <t>3. Màn hình hiển thị thông báo"Mật khẩu không được để trống"</t>
  </si>
  <si>
    <t>1. Nhập 3 kí tự vào trường [Mật khẩu]
2. Nhập đúng các trường còn lại
3. Ấn [Thêm]</t>
  </si>
  <si>
    <t>3. Màn hình hiển thị thông báo "Mật khẩu từ 4-25 kí tự", con trỏ chỉ về [Mật khẩu]</t>
  </si>
  <si>
    <t>1. Nhập 4 kí tự vào trường [Mật khẩu]
2. Nhập đúng các trường còn lại
3. Ấn [Thêm]</t>
  </si>
  <si>
    <t>1. Nhập 10 kí tự vào trường [Mật khẩu]
2. Nhập đúng các trường còn lại
3. Ấn [Thêm]</t>
  </si>
  <si>
    <t>1. Nhập 25 kí tự vào trường [Mật khẩu]
2. Nhập đúng các trường còn lại
3. Ấn [Thêm]</t>
  </si>
  <si>
    <t>1. Nhập 26 kí tự vào trường [Mật khẩu]
2. Nhập đúng các trường còn lại
3. Ấn [Thêm]</t>
  </si>
  <si>
    <t>Kiểm tra giá trị trường [Nhập lại mật
 khẩu]</t>
  </si>
  <si>
    <t>1. Nhập mật khẩu vào trường [Nhập lại mật khẩu] không trùng với mật khẩu ở trường [Mật khẩu]
2. Nhập đúng các trường còn lại
3. Ấn [Thêm]</t>
  </si>
  <si>
    <t>3. Thông báo "Trường nhập lại mật khẩu không trùng với trường mật khẩu"</t>
  </si>
  <si>
    <t>Kiểm tra giá trị trường [Phân quyền]</t>
  </si>
  <si>
    <t>1. Không chọn quyền (Giá trị mặc định là "admin")
2. Nhập đúng các trường còn lại
3. Ấn [Thêm]</t>
  </si>
  <si>
    <t xml:space="preserve">1. Khi nhấn vào combobox </t>
  </si>
  <si>
    <t>1. Hiển thị các chức vụ</t>
  </si>
  <si>
    <t>1. Khi chọn 1 chức vụ trong combobox</t>
  </si>
  <si>
    <t>1. Hiển thị chức vụ đã chọn lên combobox</t>
  </si>
  <si>
    <t>1. Nhập tất cả các trường 
2. Ấn [tải lại trang]</t>
  </si>
  <si>
    <t>2. Màn hình thông báo "Họ tên không được bỏ trống"
                         "Tên đăng nhập không được bỏ trống"</t>
  </si>
  <si>
    <t>1. Xóa trường [Họ tên]
2. Nhập đúng các trường còn lại
3. Ấn [Sửa]</t>
  </si>
  <si>
    <t>3. Màn hình thông báo "Tên đăng nhập không được bỏ 
trống"</t>
  </si>
  <si>
    <t>1. Xóa trường [Mật khẩu]
2. Nhập đúng các trường còn lại
3. Ấn [Sửa]</t>
  </si>
  <si>
    <t>3. Màn hình thông báo "Bạn chưa nhập mật khẩu"</t>
  </si>
  <si>
    <t>1. Xóa trường [Nhập lại mật khẩu]
2. Nhập đúng các trường còn lại
3. Ấn [Sửa]</t>
  </si>
  <si>
    <t>3. Màn hình thông báo "Bạn chưa nhập lại mật khẩu"</t>
  </si>
  <si>
    <t>1. Không chọn phân quyền
2. Nhập đúng các trường còn lại
3. Ấn [Sửa]</t>
  </si>
  <si>
    <t>1. Nhập toàn kí tự trống vào trường [Họ tên]
2. Nhập đúng các trường còn lại
3. Ấn [Sửa]</t>
  </si>
  <si>
    <t>1. Nhập kí tự số vào trường [Họ tên]
2. Nhập đúng các trường còn lại
3. Ấn [Sửa]</t>
  </si>
  <si>
    <t>1. Nhập kí tự đặc biệt vào trường [Họ tên]
2. Nhập đúng các trường còn lại
3. Ấn [Sửa]</t>
  </si>
  <si>
    <t>1. Nhập 1 kí tự vào trường [Họ tên]
2. Nhập đúng các trường còn lại
3. Ấn [Sửa]</t>
  </si>
  <si>
    <t>1. Nhập 125 kí tự vào trường [Họ tên]
2. Nhập đúng các trường còn lại
3. Ấn [Sửa]</t>
  </si>
  <si>
    <t>1. Nhập 250 kí tự vào trường [Họ tên]
2. Nhập đúng các trường còn lại
3. Ấn [Sửa]</t>
  </si>
  <si>
    <t>1. Nhập 251 kí tự vào trường [Họ tên]
2. Nhập đúng các trường còn lại
3. Ấn [Sửa]</t>
  </si>
  <si>
    <t>3. Màn hình hiển thị thông báo "Tên user phải có độ dài từ 1 đến 250 kí tự"</t>
  </si>
  <si>
    <t>3. Màn hình hiển thị thông báo "Vui lòng bao gồm "@" trong địa chỉ Email. Email bị thiếu "@"""</t>
  </si>
  <si>
    <t>3. Màn hình hiển thị thông báo "Email từ 10-60 kí tự", con trỏ chỉ về [Tên EMAIL]</t>
  </si>
  <si>
    <t>1. Nhập 30 kí tự vào trường [Email]
2. Nhập đúng các trường còn lại
3. Ấn [Sửa]</t>
  </si>
  <si>
    <t>1. Nhập toàn kí tự trống vào trường [Mật khẩu]
2. Nhập đúng tất cả trường còn lại
3. Ấn [Sửa]</t>
  </si>
  <si>
    <t>1. Nhập 3 kí tự vào trường [Mật khẩu]
2. Nhập đúng các trường còn lại
3. Ấn [Sửa]</t>
  </si>
  <si>
    <t>1. Nhập 4 kí tự vào trường [Mật khẩu]
2. Nhập đúng các trường còn lại
3. Ấn [Sửa]</t>
  </si>
  <si>
    <t>1. Nhập 10 kí tự vào trường [Mật khẩu]
2. Nhập đúng các trường còn lại
3. Ấn [Sửa]</t>
  </si>
  <si>
    <t>1. Nhập 25 kí tự vào trường [Mật khẩu]
2. Nhập đúng các trường còn lại
3. Ấn [Sửa]</t>
  </si>
  <si>
    <t>1. Nhập 26 kí tự vào trường [Mật khẩu]
2. Nhập đúng các trường còn lại
3. Ấn [Sửa]</t>
  </si>
  <si>
    <t>FuntX-69</t>
  </si>
  <si>
    <t>1. Ấn [Xóa] 1 nhân viên
2. Ấn [Hủy]</t>
  </si>
  <si>
    <t>2. Màn hình quay lại danh sách nhân viên chưa bị xóa</t>
  </si>
  <si>
    <t>FuntX-70</t>
  </si>
  <si>
    <t>1. Ấn [Xóa] 1 nhân viên
2. Ấn [OK]</t>
  </si>
  <si>
    <t>2. Danh sách nhân viên đã xóa</t>
  </si>
  <si>
    <t>FuntX-71</t>
  </si>
  <si>
    <t>Thêm slider</t>
  </si>
  <si>
    <t>2. Màn hình thông báo "Tên slider không được bỏ trống"
                  "Liên kết không được bỏ trống"</t>
  </si>
  <si>
    <t>1. Không nhập trường [Tên slider]
2. Nhập đúng các trường còn lại
3. Ấn [Thêm]</t>
  </si>
  <si>
    <t>1. Không nhập trường [Liên kết]
2. Nhập đúng các trường còn lại
3. Ấn [Thêm]</t>
  </si>
  <si>
    <t>2. Màn hình thông báo "Liên kết không được bỏ trống"</t>
  </si>
  <si>
    <t>Kiểm tra giá trị trường [Tên slider]</t>
  </si>
  <si>
    <t>1. Nhập toàn kí tự trống vào trường [Tên slider]
2. Nhập đúng các trường còn lại
3. Ấn [Thêm]</t>
  </si>
  <si>
    <t>2. Màn hình thông báo "Tên slider không được bỏ trống"</t>
  </si>
  <si>
    <t>1. Nhập 1 kí tự vào trường [Tên slider]
2. Nhập đúng các trường còn lại
3. Ấn [Thêm]</t>
  </si>
  <si>
    <t>1. Nhập 100 kí tự vào trường [Tên slider]
2. Nhập đúng các trường còn lại
3. Ấn [Thêm]</t>
  </si>
  <si>
    <t>1. Nhập 200 kí tự vào trường [Tên slider]
2. Nhập đúng các trường còn lại
3. Ấn [Thêm]</t>
  </si>
  <si>
    <t>1. Nhập 201 kí tự vào trường [Tên slider]
2. Nhập đúng các trường còn lại
3. Ấn [Thêm]</t>
  </si>
  <si>
    <t>3. Màn hình hiển thị thông báo "Tên tin tức phải có độ dài từ 1 đến 200 kí tự"</t>
  </si>
  <si>
    <t>Kiểm tra giá trị trường [Liên kết]</t>
  </si>
  <si>
    <t>1. Nhập toàn kí tự trống vào trường [Liên kết]
2. Nhập đúng các trường còn lại
3. Ấn [Thêm]</t>
  </si>
  <si>
    <t>3. Màn hình hiển thị thông báo "liên kết không được bỏ trống"</t>
  </si>
  <si>
    <t>Sửa slider</t>
  </si>
  <si>
    <t>2. Màn hình thông báo "Tên slider không được bỏ trống"
                        "Liên kết không được bỏ trống"</t>
  </si>
  <si>
    <t>1. Xóa trường [Tên slider]
2. Nhập đúng các trường còn lại
3. Ấn [Sửa]</t>
  </si>
  <si>
    <t>1. Xóa trường [Liên kết]
2. Nhập đúng các trường còn lại
3. Ấn [Sửa]</t>
  </si>
  <si>
    <t>1. Giá trị mặc định là giá trị cũ của slider</t>
  </si>
  <si>
    <t>1. Nhập toàn kí tự trống vào trường [Tên slider]
2. Nhập đúng các trường còn lại
3. Ấn [Sửa]</t>
  </si>
  <si>
    <t>1. Nhập 1 kí tự vào trường [Tên slider]
2. Nhập đúng các trường còn lại
3. Ấn [Sửa]</t>
  </si>
  <si>
    <t>1. Nhập 100 kí tự vào trường [Tên slider]
2. Nhập đúng các trường còn lại
3. Ấn [Sửa]</t>
  </si>
  <si>
    <t>1. Nhập 200 kí tự vào trường [Tên tin tức]
2. Nhập đúng các trường còn lại
3. Ấn [Sửa]</t>
  </si>
  <si>
    <t>1. Nhập 201 kí tự vào trường [Tên tin tức]
2. Nhập đúng các trường còn lại
3. Ấn [Sửa]</t>
  </si>
  <si>
    <t>3. Màn hình hiển thị thông báo "Tên slider phải có độ dài từ 1 đến 200 kí tự"</t>
  </si>
  <si>
    <t>1. Nhập toàn kí tự trống vào trường [Liên kết]
2. Nhập đúng các trường còn lại
3. Ấn [Sửa]</t>
  </si>
  <si>
    <t>3. Màn hình hiển thị thông báo "Liên kết không được bỏ trống"</t>
  </si>
  <si>
    <t>FuncX-25</t>
  </si>
  <si>
    <t>1. Ấn xóa 1 slider
2. Ấn hủy</t>
  </si>
  <si>
    <t>2. Quay lại trang web danh sách slider với đủ slider</t>
  </si>
  <si>
    <t>1. Ấn xóa 1 slider
2. Ấn [OK]</t>
  </si>
  <si>
    <t>2. Hiển thị trang web danh sách slider đã xóa</t>
  </si>
  <si>
    <t>1. Ấn xóa 1 slider
2. Tải lại trang web</t>
  </si>
  <si>
    <t>2. Quay lại trang web danh sách slider với đủ tin tức</t>
  </si>
  <si>
    <t>Xóa slider</t>
  </si>
  <si>
    <t>Quản lý slidre</t>
  </si>
  <si>
    <t>1. Không điền bất cứ trường gì
2. Ấn [Gửi]</t>
  </si>
  <si>
    <t>2.Màn hình thông báo "Họ tên không được bỏ trống"
"Email không được bỏ trống"
"Phone không được bỏ trống"
"Địa chỉ không được bỏ trống"
"Message không được bỏ trống"</t>
  </si>
  <si>
    <t>1. Không nhập trường [Họ tên]
2. Nhập đúng các trường còn lại
3. Ấn [Gửi]</t>
  </si>
  <si>
    <t>2.Màn hình thông báo "Họ tên không được bỏ trống"</t>
  </si>
  <si>
    <t>1. Không nhập trường [Email]
2. Nhập đúng các trường còn lại
3. Ấn [Gửi]</t>
  </si>
  <si>
    <t>2.Màn hình thông báo "Email không được bỏ trống"</t>
  </si>
  <si>
    <t>1. Không nhập trường [Số điện thoại]
2. Nhập đúng các trường còn lại
3. Ấn [Gửi]</t>
  </si>
  <si>
    <t>2.Màn hình thông báo "Phone không được bỏ trống"</t>
  </si>
  <si>
    <t>1. Không nhập trường [Địa chỉ]
2. Nhập đúng các trường còn lại
3. Ấn [Gửi]</t>
  </si>
  <si>
    <t>2.Màn hình thông báo "Địa chỉ không được bỏ trống"</t>
  </si>
  <si>
    <t>1. Không nhập trường [Lời nhắn]
2. Nhập đúng các trường còn lại
3. Ấn [Gửi]</t>
  </si>
  <si>
    <t>2.Màn hình thông báo "Message không được bỏ trống"</t>
  </si>
  <si>
    <t>1. Nhập toàn kí tự trống vào trường [Họ tên]
2. Nhập đúng các trường còn lại
3. Ấn [Gửi]</t>
  </si>
  <si>
    <t>1. Nhập số vào trường [Họ tên]
2. Nhập đúng các trường còn lại
3. Ấn [Gửi]</t>
  </si>
  <si>
    <t>Thông báo "thành công"</t>
  </si>
  <si>
    <t>1. Nhập kí tự đặc biệt vào trường [Họ tên]
2. Nhập đúng các trường còn lại
3. Ấn [Gửi]</t>
  </si>
  <si>
    <t>1. Nhập 1 kí tự vào trường [Họ tên]
2. Nhập đúng các trường còn lại
3. Ấn [Gửi]</t>
  </si>
  <si>
    <t>3. Màn hình hiển thị thông báo "Đặt hàng thành công. Chúng tôi sẽ liên hệ bạn để giao hàng"</t>
  </si>
  <si>
    <t>1. Nhập 25 kí tự vào trường [Họ tên]
2. Nhập đúng các trường còn lại
3. Ấn [Gửi]</t>
  </si>
  <si>
    <t>1. Nhập 50 kí tự vào trường [Họ tên]
2. Nhập đúng các trường còn lại
3. Ấn [Gửi]</t>
  </si>
  <si>
    <t>1. Nhập 51 kí tự vào trường [Họ tên]
2. Nhập đúng các trường còn lại
3. Ấn [Gửi]</t>
  </si>
  <si>
    <t>3. Màn hình hiển thị thông báo "Tên khách hàng phải có độ dài từ 1 đến 50 kí tự"</t>
  </si>
  <si>
    <t>1. Nhập kí tự trống vào Trường [Email]
2.Nhập đúng tất cả trường còn lại
3. Ấn [Gửi]</t>
  </si>
  <si>
    <t>1. Không nhập kí tự nào trước @ vào trường [Email]
2.Nhập đúng tất cả trường còn lại
3. Ấn [Gửi]</t>
  </si>
  <si>
    <t>3. Màn hình hiển thị thông báo"Email không đúng định dạng"</t>
  </si>
  <si>
    <t>1. Không nhập kí tự nào sau @ vào trường [Email]
2.Nhập đúng tất cả trường còn lại
3. Ấn [Gửi]</t>
  </si>
  <si>
    <t>1. Không nhập kí tự @ vào trường [Email]
2.Nhập đúng tất cả trường còn lại
3. Ấn [Gửi]</t>
  </si>
  <si>
    <t>1. Nhập email chứa khoảng trắng ở giữa
2. Nhập đúng tất cả các trường
3. Ấn [Gửi]</t>
  </si>
  <si>
    <t>3. Màn hình hiển thị thông báo "Email không đúng định dạng"</t>
  </si>
  <si>
    <t>1. Nhập 9 kí tự vào trường [Email]
2. Nhập đúng các trường còn lại
3. Ấn [Gửi]</t>
  </si>
  <si>
    <t>3. Màn hình hiển thị thông báo "Tên Khách hàng từ 10-50 kí tự", con trỏ chỉ về [Tên EMAIL]</t>
  </si>
  <si>
    <t>Đặt hàng thành công.Chúng tôi sẽ liên hệ bạn để giao hàng</t>
  </si>
  <si>
    <t>1. Nhập 10 kí tự vào trường [Email]
2. Nhập đúng các trường còn lại
3. Ấn [Gửi]</t>
  </si>
  <si>
    <t>3. Màn hình hiển thị thông bá "Đặt hàng thành công.Chúng tôi sẽ liên hệ bạn để giao hàng"</t>
  </si>
  <si>
    <t>1. Nhập 25 kí tự vào trường [Email]
2. Nhập đúng các trường còn lại
3. Ấn [Gửi]</t>
  </si>
  <si>
    <t>3. Màn hình hiển thị thông báo "Đặt hàng thành công.Chúng tôi sẽ liên hệ bạn để giao hàng"</t>
  </si>
  <si>
    <t>1. Nhập 50 kí tự vào trường [Email]
2. Nhập đúng các trường còn lại
3. Ấn [Gửi]</t>
  </si>
  <si>
    <t>1. Nhập 51 kí tự vào trường [Email]
2. Nhập đúng các trường còn lại
3. Ấn [Thêm]</t>
  </si>
  <si>
    <t>1. Nhập chữ vào trường  [Số điện thoại]
2. Nhập đúng các trường còn lại
3. Ấn [Gửi]</t>
  </si>
  <si>
    <t>2.Màn hình thông báo "Số điện thoại chỉ được nhập số"</t>
  </si>
  <si>
    <t>1. Nhập kí tự đặc biệt vào trường  [Số điện thoại]
2. Nhập đúng các trường còn lại
3. Ấn [Gửi]</t>
  </si>
  <si>
    <t>3. Màn hình hiển thị thông báo "Số điện thoại chỉ được nhập số"</t>
  </si>
  <si>
    <t>1. Nhập kí tự trống vào trường  [Số điện thoại]
2. Nhập đúng các trường còn lại
3. Ấn [Gửi]</t>
  </si>
  <si>
    <t>3. Màn hình hiển thị thông báo "Số điện thoại không được bỏ trống"</t>
  </si>
  <si>
    <t>1. Nhập 9 kí tự vào trường [Số điện thoại]
2. Nhập đúng các trường còn lại
3. Ấn [Gửi]</t>
  </si>
  <si>
    <t>1. Nhập 10 kí tự vào trường [Số điện thoại]
2. Nhập đúng các trường còn lại
3. Ấn [Gửi]</t>
  </si>
  <si>
    <t>1. Nhập 11 kí tự vào trường [Số điện thoại]
2. Nhập đúng các trường còn lại
3. Ấn [Gửi]</t>
  </si>
  <si>
    <t>1. Nhập kí tự trống vào trường  [Địa chỉ]
2. Nhập đúng các trường còn lại
3. Ấn [Gửi]</t>
  </si>
  <si>
    <t>3. Màn hình hiển thị thông báo "Địa chỉ không được bỏ trống"</t>
  </si>
  <si>
    <t>1. Nhập 1 kí tự vào trường [Địa chỉ]
2. Nhập đúng các trường còn lại
3. Ấn [Gửi]</t>
  </si>
  <si>
    <t>1. Nhập 50 kí tự vào trường [Địa chỉ]
2. Nhập đúng các trường còn lại
3. Ấn [Gửi]</t>
  </si>
  <si>
    <t>1. Nhập 100 kí tự vào trường [Địa chỉ]
2. Nhập đúng các trường còn lại
3. Ấn [Gửi]</t>
  </si>
  <si>
    <t>1. Nhập 101 kí tự vào trường [Địa chỉ]
2. Nhập đúng các trường còn lại
3. Ấn [Gửi]</t>
  </si>
  <si>
    <t>3. Màn hình hiển thị thông báo "Địa chỉ từ 1-100 kí tự"</t>
  </si>
  <si>
    <t>Kiểm tra giá trị trường [Lời nhắn]</t>
  </si>
  <si>
    <t>1. Nhập toàn kí tự trống vào trường  [Lời nhắn]
2. Nhập đúng các trường còn lại
3. Ấn [Gửi]</t>
  </si>
  <si>
    <t>3. Màn hình hiển thị thông báo "Message không được bỏ trống"</t>
  </si>
  <si>
    <t>1. Nhập 1 kí tự vào trường [Lời nhắn]
2. Nhập đúng các trường còn lại
3. Ấn [Gửi]</t>
  </si>
  <si>
    <t>1. Nhập 200 kí tự vào trường [Địa chỉ]
2. Nhập đúng các trường còn lại
3. Ấn [Gửi]</t>
  </si>
  <si>
    <t>1. Nhập 201 kí tự vào trường [Địa chỉ]
2. Nhập đúng các trường còn lại
3. Ấn [Gửi]</t>
  </si>
  <si>
    <t>3. Màn hình hiển thị thông báo "Message từ 1-200 kí tự"</t>
  </si>
  <si>
    <t xml:space="preserve">Đăng ký </t>
  </si>
  <si>
    <t>1. Bỏ trống tất cả các trường
2. Ấn Đăng ký</t>
  </si>
  <si>
    <t xml:space="preserve">2. Thông báo "Họ tên không được bỏ trống"
Thông báo "Email đăng nhập không được bỏ trống"
 Thông báo "Mật khẩu không được bỏ trống"
Thông báo "Địa chỉ không được bỏ trống"       
Thông báo "Điện thoại không được bỏ trống"                  </t>
  </si>
  <si>
    <t>3. Màn hình hiển thị thông báo "Đăng ký thành công"</t>
  </si>
  <si>
    <t>1. Nhập toàn kí tự trống vào trường [Họ tên]
2. Nhập đúng các trường còn lại
3. Ấn [Đăng ký]</t>
  </si>
  <si>
    <t>1. Nhập số vào trường [Họ tên]
2. Nhập đúng các trường còn lại
3. Ấn [Đăng ký]</t>
  </si>
  <si>
    <t>1. Nhập kí tự đặc biệt vào trường [Họ tên]
2. Nhập đúng các trường còn lại
3. Ấn [Đăng ký]</t>
  </si>
  <si>
    <t>1. Nhập 1 kí tự vào trường [Họ tên]
2. Nhập đúng các trường còn lại
3. Ấn [Đăng ký]</t>
  </si>
  <si>
    <t>1. Nhập 25 kí tự vào trường [Họ tên]
2. Nhập đúng các trường còn lại
3. Ấn [Đăng ký]</t>
  </si>
  <si>
    <t>1. Nhập 50 kí tự vào trường [Họ tên]
2. Nhập đúng các trường còn lại
3. Ấn [Đăng ký]</t>
  </si>
  <si>
    <t>1. Nhập 51 kí tự vào trường [Họ tên]
2. Nhập đúng các trường còn lại
3. Ấn [Đăng ký]</t>
  </si>
  <si>
    <t>1. Nhập EMAIL chứa kí tự trắng ở giữa
2. Nhập đúng các trường còn lại
3. Ấn [Đăng ký]</t>
  </si>
  <si>
    <t xml:space="preserve">3. Thông báo "Email không được chứa biểu tượng trống"
    </t>
  </si>
  <si>
    <t>1. Nhập EMAIL không có kí tự nào trước dấu @
2. Nhập đúng các trường còn lại
3. Ấn [Đăng ký]</t>
  </si>
  <si>
    <t>1. Nhập EMAIL không có kí tự nào sau dấu @
2. Nhập đúng các trường còn lại
3. Ấn [Đăng ký]</t>
  </si>
  <si>
    <t>1. Nhập EMAIL không có dấu @
2. Nhập đúng các trường còn lại
3. Ấn [Đăng ký]</t>
  </si>
  <si>
    <t>1. Nhập EMAIL thuhoa02@jshd
2. Nhập đúng các trường còn lại
3. Ấn [Đăng ký]</t>
  </si>
  <si>
    <t xml:space="preserve">3. Thông báo "Email đăng nhập không đúng định dạng"
</t>
  </si>
  <si>
    <t>1. Nhập EMAIL thuhòa02@gmail.com
2. Nhập đúng các trường còn lại
3. Ấn [Đăng ký]</t>
  </si>
  <si>
    <t xml:space="preserve">3. Thông báo "Phần trướng @ không được chứa biểu tượng "ò""
</t>
  </si>
  <si>
    <t>1. Nhập EMAIL 9 kí tự
2. Nhập đúng các trường còn lại
3. Ấn [Đăng ký]</t>
  </si>
  <si>
    <t>1. Nhập EMAIL 10 kí tự đúng
2. Nhập đúng các trường còn lại
3. Ấn [Đăng ký]</t>
  </si>
  <si>
    <t>1. Nhập EMAIL 30 kí tự đúng
2. Nhập đúng các trường còn lại
3. Ấn [Đăng ký]</t>
  </si>
  <si>
    <t>1. Nhập EMAIL 50 kí tự đúng
2. Nhập đúng các trường còn lại
3. Ấn [Đăng ký]</t>
  </si>
  <si>
    <t>3. Thông báo "Email có độ dài từ 9-50 kí tự"</t>
  </si>
  <si>
    <t>3. Thông báo "Đăng ký thành công"</t>
  </si>
  <si>
    <t>Thông báo "Đăng ký thành công"</t>
  </si>
  <si>
    <t>Nhập toàn kí tự trống vào Mật Khẩu</t>
  </si>
  <si>
    <t>3. Thông báo "Mật khẩu không được bỏ trống"</t>
  </si>
  <si>
    <t>1. Nhập MẬT KHẨU toàn kí tự trống
2. Nhập đúng trường MẬT KHẨU
3. Ấn ĐĂNG NHẬP</t>
  </si>
  <si>
    <t>Nhập đúng 4  ký tự vào MẬT khẩu</t>
  </si>
  <si>
    <t>Nhập đúng  3 ký tự vào MẬT khẩu</t>
  </si>
  <si>
    <t>1. Nhập đúng trường EMAIL
2. Nhập MẬT KHẨU có 4 kí tự đúng
3. Ấn ĐĂNG NHẬP</t>
  </si>
  <si>
    <t>Thông báo "Đăng nhập thành công"</t>
  </si>
  <si>
    <t>1. Nhập MẬT KHẨU có 3 kí tự
2. Nhập đúng các trường còn lại
3. Ấn [Đăng ký]</t>
  </si>
  <si>
    <t>3. Thông báo "Mật khẩu có độ dài từ 4-20 kí tự""</t>
  </si>
  <si>
    <t>Nhập toàn kí tự trống vào Mật khẩu</t>
  </si>
  <si>
    <t>1. Nhập MẬT KHẨU toàn kí tự trống
2. Nhập đúng các trường còn lại
3. Ấn [Đăng ký]</t>
  </si>
  <si>
    <t>Func-24</t>
  </si>
  <si>
    <t>1. Nhập MẬT KHẨU có 4 kí tự
2. Nhập đúng các trường còn lại
3. Ấn [Đăng ký]</t>
  </si>
  <si>
    <t>1. Nhập MẬT KHẨU có 10 kí tự
2. Nhập đúng các trường còn lại
3. Ấn [Đăng ký]</t>
  </si>
  <si>
    <t>1. Nhập MẬT KHẨU có 20 kí tự
2. Nhập đúng các trường còn lại
3. Ấn [Đăng ký]</t>
  </si>
  <si>
    <t>1. Nhập MẬT KHẨU có 21 kí tự
2. Nhập đúng các trường còn lại
3. Ấn [Đăng ký]</t>
  </si>
  <si>
    <t>3. Thông báo "Mật khẩu có độ dài từ 4-20 kí tự"</t>
  </si>
  <si>
    <t>Nhập tất cả các trường</t>
  </si>
  <si>
    <t>1. Nhập đúng tất cả các trường
2. Ấn [đăng ký]</t>
  </si>
  <si>
    <t>2. Thông báo "Đăng ký thành công"</t>
  </si>
  <si>
    <t>1. Nhập đúng tất cả các trường
2. Ấn tải lại trang</t>
  </si>
  <si>
    <t>2. Tất cả thông tin vừa điền bị xóa</t>
  </si>
  <si>
    <t>1. Nhập kí tự trống vào trường  [Địa chỉ]
2. Nhập đúng các trường còn lại
3. Ấn [Đăng ký]</t>
  </si>
  <si>
    <t>1. Nhập 1 kí tự vào trường [Địa chỉ]
2. Nhập đúng các trường còn lại
3. Ấn [Đăng ký]</t>
  </si>
  <si>
    <t>1. Nhập 50 kí tự vào trường [Địa chỉ]
2. Nhập đúng các trường còn lại
3. Ấn [Đăng ký]</t>
  </si>
  <si>
    <t>1. Nhập 100 kí tự vào trường [Địa chỉ]
2. Nhập đúng các trường còn lại
3. Ấn [Đăng ký]</t>
  </si>
  <si>
    <t>1. Nhập 101 kí tự vào trường [Địa chỉ]
2. Nhập đúng các trường còn lại
3. Ấn [Đăng ký]</t>
  </si>
  <si>
    <t>1. Nhập chữ vào trường  [Số điện thoại]
2. Nhập đúng các trường còn lại
3. Ấn [Đăng ký]</t>
  </si>
  <si>
    <t>1. Nhập kí tự đặc biệt vào trường  [Số điện thoại]
2. Nhập đúng các trường còn lại
3. Ấn [Đăng ký]</t>
  </si>
  <si>
    <t>1. Nhập 11 kí tự vào trường [Số điện thoại]
2. Nhập đúng các trường còn lại
3. Ấn [Đăng ký]</t>
  </si>
  <si>
    <t>1. Nhập 10 kí tự vào trường [Số điện thoại]
2. Nhập đúng các trường còn lại
3. Ấn [Đăng ký]</t>
  </si>
  <si>
    <t>1. Nhập 9 kí tự vào trường [Số điện thoại]
2. Nhập đúng các trường còn lại
3. Ấn [Đăng ký]</t>
  </si>
  <si>
    <t>1. Nhập kí tự trống vào trường  [Số điện thoại]
2. Nhập đúng các trường còn lại
3. Ấn [Đăng ký]</t>
  </si>
  <si>
    <t>Func-25</t>
  </si>
  <si>
    <t>Func-26</t>
  </si>
  <si>
    <t>Func-27</t>
  </si>
  <si>
    <t>Func-28</t>
  </si>
  <si>
    <t>Func-29</t>
  </si>
  <si>
    <t>Func-30</t>
  </si>
  <si>
    <t>Func-31</t>
  </si>
  <si>
    <t>Func-32</t>
  </si>
  <si>
    <t>Func-33</t>
  </si>
  <si>
    <t>Func-34</t>
  </si>
  <si>
    <t>Func-35</t>
  </si>
  <si>
    <t>Func-36</t>
  </si>
  <si>
    <t>Func-37</t>
  </si>
  <si>
    <t>Func-38</t>
  </si>
  <si>
    <t>1. Đăng nhập, chọn khách hàng
2. Ấn xem danh sách đơn hàng</t>
  </si>
  <si>
    <t>Xem thông tin khách hàng</t>
  </si>
  <si>
    <t>1. Đăng nhập, chọn khách hàng
2. Ấn xem thông tin khách hàng</t>
  </si>
  <si>
    <t>2. Hiển thị thông tin chi tiết của khách hàng đã chọn</t>
  </si>
  <si>
    <t>Xem danh sách đơn hàng</t>
  </si>
  <si>
    <t>2. Hiển thị tất cả đơn hàng mà khách hàng đã đặt</t>
  </si>
  <si>
    <t>Xóa đơn hàng mà khách hàng đặt</t>
  </si>
  <si>
    <t>1. Ấn [Xóa] 
2. Ấn [Cancel]</t>
  </si>
  <si>
    <t>2. Màn hình quay lại danh sách đơn hàng không bị xóa</t>
  </si>
  <si>
    <t>1. Ấn [Xóa] 
2. Ấn tải lại trang</t>
  </si>
  <si>
    <t>2. Màn hình quay lại danh sách đơn hàng chưa bị xóa</t>
  </si>
  <si>
    <t>1. Ấn [Xóa]
2. Ấn [OK]</t>
  </si>
  <si>
    <t>2. Màn hình hiển thị danh sách đơn hàng đã xóa</t>
  </si>
  <si>
    <t>Đăng ký</t>
  </si>
  <si>
    <t>Xác nhận đơn hàng</t>
  </si>
  <si>
    <t>1. Nhập đầy đủ thông tin vào các textbox
2.Ấn nút [tải lại trang]</t>
  </si>
  <si>
    <t>1. Ấn xem chi tiết</t>
  </si>
  <si>
    <t>1. Hiển thị thông tin chi tiết hóa đơn</t>
  </si>
  <si>
    <t>Xem chi tiết hóa đơn</t>
  </si>
  <si>
    <t>1. Kiểm tra đơn hàng
2. Ấn xác nhận đã giao
3. Ấn [OK]</t>
  </si>
  <si>
    <t>3. Đơn hàng chuyển sang trạng thái đã giao</t>
  </si>
  <si>
    <t>1. Ấn xác nhận đã giao
2. Ấn [Cancle]</t>
  </si>
  <si>
    <t>2. Đơn hàng ở trạng thái chưa giao</t>
  </si>
  <si>
    <t>Xác nhận thanh toán</t>
  </si>
  <si>
    <t>1. Kiểm tra hóa đơn
2. Ấn xác nhận đã thanh toán
3. Ấn [OK]</t>
  </si>
  <si>
    <t>3. Hóa đơn chuyển thành đã thanh toán</t>
  </si>
  <si>
    <t>1. Kiểm tra hóa đơn
2. Ấn xác nhận đã thanh toán
3. Ấn [Cancel]</t>
  </si>
  <si>
    <t>3. Hóa đơn ở trạng thái chưa thanh toán</t>
  </si>
  <si>
    <t>1. Ấn xóa 1 đơn hàng chưa giao
2. Ấn hủy</t>
  </si>
  <si>
    <t>2. Quay lại trang web danh sách hóa đơn với đầy đủ hóa đơn</t>
  </si>
  <si>
    <t>1. Ấn xóa 1 đơn hàng chưa giao
2. Tải lại trang web</t>
  </si>
  <si>
    <t>1. Ấn xóa 1 đơn hàng chưa giao
2. Ấn [OK]</t>
  </si>
  <si>
    <t>2. Hiển thị danh sách hóa đơn đã xóa</t>
  </si>
  <si>
    <t>Trần Chí Doãn</t>
  </si>
  <si>
    <t>Pre-condition: Chạy trương trình vào trang "Thêm sản phẩm"
Proceduces:
1.Không chọn "danh mục"
2.Nhập đúng trường còn lại
3. Ấn [Thêm]
Expected result:
3.Hiển thị lable thông báo "Bạn chưa chọn danh mục"
Output result:
Lable bị sai hoặc lỗi trang web</t>
  </si>
  <si>
    <t>Pre-condition: Chạy trương trình vào trang "Thêm khách hàng"
Proceduces:
1.Nhập kí tự đặc biệt vào trường "Tên sản phẩm"
2.Nhập đúng trường còn lại
3. Ấn [Thêm]
Expected result:
3.Hiển thị lable thông báo "Tên sản phẩm không được chứa kí tự đặc biệt"
Output result:
Thêm thành công hoặc trang web bị lỗi</t>
  </si>
  <si>
    <t xml:space="preserve">Pre-condition: chạy chương trình vào trang "thêm nhân viên"
Proceduces:
1.Nhập email đã tồn tại
2. Bấm [Thêm]
Expected result:
2.Hiển thị thông báo "Email đã tồn tại trong hệ thống"
Output result:
Hiển thị label thông báo "Thêm thành công"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</si>
</sst>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44">
    <font>
      <sz val="11"/>
      <color theme="1"/>
      <name val="Calibri"/>
      <family val="2"/>
      <scheme val="minor"/>
    </font>
    <font>
      <sz val="11"/>
      <name val="ＭＳ Ｐゴシック"/>
      <charset val="128"/>
    </font>
    <font>
      <u/>
      <sz val="11"/>
      <color indexed="12"/>
      <name val="ＭＳ Ｐゴシック"/>
      <family val="3"/>
      <charset val="128"/>
    </font>
    <font>
      <sz val="9"/>
      <name val="ＭＳ ゴシック"/>
      <family val="3"/>
      <charset val="128"/>
    </font>
    <font>
      <sz val="10"/>
      <name val="Tahoma"/>
      <family val="2"/>
    </font>
    <font>
      <sz val="10"/>
      <color indexed="8"/>
      <name val="Tahoma"/>
      <family val="2"/>
    </font>
    <font>
      <b/>
      <sz val="10"/>
      <name val="Tahoma"/>
      <family val="2"/>
    </font>
    <font>
      <b/>
      <sz val="10"/>
      <color indexed="60"/>
      <name val="Tahoma"/>
      <family val="2"/>
    </font>
    <font>
      <b/>
      <sz val="10"/>
      <color indexed="12"/>
      <name val="Tahoma"/>
      <family val="2"/>
    </font>
    <font>
      <b/>
      <sz val="10"/>
      <color indexed="9"/>
      <name val="Tahoma"/>
      <family val="2"/>
    </font>
    <font>
      <sz val="10"/>
      <color indexed="9"/>
      <name val="Tahoma"/>
      <family val="2"/>
    </font>
    <font>
      <sz val="10"/>
      <name val="Arial"/>
      <family val="2"/>
    </font>
    <font>
      <u/>
      <sz val="10"/>
      <color indexed="12"/>
      <name val="Arial"/>
      <family val="2"/>
    </font>
    <font>
      <sz val="11"/>
      <name val="ＭＳ Ｐゴシック"/>
      <family val="3"/>
      <charset val="128"/>
    </font>
    <font>
      <b/>
      <sz val="20"/>
      <color indexed="8"/>
      <name val="Tahoma"/>
      <family val="2"/>
    </font>
    <font>
      <i/>
      <sz val="10"/>
      <color indexed="17"/>
      <name val="Tahoma"/>
      <family val="2"/>
    </font>
    <font>
      <sz val="10"/>
      <name val="Times New Roman"/>
      <family val="1"/>
    </font>
    <font>
      <b/>
      <sz val="10"/>
      <name val="Times New Roman"/>
      <family val="1"/>
    </font>
    <font>
      <sz val="8"/>
      <color indexed="8"/>
      <name val="Times New Roman"/>
      <family val="1"/>
    </font>
    <font>
      <sz val="11"/>
      <color theme="1"/>
      <name val="Times New Roman"/>
      <family val="1"/>
    </font>
    <font>
      <i/>
      <sz val="10"/>
      <color indexed="17"/>
      <name val="Times New Roman"/>
      <family val="1"/>
    </font>
    <font>
      <sz val="10"/>
      <color indexed="10"/>
      <name val="Times New Roman"/>
      <family val="1"/>
    </font>
    <font>
      <sz val="10"/>
      <color indexed="8"/>
      <name val="Times New Roman"/>
      <family val="1"/>
    </font>
    <font>
      <i/>
      <sz val="8"/>
      <name val="Times New Roman"/>
      <family val="1"/>
    </font>
    <font>
      <b/>
      <sz val="10"/>
      <color indexed="8"/>
      <name val="Times New Roman"/>
      <family val="1"/>
    </font>
    <font>
      <sz val="11"/>
      <name val="Times New Roman"/>
      <family val="1"/>
    </font>
    <font>
      <b/>
      <sz val="10"/>
      <color indexed="9"/>
      <name val="Times New Roman"/>
      <family val="1"/>
    </font>
    <font>
      <sz val="13"/>
      <color theme="1"/>
      <name val="Times New Roman"/>
      <family val="1"/>
      <charset val="163"/>
    </font>
    <font>
      <sz val="13"/>
      <name val="Times New Roman"/>
      <family val="1"/>
    </font>
    <font>
      <sz val="13"/>
      <color theme="1"/>
      <name val="Times New Roman"/>
      <family val="1"/>
    </font>
    <font>
      <b/>
      <sz val="13"/>
      <color indexed="9"/>
      <name val="Times New Roman"/>
      <family val="1"/>
    </font>
    <font>
      <b/>
      <sz val="13"/>
      <name val="Times New Roman"/>
      <family val="1"/>
    </font>
    <font>
      <u/>
      <sz val="13"/>
      <color indexed="12"/>
      <name val="Times New Roman"/>
      <family val="1"/>
    </font>
    <font>
      <sz val="13"/>
      <color indexed="8"/>
      <name val="Times New Roman"/>
      <family val="1"/>
    </font>
    <font>
      <i/>
      <sz val="10"/>
      <name val="Times New Roman"/>
      <family val="1"/>
    </font>
    <font>
      <b/>
      <sz val="13"/>
      <color theme="1"/>
      <name val="Times New Roman"/>
      <family val="1"/>
    </font>
    <font>
      <i/>
      <sz val="13"/>
      <color indexed="17"/>
      <name val="Times New Roman"/>
      <family val="1"/>
    </font>
    <font>
      <sz val="13"/>
      <color indexed="10"/>
      <name val="Times New Roman"/>
      <family val="1"/>
    </font>
    <font>
      <i/>
      <sz val="13"/>
      <name val="Times New Roman"/>
      <family val="1"/>
    </font>
    <font>
      <b/>
      <sz val="13"/>
      <color indexed="8"/>
      <name val="Times New Roman"/>
      <family val="1"/>
    </font>
    <font>
      <b/>
      <sz val="13"/>
      <color theme="0"/>
      <name val="Times New Roman"/>
      <family val="1"/>
    </font>
    <font>
      <b/>
      <sz val="10"/>
      <color theme="1"/>
      <name val="Tahoma"/>
      <family val="2"/>
    </font>
    <font>
      <sz val="11"/>
      <name val="Calibri"/>
      <family val="2"/>
      <scheme val="minor"/>
    </font>
    <font>
      <b/>
      <sz val="30"/>
      <color rgb="FFFFFF00"/>
      <name val="Tahoma"/>
      <family val="2"/>
    </font>
  </fonts>
  <fills count="13">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9"/>
        <bgColor indexed="26"/>
      </patternFill>
    </fill>
    <fill>
      <patternFill patternType="solid">
        <fgColor indexed="18"/>
        <bgColor indexed="32"/>
      </patternFill>
    </fill>
    <fill>
      <patternFill patternType="solid">
        <fgColor indexed="18"/>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8"/>
        <bgColor indexed="64"/>
      </patternFill>
    </fill>
    <fill>
      <patternFill patternType="solid">
        <fgColor rgb="FFFFFF99"/>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8"/>
      </left>
      <right style="thin">
        <color indexed="8"/>
      </right>
      <top style="thin">
        <color indexed="8"/>
      </top>
      <bottom style="thin">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medium">
        <color indexed="64"/>
      </left>
      <right style="thin">
        <color indexed="8"/>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medium">
        <color indexed="64"/>
      </bottom>
      <diagonal/>
    </border>
    <border>
      <left style="medium">
        <color indexed="64"/>
      </left>
      <right/>
      <top style="thin">
        <color indexed="8"/>
      </top>
      <bottom style="medium">
        <color indexed="64"/>
      </bottom>
      <diagonal/>
    </border>
    <border>
      <left style="thin">
        <color indexed="64"/>
      </left>
      <right style="thin">
        <color indexed="64"/>
      </right>
      <top/>
      <bottom style="thin">
        <color indexed="64"/>
      </bottom>
      <diagonal/>
    </border>
    <border>
      <left/>
      <right/>
      <top style="thin">
        <color indexed="8"/>
      </top>
      <bottom style="thin">
        <color indexed="8"/>
      </bottom>
      <diagonal/>
    </border>
    <border>
      <left style="thin">
        <color indexed="8"/>
      </left>
      <right/>
      <top style="thin">
        <color indexed="8"/>
      </top>
      <bottom/>
      <diagonal/>
    </border>
    <border>
      <left/>
      <right/>
      <top/>
      <bottom style="medium">
        <color indexed="64"/>
      </bottom>
      <diagonal/>
    </border>
    <border>
      <left style="thin">
        <color indexed="64"/>
      </left>
      <right style="thin">
        <color indexed="64"/>
      </right>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style="thin">
        <color indexed="8"/>
      </left>
      <right/>
      <top style="thin">
        <color indexed="8"/>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8"/>
      </left>
      <right style="thin">
        <color indexed="8"/>
      </right>
      <top style="thin">
        <color indexed="8"/>
      </top>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style="thin">
        <color indexed="8"/>
      </bottom>
      <diagonal/>
    </border>
    <border>
      <left style="medium">
        <color indexed="64"/>
      </left>
      <right/>
      <top style="thin">
        <color indexed="8"/>
      </top>
      <bottom style="thin">
        <color indexed="8"/>
      </bottom>
      <diagonal/>
    </border>
    <border>
      <left style="medium">
        <color indexed="64"/>
      </left>
      <right/>
      <top/>
      <bottom style="thin">
        <color indexed="8"/>
      </bottom>
      <diagonal/>
    </border>
    <border>
      <left/>
      <right/>
      <top style="thin">
        <color indexed="64"/>
      </top>
      <bottom/>
      <diagonal/>
    </border>
    <border>
      <left/>
      <right style="thin">
        <color indexed="64"/>
      </right>
      <top style="thin">
        <color indexed="64"/>
      </top>
      <bottom/>
      <diagonal/>
    </border>
    <border>
      <left style="hair">
        <color indexed="8"/>
      </left>
      <right style="hair">
        <color indexed="8"/>
      </right>
      <top style="hair">
        <color indexed="8"/>
      </top>
      <bottom/>
      <diagonal/>
    </border>
    <border>
      <left/>
      <right/>
      <top/>
      <bottom style="thick">
        <color indexed="64"/>
      </bottom>
      <diagonal/>
    </border>
    <border>
      <left/>
      <right style="thick">
        <color indexed="64"/>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style="thick">
        <color indexed="64"/>
      </left>
      <right style="thin">
        <color indexed="8"/>
      </right>
      <top style="thin">
        <color indexed="8"/>
      </top>
      <bottom style="thin">
        <color indexed="8"/>
      </bottom>
      <diagonal/>
    </border>
    <border>
      <left style="thin">
        <color indexed="8"/>
      </left>
      <right style="thick">
        <color indexed="64"/>
      </right>
      <top style="thin">
        <color indexed="8"/>
      </top>
      <bottom style="thin">
        <color indexed="8"/>
      </bottom>
      <diagonal/>
    </border>
    <border>
      <left/>
      <right style="thick">
        <color indexed="64"/>
      </right>
      <top style="thin">
        <color indexed="8"/>
      </top>
      <bottom style="thin">
        <color indexed="8"/>
      </bottom>
      <diagonal/>
    </border>
    <border>
      <left style="thick">
        <color indexed="64"/>
      </left>
      <right style="hair">
        <color indexed="8"/>
      </right>
      <top style="thin">
        <color indexed="8"/>
      </top>
      <bottom style="hair">
        <color indexed="8"/>
      </bottom>
      <diagonal/>
    </border>
    <border>
      <left style="hair">
        <color indexed="8"/>
      </left>
      <right style="thick">
        <color indexed="64"/>
      </right>
      <top style="thin">
        <color indexed="8"/>
      </top>
      <bottom style="hair">
        <color indexed="8"/>
      </bottom>
      <diagonal/>
    </border>
    <border>
      <left style="thick">
        <color indexed="64"/>
      </left>
      <right style="hair">
        <color indexed="8"/>
      </right>
      <top style="hair">
        <color indexed="8"/>
      </top>
      <bottom style="hair">
        <color indexed="8"/>
      </bottom>
      <diagonal/>
    </border>
    <border>
      <left style="hair">
        <color indexed="8"/>
      </left>
      <right style="thick">
        <color indexed="64"/>
      </right>
      <top style="hair">
        <color indexed="8"/>
      </top>
      <bottom style="hair">
        <color indexed="8"/>
      </bottom>
      <diagonal/>
    </border>
    <border>
      <left style="hair">
        <color indexed="8"/>
      </left>
      <right style="thick">
        <color indexed="64"/>
      </right>
      <top style="hair">
        <color indexed="8"/>
      </top>
      <bottom/>
      <diagonal/>
    </border>
    <border>
      <left style="thick">
        <color indexed="64"/>
      </left>
      <right style="hair">
        <color indexed="8"/>
      </right>
      <top style="hair">
        <color indexed="8"/>
      </top>
      <bottom style="thin">
        <color indexed="8"/>
      </bottom>
      <diagonal/>
    </border>
    <border>
      <left style="hair">
        <color indexed="8"/>
      </left>
      <right style="thick">
        <color indexed="64"/>
      </right>
      <top style="hair">
        <color indexed="8"/>
      </top>
      <bottom style="thin">
        <color indexed="8"/>
      </bottom>
      <diagonal/>
    </border>
    <border>
      <left style="thick">
        <color indexed="64"/>
      </left>
      <right/>
      <top/>
      <bottom style="thick">
        <color indexed="64"/>
      </bottom>
      <diagonal/>
    </border>
    <border>
      <left/>
      <right style="thick">
        <color indexed="64"/>
      </right>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8"/>
      </left>
      <right/>
      <top/>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s>
  <cellStyleXfs count="10">
    <xf numFmtId="0" fontId="0" fillId="0" borderId="0"/>
    <xf numFmtId="0" fontId="1" fillId="0" borderId="0"/>
    <xf numFmtId="0" fontId="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1" fillId="0" borderId="0"/>
    <xf numFmtId="0" fontId="1" fillId="0" borderId="0"/>
    <xf numFmtId="0" fontId="1" fillId="0" borderId="0"/>
    <xf numFmtId="0" fontId="13" fillId="0" borderId="0"/>
    <xf numFmtId="0" fontId="1" fillId="0" borderId="0" applyProtection="0"/>
    <xf numFmtId="0" fontId="3" fillId="0" borderId="0"/>
  </cellStyleXfs>
  <cellXfs count="405">
    <xf numFmtId="0" fontId="0" fillId="0" borderId="0" xfId="0"/>
    <xf numFmtId="0" fontId="1" fillId="0" borderId="0" xfId="1"/>
    <xf numFmtId="0" fontId="6" fillId="4" borderId="0" xfId="5" applyFont="1" applyFill="1" applyBorder="1"/>
    <xf numFmtId="0" fontId="4" fillId="4" borderId="0" xfId="5" applyFont="1" applyFill="1" applyBorder="1"/>
    <xf numFmtId="0" fontId="15" fillId="4" borderId="0" xfId="5" applyFont="1" applyFill="1" applyBorder="1"/>
    <xf numFmtId="0" fontId="4" fillId="4" borderId="0" xfId="1" applyFont="1" applyFill="1" applyBorder="1"/>
    <xf numFmtId="0" fontId="9" fillId="5" borderId="8" xfId="1" applyNumberFormat="1" applyFont="1" applyFill="1" applyBorder="1" applyAlignment="1">
      <alignment horizontal="center"/>
    </xf>
    <xf numFmtId="0" fontId="9" fillId="5" borderId="8" xfId="1" applyNumberFormat="1" applyFont="1" applyFill="1" applyBorder="1" applyAlignment="1">
      <alignment horizontal="center" wrapText="1"/>
    </xf>
    <xf numFmtId="0" fontId="9" fillId="5" borderId="9" xfId="1" applyNumberFormat="1" applyFont="1" applyFill="1" applyBorder="1" applyAlignment="1">
      <alignment horizontal="center"/>
    </xf>
    <xf numFmtId="0" fontId="4" fillId="4" borderId="10" xfId="1" applyNumberFormat="1" applyFont="1" applyFill="1" applyBorder="1"/>
    <xf numFmtId="0" fontId="4" fillId="4" borderId="10" xfId="1" applyNumberFormat="1" applyFont="1" applyFill="1" applyBorder="1" applyAlignment="1">
      <alignment horizontal="center"/>
    </xf>
    <xf numFmtId="0" fontId="9" fillId="5" borderId="11" xfId="1" applyFont="1" applyFill="1" applyBorder="1"/>
    <xf numFmtId="0" fontId="10" fillId="5" borderId="11" xfId="1" applyFont="1" applyFill="1" applyBorder="1" applyAlignment="1">
      <alignment horizontal="center"/>
    </xf>
    <xf numFmtId="10" fontId="4" fillId="4" borderId="0" xfId="1" applyNumberFormat="1" applyFont="1" applyFill="1" applyBorder="1" applyAlignment="1">
      <alignment horizontal="center"/>
    </xf>
    <xf numFmtId="9" fontId="4" fillId="4" borderId="0" xfId="1" applyNumberFormat="1" applyFont="1" applyFill="1" applyBorder="1" applyAlignment="1">
      <alignment horizontal="center"/>
    </xf>
    <xf numFmtId="0" fontId="7" fillId="4" borderId="0" xfId="1" applyFont="1" applyFill="1" applyBorder="1" applyAlignment="1">
      <alignment horizontal="left"/>
    </xf>
    <xf numFmtId="2" fontId="8" fillId="4" borderId="0" xfId="1" applyNumberFormat="1" applyFont="1" applyFill="1" applyBorder="1" applyAlignment="1">
      <alignment horizontal="right" wrapText="1"/>
    </xf>
    <xf numFmtId="0" fontId="17" fillId="2" borderId="0" xfId="8" applyFont="1" applyFill="1" applyAlignment="1"/>
    <xf numFmtId="0" fontId="18" fillId="2" borderId="0" xfId="1" applyFont="1" applyFill="1" applyAlignment="1">
      <alignment wrapText="1"/>
    </xf>
    <xf numFmtId="0" fontId="18" fillId="2" borderId="0" xfId="1" applyFont="1" applyFill="1" applyAlignment="1"/>
    <xf numFmtId="0" fontId="18" fillId="0" borderId="0" xfId="1" applyFont="1" applyAlignment="1"/>
    <xf numFmtId="0" fontId="19" fillId="0" borderId="0" xfId="0" applyFont="1"/>
    <xf numFmtId="0" fontId="17" fillId="4" borderId="12" xfId="6" applyFont="1" applyFill="1" applyBorder="1" applyAlignment="1">
      <alignment horizontal="left" wrapText="1"/>
    </xf>
    <xf numFmtId="0" fontId="16" fillId="4" borderId="0" xfId="1" applyFont="1" applyFill="1" applyAlignment="1" applyProtection="1">
      <alignment wrapText="1"/>
    </xf>
    <xf numFmtId="0" fontId="16" fillId="4" borderId="0" xfId="1" applyFont="1" applyFill="1" applyAlignment="1">
      <alignment wrapText="1"/>
    </xf>
    <xf numFmtId="0" fontId="21" fillId="4" borderId="0" xfId="1" applyFont="1" applyFill="1" applyAlignment="1">
      <alignment wrapText="1"/>
    </xf>
    <xf numFmtId="0" fontId="22" fillId="4" borderId="0" xfId="1" applyFont="1" applyFill="1" applyAlignment="1"/>
    <xf numFmtId="0" fontId="17" fillId="4" borderId="13" xfId="6" applyFont="1" applyFill="1" applyBorder="1" applyAlignment="1">
      <alignment horizontal="left" wrapText="1"/>
    </xf>
    <xf numFmtId="0" fontId="17" fillId="4" borderId="14" xfId="6" applyFont="1" applyFill="1" applyBorder="1" applyAlignment="1">
      <alignment horizontal="left" wrapText="1"/>
    </xf>
    <xf numFmtId="0" fontId="23" fillId="4" borderId="15" xfId="7" applyFont="1" applyFill="1" applyBorder="1" applyAlignment="1">
      <alignment wrapText="1"/>
    </xf>
    <xf numFmtId="0" fontId="23" fillId="4" borderId="19" xfId="7" applyFont="1" applyFill="1" applyBorder="1" applyAlignment="1">
      <alignment wrapText="1"/>
    </xf>
    <xf numFmtId="0" fontId="23" fillId="4" borderId="0" xfId="7" applyFont="1" applyFill="1" applyBorder="1" applyAlignment="1">
      <alignment wrapText="1"/>
    </xf>
    <xf numFmtId="0" fontId="24" fillId="4" borderId="13" xfId="1" applyFont="1" applyFill="1" applyBorder="1" applyAlignment="1">
      <alignment horizontal="center" vertical="center"/>
    </xf>
    <xf numFmtId="0" fontId="24" fillId="4" borderId="7" xfId="1" applyFont="1" applyFill="1" applyBorder="1" applyAlignment="1">
      <alignment horizontal="center" vertical="center" wrapText="1"/>
    </xf>
    <xf numFmtId="0" fontId="24" fillId="4" borderId="29" xfId="1" applyFont="1" applyFill="1" applyBorder="1" applyAlignment="1">
      <alignment horizontal="center" vertical="center" wrapText="1"/>
    </xf>
    <xf numFmtId="0" fontId="24" fillId="4" borderId="15" xfId="1" applyFont="1" applyFill="1" applyBorder="1" applyAlignment="1">
      <alignment horizontal="center" vertical="center" wrapText="1"/>
    </xf>
    <xf numFmtId="0" fontId="16" fillId="4" borderId="0" xfId="1" applyFont="1" applyFill="1" applyBorder="1" applyAlignment="1">
      <alignment horizontal="center" wrapText="1"/>
    </xf>
    <xf numFmtId="0" fontId="21" fillId="4" borderId="0" xfId="1" applyFont="1" applyFill="1" applyBorder="1" applyAlignment="1">
      <alignment horizontal="center" wrapText="1"/>
    </xf>
    <xf numFmtId="0" fontId="22" fillId="4" borderId="17" xfId="1" applyFont="1" applyFill="1" applyBorder="1" applyAlignment="1">
      <alignment horizontal="center" vertical="center"/>
    </xf>
    <xf numFmtId="0" fontId="22" fillId="4" borderId="25" xfId="1" applyFont="1" applyFill="1" applyBorder="1" applyAlignment="1">
      <alignment horizontal="center" vertical="center"/>
    </xf>
    <xf numFmtId="0" fontId="22" fillId="4" borderId="30" xfId="1" applyFont="1" applyFill="1" applyBorder="1" applyAlignment="1">
      <alignment horizontal="center" vertical="center"/>
    </xf>
    <xf numFmtId="0" fontId="22" fillId="4" borderId="31" xfId="1" applyFont="1" applyFill="1" applyBorder="1" applyAlignment="1">
      <alignment horizontal="center" vertical="center"/>
    </xf>
    <xf numFmtId="0" fontId="22" fillId="4" borderId="16" xfId="1" applyFont="1" applyFill="1" applyBorder="1" applyAlignment="1">
      <alignment horizontal="center" vertical="center"/>
    </xf>
    <xf numFmtId="0" fontId="25" fillId="0" borderId="0" xfId="1" applyFont="1"/>
    <xf numFmtId="0" fontId="25" fillId="2" borderId="0" xfId="1" applyFont="1" applyFill="1"/>
    <xf numFmtId="0" fontId="22" fillId="2" borderId="0" xfId="1" applyFont="1" applyFill="1" applyAlignment="1"/>
    <xf numFmtId="0" fontId="22" fillId="0" borderId="0" xfId="1" applyFont="1" applyAlignment="1"/>
    <xf numFmtId="0" fontId="22" fillId="2" borderId="0" xfId="1" applyFont="1" applyFill="1" applyBorder="1" applyAlignment="1"/>
    <xf numFmtId="0" fontId="22" fillId="0" borderId="0" xfId="1" applyFont="1" applyBorder="1" applyAlignment="1"/>
    <xf numFmtId="0" fontId="25" fillId="0" borderId="0" xfId="1" applyFont="1" applyAlignment="1">
      <alignment horizontal="left" vertical="top"/>
    </xf>
    <xf numFmtId="0" fontId="25" fillId="0" borderId="1" xfId="1" applyFont="1" applyBorder="1" applyAlignment="1">
      <alignment horizontal="left" vertical="top"/>
    </xf>
    <xf numFmtId="0" fontId="16" fillId="0" borderId="1" xfId="1" applyFont="1" applyBorder="1" applyAlignment="1">
      <alignment horizontal="left" vertical="top" wrapText="1"/>
    </xf>
    <xf numFmtId="0" fontId="18" fillId="0" borderId="0" xfId="1" applyFont="1" applyAlignment="1">
      <alignment vertical="top"/>
    </xf>
    <xf numFmtId="0" fontId="19" fillId="0" borderId="1" xfId="0" applyFont="1" applyBorder="1"/>
    <xf numFmtId="0" fontId="25" fillId="0" borderId="0" xfId="1" applyFont="1" applyBorder="1" applyAlignment="1">
      <alignment horizontal="left" vertical="top"/>
    </xf>
    <xf numFmtId="0" fontId="19" fillId="0" borderId="0" xfId="0" applyFont="1" applyBorder="1"/>
    <xf numFmtId="0" fontId="27" fillId="0" borderId="1" xfId="0" applyFont="1" applyBorder="1" applyAlignment="1">
      <alignment horizontal="left" vertical="top" wrapText="1"/>
    </xf>
    <xf numFmtId="0" fontId="28" fillId="0" borderId="1" xfId="1" applyFont="1" applyBorder="1" applyAlignment="1">
      <alignment vertical="center" wrapText="1"/>
    </xf>
    <xf numFmtId="0" fontId="29" fillId="0" borderId="0" xfId="0" applyFont="1" applyAlignment="1">
      <alignment vertical="center"/>
    </xf>
    <xf numFmtId="0" fontId="29" fillId="0" borderId="1" xfId="0" applyFont="1" applyBorder="1" applyAlignment="1">
      <alignment horizontal="left" vertical="top" wrapText="1"/>
    </xf>
    <xf numFmtId="0" fontId="29" fillId="0" borderId="1" xfId="0" applyFont="1" applyBorder="1" applyAlignment="1">
      <alignment horizontal="left" vertical="center"/>
    </xf>
    <xf numFmtId="0" fontId="31" fillId="3" borderId="5" xfId="1" applyFont="1" applyFill="1" applyBorder="1" applyAlignment="1">
      <alignment vertical="center"/>
    </xf>
    <xf numFmtId="14" fontId="28" fillId="0" borderId="1" xfId="1" applyNumberFormat="1" applyFont="1" applyBorder="1" applyAlignment="1">
      <alignment horizontal="left" vertical="top" wrapText="1"/>
    </xf>
    <xf numFmtId="0" fontId="28" fillId="0" borderId="1" xfId="1" applyFont="1" applyBorder="1" applyAlignment="1">
      <alignment horizontal="left" vertical="top"/>
    </xf>
    <xf numFmtId="0" fontId="28" fillId="0" borderId="2" xfId="1" applyFont="1" applyBorder="1" applyAlignment="1">
      <alignment horizontal="left" vertical="top" wrapText="1"/>
    </xf>
    <xf numFmtId="16" fontId="28" fillId="0" borderId="1" xfId="1" applyNumberFormat="1" applyFont="1" applyBorder="1" applyAlignment="1">
      <alignment horizontal="left" vertical="top" wrapText="1"/>
    </xf>
    <xf numFmtId="0" fontId="28" fillId="0" borderId="1" xfId="1" quotePrefix="1" applyFont="1" applyBorder="1" applyAlignment="1">
      <alignment horizontal="left" vertical="top" wrapText="1"/>
    </xf>
    <xf numFmtId="0" fontId="33" fillId="0" borderId="1" xfId="1" applyFont="1" applyBorder="1" applyAlignment="1">
      <alignment vertical="top"/>
    </xf>
    <xf numFmtId="0" fontId="28" fillId="0" borderId="4" xfId="1" applyFont="1" applyBorder="1" applyAlignment="1">
      <alignment horizontal="left" vertical="top"/>
    </xf>
    <xf numFmtId="0" fontId="29" fillId="0" borderId="1" xfId="0" applyFont="1" applyBorder="1"/>
    <xf numFmtId="0" fontId="28" fillId="0" borderId="3" xfId="1" applyFont="1" applyBorder="1" applyAlignment="1">
      <alignment horizontal="left" vertical="top"/>
    </xf>
    <xf numFmtId="0" fontId="28" fillId="0" borderId="0" xfId="1" applyFont="1" applyAlignment="1">
      <alignment horizontal="left" vertical="top"/>
    </xf>
    <xf numFmtId="0" fontId="28" fillId="0" borderId="32" xfId="1" applyFont="1" applyBorder="1" applyAlignment="1">
      <alignment horizontal="left" vertical="top"/>
    </xf>
    <xf numFmtId="0" fontId="34" fillId="4" borderId="15" xfId="7" applyFont="1" applyFill="1" applyBorder="1" applyAlignment="1">
      <alignment wrapText="1"/>
    </xf>
    <xf numFmtId="0" fontId="31" fillId="2" borderId="0" xfId="8" applyFont="1" applyFill="1" applyAlignment="1"/>
    <xf numFmtId="0" fontId="33" fillId="2" borderId="0" xfId="1" applyFont="1" applyFill="1" applyAlignment="1">
      <alignment wrapText="1"/>
    </xf>
    <xf numFmtId="0" fontId="33" fillId="2" borderId="0" xfId="1" applyFont="1" applyFill="1" applyAlignment="1"/>
    <xf numFmtId="0" fontId="33" fillId="0" borderId="0" xfId="1" applyFont="1" applyAlignment="1"/>
    <xf numFmtId="0" fontId="29" fillId="0" borderId="0" xfId="0" applyFont="1"/>
    <xf numFmtId="0" fontId="31" fillId="4" borderId="33" xfId="6" applyFont="1" applyFill="1" applyBorder="1" applyAlignment="1">
      <alignment horizontal="left" wrapText="1"/>
    </xf>
    <xf numFmtId="0" fontId="36" fillId="4" borderId="0" xfId="6" applyFont="1" applyFill="1" applyBorder="1" applyAlignment="1">
      <alignment horizontal="left" wrapText="1"/>
    </xf>
    <xf numFmtId="0" fontId="28" fillId="4" borderId="0" xfId="1" applyFont="1" applyFill="1" applyAlignment="1" applyProtection="1">
      <alignment wrapText="1"/>
    </xf>
    <xf numFmtId="0" fontId="28" fillId="4" borderId="0" xfId="1" applyFont="1" applyFill="1" applyAlignment="1">
      <alignment wrapText="1"/>
    </xf>
    <xf numFmtId="0" fontId="37" fillId="4" borderId="0" xfId="1" applyFont="1" applyFill="1" applyAlignment="1">
      <alignment wrapText="1"/>
    </xf>
    <xf numFmtId="0" fontId="33" fillId="4" borderId="0" xfId="1" applyFont="1" applyFill="1" applyAlignment="1"/>
    <xf numFmtId="0" fontId="31" fillId="4" borderId="34" xfId="6" applyFont="1" applyFill="1" applyBorder="1" applyAlignment="1">
      <alignment horizontal="left" wrapText="1"/>
    </xf>
    <xf numFmtId="0" fontId="31" fillId="4" borderId="35" xfId="6" applyFont="1" applyFill="1" applyBorder="1" applyAlignment="1">
      <alignment horizontal="left" wrapText="1"/>
    </xf>
    <xf numFmtId="0" fontId="38" fillId="4" borderId="1" xfId="7" applyFont="1" applyFill="1" applyBorder="1" applyAlignment="1">
      <alignment wrapText="1"/>
    </xf>
    <xf numFmtId="0" fontId="38" fillId="4" borderId="0" xfId="7" applyFont="1" applyFill="1" applyBorder="1" applyAlignment="1">
      <alignment wrapText="1"/>
    </xf>
    <xf numFmtId="0" fontId="39" fillId="4" borderId="34" xfId="1" applyFont="1" applyFill="1" applyBorder="1" applyAlignment="1">
      <alignment horizontal="center" vertical="center"/>
    </xf>
    <xf numFmtId="0" fontId="39" fillId="4" borderId="1" xfId="1" applyFont="1" applyFill="1" applyBorder="1" applyAlignment="1">
      <alignment horizontal="center" vertical="center" wrapText="1"/>
    </xf>
    <xf numFmtId="0" fontId="39" fillId="4" borderId="0" xfId="1" applyFont="1" applyFill="1" applyBorder="1" applyAlignment="1">
      <alignment horizontal="center" vertical="center" wrapText="1"/>
    </xf>
    <xf numFmtId="0" fontId="28" fillId="4" borderId="0" xfId="1" applyFont="1" applyFill="1" applyBorder="1" applyAlignment="1">
      <alignment horizontal="center" wrapText="1"/>
    </xf>
    <xf numFmtId="0" fontId="37" fillId="4" borderId="0" xfId="1" applyFont="1" applyFill="1" applyBorder="1" applyAlignment="1">
      <alignment horizontal="center" wrapText="1"/>
    </xf>
    <xf numFmtId="0" fontId="33" fillId="4" borderId="0" xfId="1" applyFont="1" applyFill="1" applyBorder="1" applyAlignment="1">
      <alignment horizontal="center" vertical="center" wrapText="1"/>
    </xf>
    <xf numFmtId="0" fontId="28" fillId="0" borderId="0" xfId="1" applyFont="1"/>
    <xf numFmtId="0" fontId="28" fillId="2" borderId="0" xfId="1" applyFont="1" applyFill="1"/>
    <xf numFmtId="0" fontId="33" fillId="2" borderId="0" xfId="1" applyFont="1" applyFill="1" applyBorder="1" applyAlignment="1"/>
    <xf numFmtId="0" fontId="33" fillId="0" borderId="0" xfId="1" applyFont="1" applyBorder="1" applyAlignment="1"/>
    <xf numFmtId="0" fontId="33" fillId="0" borderId="0" xfId="1" applyFont="1" applyAlignment="1">
      <alignment vertical="top"/>
    </xf>
    <xf numFmtId="0" fontId="31" fillId="4" borderId="12" xfId="6" applyFont="1" applyFill="1" applyBorder="1" applyAlignment="1">
      <alignment horizontal="left" wrapText="1"/>
    </xf>
    <xf numFmtId="0" fontId="31" fillId="4" borderId="13" xfId="6" applyFont="1" applyFill="1" applyBorder="1" applyAlignment="1">
      <alignment horizontal="left" wrapText="1"/>
    </xf>
    <xf numFmtId="0" fontId="31" fillId="4" borderId="14" xfId="6" applyFont="1" applyFill="1" applyBorder="1" applyAlignment="1">
      <alignment horizontal="left" wrapText="1"/>
    </xf>
    <xf numFmtId="0" fontId="38" fillId="4" borderId="15" xfId="7" applyFont="1" applyFill="1" applyBorder="1" applyAlignment="1">
      <alignment wrapText="1"/>
    </xf>
    <xf numFmtId="0" fontId="38" fillId="4" borderId="19" xfId="7" applyFont="1" applyFill="1" applyBorder="1" applyAlignment="1">
      <alignment wrapText="1"/>
    </xf>
    <xf numFmtId="0" fontId="39" fillId="4" borderId="13" xfId="1" applyFont="1" applyFill="1" applyBorder="1" applyAlignment="1">
      <alignment horizontal="center" vertical="center"/>
    </xf>
    <xf numFmtId="0" fontId="39" fillId="4" borderId="7" xfId="1" applyFont="1" applyFill="1" applyBorder="1" applyAlignment="1">
      <alignment horizontal="center" vertical="center" wrapText="1"/>
    </xf>
    <xf numFmtId="0" fontId="39" fillId="4" borderId="29" xfId="1" applyFont="1" applyFill="1" applyBorder="1" applyAlignment="1">
      <alignment horizontal="center" vertical="center" wrapText="1"/>
    </xf>
    <xf numFmtId="0" fontId="39" fillId="4" borderId="15" xfId="1" applyFont="1" applyFill="1" applyBorder="1" applyAlignment="1">
      <alignment horizontal="center" vertical="center" wrapText="1"/>
    </xf>
    <xf numFmtId="0" fontId="29" fillId="0" borderId="1" xfId="0" applyFont="1" applyBorder="1" applyAlignment="1">
      <alignment wrapText="1"/>
    </xf>
    <xf numFmtId="0" fontId="29" fillId="0" borderId="1" xfId="0" applyFont="1" applyBorder="1" applyAlignment="1">
      <alignment vertical="top"/>
    </xf>
    <xf numFmtId="0" fontId="29" fillId="0" borderId="0" xfId="0" applyFont="1" applyBorder="1"/>
    <xf numFmtId="0" fontId="24" fillId="4" borderId="15" xfId="1" applyFont="1" applyFill="1" applyBorder="1" applyAlignment="1">
      <alignment horizontal="center" vertical="center" wrapText="1"/>
    </xf>
    <xf numFmtId="0" fontId="29" fillId="0" borderId="4" xfId="0" applyFont="1" applyBorder="1" applyAlignment="1">
      <alignment vertical="top" wrapText="1"/>
    </xf>
    <xf numFmtId="0" fontId="22" fillId="4" borderId="16" xfId="1" applyFont="1" applyFill="1" applyBorder="1" applyAlignment="1">
      <alignment horizontal="center" vertical="center" wrapText="1"/>
    </xf>
    <xf numFmtId="0" fontId="25" fillId="2" borderId="0" xfId="1" applyFont="1" applyFill="1" applyAlignment="1">
      <alignment wrapText="1"/>
    </xf>
    <xf numFmtId="0" fontId="19" fillId="0" borderId="0" xfId="0" applyFont="1" applyAlignment="1">
      <alignment wrapText="1"/>
    </xf>
    <xf numFmtId="0" fontId="19" fillId="9" borderId="0" xfId="0" applyFont="1" applyFill="1"/>
    <xf numFmtId="0" fontId="28" fillId="9" borderId="1" xfId="1" applyFont="1" applyFill="1" applyBorder="1" applyAlignment="1">
      <alignment horizontal="left" vertical="top" wrapText="1"/>
    </xf>
    <xf numFmtId="0" fontId="28" fillId="0" borderId="1" xfId="2" applyFont="1" applyBorder="1" applyAlignment="1" applyProtection="1">
      <alignment horizontal="left" vertical="top" wrapText="1"/>
    </xf>
    <xf numFmtId="0" fontId="28" fillId="0" borderId="4" xfId="1" quotePrefix="1" applyFont="1" applyBorder="1" applyAlignment="1">
      <alignment horizontal="left" vertical="top" wrapText="1"/>
    </xf>
    <xf numFmtId="0" fontId="28" fillId="0" borderId="3" xfId="1" applyFont="1" applyBorder="1" applyAlignment="1">
      <alignment horizontal="left" vertical="top" wrapText="1"/>
    </xf>
    <xf numFmtId="0" fontId="28" fillId="0" borderId="4" xfId="2" applyFont="1" applyBorder="1" applyAlignment="1" applyProtection="1">
      <alignment vertical="top" wrapText="1"/>
    </xf>
    <xf numFmtId="0" fontId="28" fillId="0" borderId="4" xfId="1" applyFont="1" applyBorder="1" applyAlignment="1">
      <alignment horizontal="left" vertical="top" wrapText="1"/>
    </xf>
    <xf numFmtId="0" fontId="35" fillId="8" borderId="1" xfId="0" applyFont="1" applyFill="1" applyBorder="1" applyAlignment="1">
      <alignment horizontal="left"/>
    </xf>
    <xf numFmtId="0" fontId="29" fillId="2" borderId="0" xfId="1" applyFont="1" applyFill="1" applyAlignment="1">
      <alignment horizontal="left" vertical="center" wrapText="1"/>
    </xf>
    <xf numFmtId="0" fontId="29" fillId="4" borderId="0" xfId="1" applyFont="1" applyFill="1" applyAlignment="1">
      <alignment horizontal="left" vertical="center" wrapText="1"/>
    </xf>
    <xf numFmtId="0" fontId="29" fillId="0" borderId="0" xfId="0" applyFont="1" applyAlignment="1">
      <alignment horizontal="left" vertical="center" wrapText="1"/>
    </xf>
    <xf numFmtId="0" fontId="28" fillId="0" borderId="18" xfId="1" applyFont="1" applyBorder="1" applyAlignment="1">
      <alignment vertical="center" wrapText="1"/>
    </xf>
    <xf numFmtId="0" fontId="28" fillId="0" borderId="18" xfId="1" applyFont="1" applyBorder="1" applyAlignment="1">
      <alignment horizontal="left" vertical="top" wrapText="1"/>
    </xf>
    <xf numFmtId="0" fontId="28" fillId="9" borderId="0" xfId="1" applyFont="1" applyFill="1" applyAlignment="1">
      <alignment horizontal="left" vertical="top" wrapText="1"/>
    </xf>
    <xf numFmtId="0" fontId="28" fillId="9" borderId="0" xfId="1" applyFont="1" applyFill="1" applyBorder="1" applyAlignment="1">
      <alignment horizontal="left" vertical="top" wrapText="1"/>
    </xf>
    <xf numFmtId="0" fontId="29" fillId="9" borderId="0" xfId="0" applyFont="1" applyFill="1" applyAlignment="1">
      <alignment horizontal="left" vertical="top" wrapText="1"/>
    </xf>
    <xf numFmtId="0" fontId="29" fillId="9" borderId="0" xfId="0" applyFont="1" applyFill="1" applyBorder="1" applyAlignment="1">
      <alignment horizontal="left" vertical="top" wrapText="1"/>
    </xf>
    <xf numFmtId="0" fontId="29" fillId="0" borderId="18" xfId="0" applyFont="1" applyBorder="1" applyAlignment="1">
      <alignment horizontal="left" vertical="top" wrapText="1"/>
    </xf>
    <xf numFmtId="14" fontId="28" fillId="0" borderId="18" xfId="1" applyNumberFormat="1" applyFont="1" applyBorder="1" applyAlignment="1">
      <alignment horizontal="left" vertical="top" wrapText="1"/>
    </xf>
    <xf numFmtId="0" fontId="28" fillId="0" borderId="18" xfId="1" applyFont="1" applyBorder="1" applyAlignment="1">
      <alignment horizontal="left" vertical="top"/>
    </xf>
    <xf numFmtId="0" fontId="31" fillId="8" borderId="36" xfId="1" applyFont="1" applyFill="1" applyBorder="1" applyAlignment="1">
      <alignment vertical="center"/>
    </xf>
    <xf numFmtId="0" fontId="28" fillId="9" borderId="18" xfId="1" applyFont="1" applyFill="1" applyBorder="1" applyAlignment="1">
      <alignment horizontal="left" vertical="top" wrapText="1"/>
    </xf>
    <xf numFmtId="0" fontId="22" fillId="4" borderId="0" xfId="1" applyFont="1" applyFill="1" applyAlignment="1">
      <alignment wrapText="1"/>
    </xf>
    <xf numFmtId="0" fontId="19" fillId="0" borderId="0" xfId="0" applyFont="1" applyBorder="1" applyAlignment="1">
      <alignment wrapText="1"/>
    </xf>
    <xf numFmtId="0" fontId="33" fillId="4" borderId="0" xfId="1" applyFont="1" applyFill="1" applyAlignment="1">
      <alignment wrapText="1"/>
    </xf>
    <xf numFmtId="0" fontId="28" fillId="2" borderId="0" xfId="1" applyFont="1" applyFill="1" applyAlignment="1">
      <alignment wrapText="1"/>
    </xf>
    <xf numFmtId="0" fontId="29" fillId="0" borderId="0" xfId="0" applyFont="1" applyBorder="1" applyAlignment="1">
      <alignment wrapText="1"/>
    </xf>
    <xf numFmtId="0" fontId="29" fillId="0" borderId="0" xfId="0" applyFont="1" applyAlignment="1">
      <alignment wrapText="1"/>
    </xf>
    <xf numFmtId="0" fontId="23" fillId="4" borderId="1" xfId="7" applyFont="1" applyFill="1" applyBorder="1" applyAlignment="1">
      <alignment wrapText="1"/>
    </xf>
    <xf numFmtId="0" fontId="24" fillId="4" borderId="1" xfId="1" applyFont="1" applyFill="1" applyBorder="1" applyAlignment="1">
      <alignment horizontal="center" vertical="center" wrapText="1"/>
    </xf>
    <xf numFmtId="0" fontId="22" fillId="4" borderId="1" xfId="1" applyFont="1" applyFill="1" applyBorder="1" applyAlignment="1">
      <alignment horizontal="center" vertical="center"/>
    </xf>
    <xf numFmtId="0" fontId="25" fillId="2" borderId="1" xfId="1" applyFont="1" applyFill="1" applyBorder="1"/>
    <xf numFmtId="0" fontId="18" fillId="0" borderId="0" xfId="1" applyFont="1" applyBorder="1" applyAlignment="1"/>
    <xf numFmtId="0" fontId="22" fillId="4" borderId="0" xfId="1" applyFont="1" applyFill="1" applyBorder="1" applyAlignment="1"/>
    <xf numFmtId="0" fontId="25" fillId="0" borderId="0" xfId="1" applyFont="1" applyBorder="1"/>
    <xf numFmtId="0" fontId="17" fillId="2" borderId="1" xfId="8" applyFont="1" applyFill="1" applyBorder="1" applyAlignment="1"/>
    <xf numFmtId="0" fontId="18" fillId="2" borderId="1" xfId="1" applyFont="1" applyFill="1" applyBorder="1" applyAlignment="1">
      <alignment wrapText="1"/>
    </xf>
    <xf numFmtId="0" fontId="18" fillId="2" borderId="1" xfId="1" applyFont="1" applyFill="1" applyBorder="1" applyAlignment="1"/>
    <xf numFmtId="0" fontId="17" fillId="4" borderId="1" xfId="6" applyFont="1" applyFill="1" applyBorder="1" applyAlignment="1">
      <alignment horizontal="left" wrapText="1"/>
    </xf>
    <xf numFmtId="0" fontId="16" fillId="4" borderId="1" xfId="1" applyFont="1" applyFill="1" applyBorder="1" applyAlignment="1" applyProtection="1">
      <alignment wrapText="1"/>
    </xf>
    <xf numFmtId="0" fontId="21" fillId="4" borderId="1" xfId="1" applyFont="1" applyFill="1" applyBorder="1" applyAlignment="1">
      <alignment wrapText="1"/>
    </xf>
    <xf numFmtId="0" fontId="22" fillId="4" borderId="1" xfId="1" applyFont="1" applyFill="1" applyBorder="1" applyAlignment="1"/>
    <xf numFmtId="0" fontId="22" fillId="4" borderId="1" xfId="1" applyFont="1" applyFill="1" applyBorder="1" applyAlignment="1">
      <alignment wrapText="1"/>
    </xf>
    <xf numFmtId="0" fontId="34" fillId="4" borderId="1" xfId="7" applyFont="1" applyFill="1" applyBorder="1" applyAlignment="1">
      <alignment wrapText="1"/>
    </xf>
    <xf numFmtId="0" fontId="24" fillId="4" borderId="1" xfId="1" applyFont="1" applyFill="1" applyBorder="1" applyAlignment="1">
      <alignment horizontal="center" vertical="center"/>
    </xf>
    <xf numFmtId="0" fontId="16" fillId="4" borderId="1" xfId="1" applyFont="1" applyFill="1" applyBorder="1" applyAlignment="1">
      <alignment horizontal="center" wrapText="1"/>
    </xf>
    <xf numFmtId="0" fontId="21" fillId="4" borderId="1" xfId="1" applyFont="1" applyFill="1" applyBorder="1" applyAlignment="1">
      <alignment horizontal="center" wrapText="1"/>
    </xf>
    <xf numFmtId="0" fontId="25" fillId="0" borderId="1" xfId="1" applyFont="1" applyBorder="1"/>
    <xf numFmtId="0" fontId="25" fillId="2" borderId="1" xfId="1" applyFont="1" applyFill="1" applyBorder="1" applyAlignment="1">
      <alignment wrapText="1"/>
    </xf>
    <xf numFmtId="0" fontId="19" fillId="0" borderId="1" xfId="0" applyFont="1" applyBorder="1" applyAlignment="1">
      <alignment horizontal="left" vertical="top"/>
    </xf>
    <xf numFmtId="0" fontId="17" fillId="4" borderId="33" xfId="6" applyFont="1" applyFill="1" applyBorder="1" applyAlignment="1">
      <alignment horizontal="left" wrapText="1"/>
    </xf>
    <xf numFmtId="0" fontId="17" fillId="4" borderId="34" xfId="6" applyFont="1" applyFill="1" applyBorder="1" applyAlignment="1">
      <alignment horizontal="left" wrapText="1"/>
    </xf>
    <xf numFmtId="0" fontId="17" fillId="4" borderId="35" xfId="6" applyFont="1" applyFill="1" applyBorder="1" applyAlignment="1">
      <alignment horizontal="left" wrapText="1"/>
    </xf>
    <xf numFmtId="0" fontId="24" fillId="4" borderId="34" xfId="1" applyFont="1" applyFill="1" applyBorder="1" applyAlignment="1">
      <alignment horizontal="center" vertical="center"/>
    </xf>
    <xf numFmtId="0" fontId="25" fillId="0" borderId="4" xfId="1" applyFont="1" applyBorder="1" applyAlignment="1">
      <alignment horizontal="left" vertical="top"/>
    </xf>
    <xf numFmtId="14" fontId="28" fillId="0" borderId="2" xfId="1" applyNumberFormat="1" applyFont="1" applyBorder="1" applyAlignment="1">
      <alignment horizontal="left" vertical="top" wrapText="1"/>
    </xf>
    <xf numFmtId="16" fontId="28" fillId="0" borderId="2" xfId="1" applyNumberFormat="1" applyFont="1" applyBorder="1" applyAlignment="1">
      <alignment horizontal="left" vertical="top" wrapText="1"/>
    </xf>
    <xf numFmtId="0" fontId="28" fillId="0" borderId="2" xfId="1" applyFont="1" applyBorder="1" applyAlignment="1">
      <alignment horizontal="left" vertical="top"/>
    </xf>
    <xf numFmtId="0" fontId="25" fillId="0" borderId="2" xfId="1" applyFont="1" applyBorder="1" applyAlignment="1">
      <alignment horizontal="left" vertical="top"/>
    </xf>
    <xf numFmtId="0" fontId="19" fillId="0" borderId="2" xfId="0" applyFont="1" applyBorder="1"/>
    <xf numFmtId="14" fontId="28" fillId="0" borderId="0" xfId="1" applyNumberFormat="1" applyFont="1" applyBorder="1" applyAlignment="1">
      <alignment horizontal="left" vertical="top" wrapText="1"/>
    </xf>
    <xf numFmtId="16" fontId="28" fillId="0" borderId="0" xfId="1" applyNumberFormat="1" applyFont="1" applyBorder="1" applyAlignment="1">
      <alignment horizontal="left" vertical="top" wrapText="1"/>
    </xf>
    <xf numFmtId="0" fontId="28" fillId="0" borderId="0" xfId="1" applyFont="1" applyBorder="1" applyAlignment="1">
      <alignment horizontal="left" vertical="top" wrapText="1"/>
    </xf>
    <xf numFmtId="0" fontId="28" fillId="0" borderId="0" xfId="1" applyFont="1" applyBorder="1" applyAlignment="1">
      <alignment horizontal="left" vertical="top"/>
    </xf>
    <xf numFmtId="0" fontId="4" fillId="4" borderId="38" xfId="1" applyNumberFormat="1" applyFont="1" applyFill="1" applyBorder="1"/>
    <xf numFmtId="0" fontId="4" fillId="4" borderId="38" xfId="1" applyNumberFormat="1" applyFont="1" applyFill="1" applyBorder="1" applyAlignment="1">
      <alignment horizontal="center"/>
    </xf>
    <xf numFmtId="0" fontId="28" fillId="0" borderId="1" xfId="1" applyFont="1" applyBorder="1" applyAlignment="1">
      <alignment horizontal="left" vertical="top" wrapText="1"/>
    </xf>
    <xf numFmtId="0" fontId="29" fillId="0" borderId="1" xfId="0" applyFont="1" applyBorder="1" applyAlignment="1">
      <alignment horizontal="left" vertical="top"/>
    </xf>
    <xf numFmtId="0" fontId="29" fillId="0" borderId="0" xfId="0" quotePrefix="1" applyFont="1" applyAlignment="1">
      <alignment horizontal="left" vertical="top" wrapText="1"/>
    </xf>
    <xf numFmtId="0" fontId="17" fillId="2" borderId="0" xfId="8" applyFont="1" applyFill="1" applyAlignment="1">
      <alignment wrapText="1"/>
    </xf>
    <xf numFmtId="0" fontId="18" fillId="0" borderId="0" xfId="1" applyFont="1" applyAlignment="1">
      <alignment wrapText="1"/>
    </xf>
    <xf numFmtId="0" fontId="24" fillId="4" borderId="34" xfId="1" applyFont="1" applyFill="1" applyBorder="1" applyAlignment="1">
      <alignment horizontal="center" vertical="center" wrapText="1"/>
    </xf>
    <xf numFmtId="0" fontId="22" fillId="4" borderId="17" xfId="1" applyFont="1" applyFill="1" applyBorder="1" applyAlignment="1">
      <alignment horizontal="center" vertical="center" wrapText="1"/>
    </xf>
    <xf numFmtId="0" fontId="22" fillId="4" borderId="1" xfId="1" applyFont="1" applyFill="1" applyBorder="1" applyAlignment="1">
      <alignment horizontal="center" vertical="center" wrapText="1"/>
    </xf>
    <xf numFmtId="0" fontId="25" fillId="0" borderId="0" xfId="1" applyFont="1" applyAlignment="1">
      <alignment wrapText="1"/>
    </xf>
    <xf numFmtId="0" fontId="22" fillId="2" borderId="0" xfId="1" applyFont="1" applyFill="1" applyAlignment="1">
      <alignment wrapText="1"/>
    </xf>
    <xf numFmtId="0" fontId="22" fillId="0" borderId="0" xfId="1" applyFont="1" applyAlignment="1">
      <alignment wrapText="1"/>
    </xf>
    <xf numFmtId="0" fontId="22" fillId="2" borderId="0" xfId="1" applyFont="1" applyFill="1" applyBorder="1" applyAlignment="1">
      <alignment wrapText="1"/>
    </xf>
    <xf numFmtId="0" fontId="22" fillId="0" borderId="0" xfId="1" applyFont="1" applyBorder="1" applyAlignment="1">
      <alignment wrapText="1"/>
    </xf>
    <xf numFmtId="0" fontId="25" fillId="0" borderId="0" xfId="1" applyFont="1" applyAlignment="1">
      <alignment horizontal="left" vertical="top" wrapText="1"/>
    </xf>
    <xf numFmtId="0" fontId="19" fillId="0" borderId="1" xfId="0" applyFont="1" applyBorder="1" applyAlignment="1">
      <alignment horizontal="left" vertical="top" wrapText="1"/>
    </xf>
    <xf numFmtId="0" fontId="28" fillId="0" borderId="1" xfId="1" applyFont="1" applyBorder="1" applyAlignment="1">
      <alignment horizontal="left" vertical="top" wrapText="1"/>
    </xf>
    <xf numFmtId="0" fontId="18" fillId="2" borderId="1" xfId="1" applyFont="1" applyFill="1" applyBorder="1" applyAlignment="1">
      <alignment horizontal="left" vertical="top" wrapText="1"/>
    </xf>
    <xf numFmtId="0" fontId="16" fillId="4" borderId="1" xfId="1" applyFont="1" applyFill="1" applyBorder="1" applyAlignment="1">
      <alignment horizontal="left" vertical="top" wrapText="1"/>
    </xf>
    <xf numFmtId="0" fontId="23" fillId="4" borderId="1" xfId="7" applyFont="1" applyFill="1" applyBorder="1" applyAlignment="1">
      <alignment horizontal="left" vertical="top" wrapText="1"/>
    </xf>
    <xf numFmtId="0" fontId="25" fillId="2" borderId="1" xfId="1" applyFont="1" applyFill="1" applyBorder="1" applyAlignment="1">
      <alignment horizontal="left" vertical="top"/>
    </xf>
    <xf numFmtId="0" fontId="31" fillId="8" borderId="1" xfId="1" applyFont="1" applyFill="1" applyBorder="1" applyAlignment="1">
      <alignment horizontal="left" vertical="top"/>
    </xf>
    <xf numFmtId="0" fontId="19" fillId="0" borderId="0" xfId="0" applyFont="1" applyBorder="1" applyAlignment="1">
      <alignment horizontal="left" vertical="top"/>
    </xf>
    <xf numFmtId="0" fontId="18" fillId="2" borderId="0" xfId="1" applyFont="1" applyFill="1" applyBorder="1" applyAlignment="1">
      <alignment horizontal="left" vertical="top" wrapText="1"/>
    </xf>
    <xf numFmtId="0" fontId="16" fillId="4" borderId="0" xfId="1" applyFont="1" applyFill="1" applyBorder="1" applyAlignment="1">
      <alignment horizontal="left" vertical="top" wrapText="1"/>
    </xf>
    <xf numFmtId="0" fontId="23" fillId="4" borderId="0" xfId="7" applyFont="1" applyFill="1" applyBorder="1" applyAlignment="1">
      <alignment horizontal="left" vertical="top" wrapText="1"/>
    </xf>
    <xf numFmtId="0" fontId="25" fillId="2" borderId="0" xfId="1" applyFont="1" applyFill="1" applyBorder="1" applyAlignment="1">
      <alignment horizontal="left" vertical="top"/>
    </xf>
    <xf numFmtId="0" fontId="18" fillId="2" borderId="0" xfId="1" applyFont="1" applyFill="1" applyAlignment="1">
      <alignment horizontal="left" vertical="top" wrapText="1"/>
    </xf>
    <xf numFmtId="0" fontId="16" fillId="4" borderId="0" xfId="1" applyFont="1" applyFill="1" applyAlignment="1" applyProtection="1">
      <alignment horizontal="left" vertical="top" wrapText="1"/>
    </xf>
    <xf numFmtId="0" fontId="25" fillId="2" borderId="0" xfId="1" applyFont="1" applyFill="1" applyAlignment="1">
      <alignment horizontal="left" vertical="top"/>
    </xf>
    <xf numFmtId="0" fontId="19" fillId="0" borderId="4" xfId="0" applyFont="1" applyBorder="1" applyAlignment="1">
      <alignment horizontal="left" vertical="top"/>
    </xf>
    <xf numFmtId="0" fontId="19" fillId="0" borderId="0" xfId="0" applyFont="1" applyAlignment="1">
      <alignment horizontal="left" vertical="top"/>
    </xf>
    <xf numFmtId="0" fontId="4" fillId="4" borderId="0" xfId="1" applyFont="1" applyFill="1" applyBorder="1" applyAlignment="1"/>
    <xf numFmtId="0" fontId="4" fillId="4" borderId="39" xfId="1" applyFont="1" applyFill="1" applyBorder="1"/>
    <xf numFmtId="0" fontId="6" fillId="4" borderId="44" xfId="5" applyFont="1" applyFill="1" applyBorder="1"/>
    <xf numFmtId="164" fontId="4" fillId="4" borderId="40" xfId="5" applyNumberFormat="1" applyFont="1" applyFill="1" applyBorder="1"/>
    <xf numFmtId="0" fontId="7" fillId="4" borderId="45" xfId="1" applyFont="1" applyFill="1" applyBorder="1" applyAlignment="1">
      <alignment horizontal="left" vertical="center"/>
    </xf>
    <xf numFmtId="0" fontId="7" fillId="4" borderId="45" xfId="1" applyFont="1" applyFill="1" applyBorder="1" applyAlignment="1">
      <alignment vertical="center"/>
    </xf>
    <xf numFmtId="0" fontId="7" fillId="4" borderId="44" xfId="1" applyFont="1" applyFill="1" applyBorder="1"/>
    <xf numFmtId="0" fontId="4" fillId="4" borderId="44" xfId="1" applyFont="1" applyFill="1" applyBorder="1"/>
    <xf numFmtId="0" fontId="4" fillId="4" borderId="40" xfId="1" applyFont="1" applyFill="1" applyBorder="1"/>
    <xf numFmtId="0" fontId="9" fillId="5" borderId="48" xfId="1" applyNumberFormat="1" applyFont="1" applyFill="1" applyBorder="1" applyAlignment="1">
      <alignment horizontal="center"/>
    </xf>
    <xf numFmtId="0" fontId="9" fillId="5" borderId="49" xfId="1" applyNumberFormat="1" applyFont="1" applyFill="1" applyBorder="1" applyAlignment="1">
      <alignment horizontal="center" wrapText="1"/>
    </xf>
    <xf numFmtId="0" fontId="4" fillId="4" borderId="50" xfId="1" applyNumberFormat="1" applyFont="1" applyFill="1" applyBorder="1" applyAlignment="1">
      <alignment horizontal="center"/>
    </xf>
    <xf numFmtId="0" fontId="4" fillId="4" borderId="51" xfId="1" applyNumberFormat="1" applyFont="1" applyFill="1" applyBorder="1" applyAlignment="1">
      <alignment horizontal="center"/>
    </xf>
    <xf numFmtId="0" fontId="4" fillId="4" borderId="52" xfId="1" applyNumberFormat="1" applyFont="1" applyFill="1" applyBorder="1" applyAlignment="1">
      <alignment horizontal="center"/>
    </xf>
    <xf numFmtId="0" fontId="10" fillId="5" borderId="53" xfId="1" applyNumberFormat="1" applyFont="1" applyFill="1" applyBorder="1" applyAlignment="1">
      <alignment horizontal="center"/>
    </xf>
    <xf numFmtId="0" fontId="10" fillId="5" borderId="54" xfId="1" applyFont="1" applyFill="1" applyBorder="1" applyAlignment="1">
      <alignment horizontal="center"/>
    </xf>
    <xf numFmtId="0" fontId="4" fillId="4" borderId="44" xfId="1" applyFont="1" applyFill="1" applyBorder="1" applyAlignment="1">
      <alignment horizontal="center"/>
    </xf>
    <xf numFmtId="9" fontId="4" fillId="4" borderId="40" xfId="1" applyNumberFormat="1" applyFont="1" applyFill="1" applyBorder="1" applyAlignment="1">
      <alignment horizontal="center"/>
    </xf>
    <xf numFmtId="0" fontId="5" fillId="4" borderId="40" xfId="1" applyFont="1" applyFill="1" applyBorder="1" applyAlignment="1">
      <alignment horizontal="center" wrapText="1"/>
    </xf>
    <xf numFmtId="0" fontId="4" fillId="4" borderId="55" xfId="1" applyFont="1" applyFill="1" applyBorder="1"/>
    <xf numFmtId="0" fontId="7" fillId="4" borderId="39" xfId="1" applyFont="1" applyFill="1" applyBorder="1" applyAlignment="1">
      <alignment horizontal="left"/>
    </xf>
    <xf numFmtId="2" fontId="8" fillId="4" borderId="39" xfId="1" applyNumberFormat="1" applyFont="1" applyFill="1" applyBorder="1" applyAlignment="1">
      <alignment horizontal="right" wrapText="1"/>
    </xf>
    <xf numFmtId="0" fontId="5" fillId="4" borderId="56" xfId="1" applyFont="1" applyFill="1" applyBorder="1" applyAlignment="1">
      <alignment horizontal="center" wrapText="1"/>
    </xf>
    <xf numFmtId="0" fontId="4" fillId="0" borderId="0" xfId="0" applyFont="1" applyAlignment="1">
      <alignment horizontal="left" vertical="top" wrapText="1"/>
    </xf>
    <xf numFmtId="0" fontId="41" fillId="10" borderId="64" xfId="0" applyFont="1" applyFill="1" applyBorder="1" applyAlignment="1">
      <alignment horizontal="center" vertical="center" wrapText="1"/>
    </xf>
    <xf numFmtId="0" fontId="41" fillId="10" borderId="65" xfId="0" applyFont="1" applyFill="1" applyBorder="1" applyAlignment="1">
      <alignment horizontal="center" vertical="center" wrapText="1"/>
    </xf>
    <xf numFmtId="0" fontId="41" fillId="10" borderId="66" xfId="0" applyFont="1" applyFill="1" applyBorder="1" applyAlignment="1">
      <alignment horizontal="center" vertical="center" wrapText="1"/>
    </xf>
    <xf numFmtId="0" fontId="41" fillId="10" borderId="67" xfId="0" applyFont="1" applyFill="1" applyBorder="1" applyAlignment="1">
      <alignment horizontal="center" vertical="center" wrapText="1"/>
    </xf>
    <xf numFmtId="0" fontId="4" fillId="0" borderId="0" xfId="0" applyFont="1" applyAlignment="1">
      <alignment vertical="center" wrapText="1"/>
    </xf>
    <xf numFmtId="0" fontId="4" fillId="0" borderId="0" xfId="0" applyFont="1" applyAlignment="1">
      <alignment vertical="top" wrapText="1"/>
    </xf>
    <xf numFmtId="0" fontId="42" fillId="0" borderId="0" xfId="0" applyFont="1" applyAlignment="1">
      <alignment wrapText="1"/>
    </xf>
    <xf numFmtId="0" fontId="0" fillId="0" borderId="0" xfId="0" applyFont="1" applyAlignment="1">
      <alignment wrapText="1"/>
    </xf>
    <xf numFmtId="0" fontId="0" fillId="0" borderId="0" xfId="0" applyFont="1" applyAlignment="1">
      <alignment vertical="center" wrapText="1"/>
    </xf>
    <xf numFmtId="0" fontId="0" fillId="0" borderId="36" xfId="0" applyFont="1" applyBorder="1" applyAlignment="1">
      <alignment wrapText="1"/>
    </xf>
    <xf numFmtId="0" fontId="28" fillId="0" borderId="68" xfId="2" applyFont="1" applyBorder="1" applyAlignment="1" applyProtection="1">
      <alignment horizontal="center" vertical="center" wrapText="1"/>
    </xf>
    <xf numFmtId="0" fontId="28" fillId="4" borderId="18" xfId="6" applyFont="1" applyFill="1" applyBorder="1" applyAlignment="1">
      <alignment vertical="top" wrapText="1"/>
    </xf>
    <xf numFmtId="0" fontId="28" fillId="4" borderId="18" xfId="0" applyFont="1" applyFill="1" applyBorder="1" applyAlignment="1">
      <alignment horizontal="left" vertical="top" wrapText="1"/>
    </xf>
    <xf numFmtId="0" fontId="28" fillId="4" borderId="20" xfId="0" applyFont="1" applyFill="1" applyBorder="1" applyAlignment="1">
      <alignment horizontal="left" vertical="top" wrapText="1"/>
    </xf>
    <xf numFmtId="0" fontId="28" fillId="4" borderId="1" xfId="0" applyFont="1" applyFill="1" applyBorder="1" applyAlignment="1">
      <alignment horizontal="left" vertical="top" wrapText="1"/>
    </xf>
    <xf numFmtId="14" fontId="28" fillId="4" borderId="6" xfId="0" applyNumberFormat="1" applyFont="1" applyFill="1" applyBorder="1" applyAlignment="1">
      <alignment horizontal="left" vertical="top" wrapText="1"/>
    </xf>
    <xf numFmtId="0" fontId="28" fillId="4" borderId="70" xfId="0" applyFont="1" applyFill="1" applyBorder="1" applyAlignment="1">
      <alignment horizontal="left" vertical="top" wrapText="1"/>
    </xf>
    <xf numFmtId="0" fontId="28" fillId="4" borderId="1" xfId="6" applyFont="1" applyFill="1" applyBorder="1" applyAlignment="1">
      <alignment vertical="top" wrapText="1"/>
    </xf>
    <xf numFmtId="0" fontId="28" fillId="4" borderId="4" xfId="0" applyFont="1" applyFill="1" applyBorder="1" applyAlignment="1">
      <alignment horizontal="left" vertical="top" wrapText="1"/>
    </xf>
    <xf numFmtId="0" fontId="28" fillId="4" borderId="68" xfId="0" applyFont="1" applyFill="1" applyBorder="1" applyAlignment="1">
      <alignment horizontal="left" vertical="top" wrapText="1"/>
    </xf>
    <xf numFmtId="0" fontId="28" fillId="0" borderId="68" xfId="1" applyFont="1" applyBorder="1" applyAlignment="1">
      <alignment horizontal="center" vertical="center" wrapText="1"/>
    </xf>
    <xf numFmtId="0" fontId="28" fillId="4" borderId="69" xfId="0" applyFont="1" applyFill="1" applyBorder="1" applyAlignment="1">
      <alignment horizontal="left" vertical="top" wrapText="1"/>
    </xf>
    <xf numFmtId="0" fontId="28" fillId="0" borderId="70" xfId="1" applyFont="1" applyBorder="1" applyAlignment="1">
      <alignment horizontal="center" vertical="center" wrapText="1"/>
    </xf>
    <xf numFmtId="0" fontId="28" fillId="4" borderId="6"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32" xfId="0" applyFont="1" applyFill="1" applyBorder="1" applyAlignment="1">
      <alignment horizontal="left" vertical="top" wrapText="1"/>
    </xf>
    <xf numFmtId="14" fontId="28" fillId="4" borderId="1" xfId="0" applyNumberFormat="1" applyFont="1" applyFill="1" applyBorder="1" applyAlignment="1">
      <alignment horizontal="center" vertical="top" wrapText="1"/>
    </xf>
    <xf numFmtId="0" fontId="28" fillId="0" borderId="1" xfId="1" applyFont="1" applyBorder="1" applyAlignment="1">
      <alignment vertical="top" wrapText="1"/>
    </xf>
    <xf numFmtId="0" fontId="33" fillId="0" borderId="1" xfId="1" applyFont="1" applyBorder="1" applyAlignment="1">
      <alignment horizontal="left" vertical="top" wrapText="1"/>
    </xf>
    <xf numFmtId="0" fontId="29" fillId="0" borderId="22" xfId="0" applyFont="1" applyBorder="1" applyAlignment="1">
      <alignment horizontal="left" vertical="top"/>
    </xf>
    <xf numFmtId="0" fontId="29" fillId="0" borderId="22" xfId="0" applyFont="1" applyBorder="1" applyAlignment="1">
      <alignment horizontal="left" vertical="top" wrapText="1"/>
    </xf>
    <xf numFmtId="0" fontId="29" fillId="0" borderId="3" xfId="0" applyFont="1" applyBorder="1" applyAlignment="1">
      <alignment horizontal="left" vertical="top"/>
    </xf>
    <xf numFmtId="0" fontId="29" fillId="0" borderId="3" xfId="0" applyFont="1" applyBorder="1" applyAlignment="1">
      <alignment horizontal="left" vertical="top" wrapText="1"/>
    </xf>
    <xf numFmtId="0" fontId="29" fillId="0" borderId="1" xfId="1" applyFont="1" applyBorder="1" applyAlignment="1">
      <alignment horizontal="left" vertical="top" wrapText="1"/>
    </xf>
    <xf numFmtId="0" fontId="35" fillId="8" borderId="26" xfId="0" applyFont="1" applyFill="1" applyBorder="1" applyAlignment="1">
      <alignment horizontal="left" vertical="top"/>
    </xf>
    <xf numFmtId="0" fontId="35" fillId="8" borderId="0" xfId="0" applyFont="1" applyFill="1" applyBorder="1" applyAlignment="1">
      <alignment horizontal="left" vertical="top"/>
    </xf>
    <xf numFmtId="0" fontId="35" fillId="7" borderId="26" xfId="0" applyFont="1" applyFill="1" applyBorder="1" applyAlignment="1">
      <alignment horizontal="left" vertical="top"/>
    </xf>
    <xf numFmtId="0" fontId="35" fillId="7" borderId="0" xfId="0" applyFont="1" applyFill="1" applyBorder="1" applyAlignment="1">
      <alignment horizontal="left" vertical="top"/>
    </xf>
    <xf numFmtId="0" fontId="29" fillId="0" borderId="0" xfId="0" applyFont="1" applyAlignment="1">
      <alignment horizontal="left" vertical="top"/>
    </xf>
    <xf numFmtId="0" fontId="27" fillId="0" borderId="0" xfId="0" applyFont="1" applyAlignment="1">
      <alignment horizontal="left" vertical="top" wrapText="1"/>
    </xf>
    <xf numFmtId="0" fontId="29" fillId="7" borderId="1" xfId="0" applyFont="1" applyFill="1" applyBorder="1" applyAlignment="1">
      <alignment horizontal="left" vertical="top"/>
    </xf>
    <xf numFmtId="0" fontId="29" fillId="7" borderId="1" xfId="0" applyFont="1" applyFill="1" applyBorder="1" applyAlignment="1">
      <alignment horizontal="left" vertical="top" wrapText="1"/>
    </xf>
    <xf numFmtId="0" fontId="29" fillId="0" borderId="4" xfId="0" applyFont="1" applyBorder="1" applyAlignment="1">
      <alignment horizontal="left" vertical="top" wrapText="1"/>
    </xf>
    <xf numFmtId="0" fontId="29" fillId="0" borderId="2" xfId="0" applyFont="1" applyBorder="1" applyAlignment="1">
      <alignment horizontal="left" vertical="top" wrapText="1"/>
    </xf>
    <xf numFmtId="0" fontId="28" fillId="0" borderId="1" xfId="1" applyFont="1" applyBorder="1" applyAlignment="1">
      <alignment horizontal="left" vertical="top" wrapText="1"/>
    </xf>
    <xf numFmtId="0" fontId="29" fillId="0" borderId="1" xfId="0" applyFont="1" applyBorder="1" applyAlignment="1">
      <alignment horizontal="left" vertical="top"/>
    </xf>
    <xf numFmtId="0" fontId="28" fillId="0" borderId="1" xfId="2" applyFont="1" applyBorder="1" applyAlignment="1" applyProtection="1">
      <alignment horizontal="left" vertical="top"/>
    </xf>
    <xf numFmtId="0" fontId="32" fillId="0" borderId="1" xfId="2" applyFont="1" applyBorder="1" applyAlignment="1" applyProtection="1">
      <alignment horizontal="left" vertical="top"/>
    </xf>
    <xf numFmtId="0" fontId="31" fillId="3" borderId="5" xfId="1" applyFont="1" applyFill="1" applyBorder="1" applyAlignment="1">
      <alignment horizontal="left" vertical="top"/>
    </xf>
    <xf numFmtId="0" fontId="29" fillId="0" borderId="4" xfId="0" quotePrefix="1" applyFont="1" applyBorder="1" applyAlignment="1">
      <alignment vertical="top" wrapText="1"/>
    </xf>
    <xf numFmtId="0" fontId="29" fillId="0" borderId="4" xfId="0" quotePrefix="1" applyFont="1" applyBorder="1" applyAlignment="1">
      <alignment horizontal="left" vertical="top" wrapText="1"/>
    </xf>
    <xf numFmtId="0" fontId="28" fillId="8" borderId="4" xfId="1" applyFont="1" applyFill="1" applyBorder="1" applyAlignment="1">
      <alignment vertical="center" wrapText="1"/>
    </xf>
    <xf numFmtId="0" fontId="28" fillId="8" borderId="5" xfId="1" applyFont="1" applyFill="1" applyBorder="1" applyAlignment="1">
      <alignment vertical="center" wrapText="1"/>
    </xf>
    <xf numFmtId="0" fontId="28" fillId="8" borderId="2" xfId="1" applyFont="1" applyFill="1" applyBorder="1" applyAlignment="1">
      <alignment vertical="center" wrapText="1"/>
    </xf>
    <xf numFmtId="0" fontId="29" fillId="8" borderId="4" xfId="0" applyFont="1" applyFill="1" applyBorder="1" applyAlignment="1">
      <alignment vertical="center"/>
    </xf>
    <xf numFmtId="0" fontId="29" fillId="8" borderId="5" xfId="0" applyFont="1" applyFill="1" applyBorder="1" applyAlignment="1">
      <alignment vertical="center"/>
    </xf>
    <xf numFmtId="0" fontId="29" fillId="8" borderId="2" xfId="0" applyFont="1" applyFill="1" applyBorder="1" applyAlignment="1">
      <alignment vertical="center"/>
    </xf>
    <xf numFmtId="0" fontId="31" fillId="8" borderId="5" xfId="1" applyFont="1" applyFill="1" applyBorder="1" applyAlignment="1">
      <alignment vertical="center"/>
    </xf>
    <xf numFmtId="0" fontId="31" fillId="8" borderId="2" xfId="1" applyFont="1" applyFill="1" applyBorder="1" applyAlignment="1">
      <alignment vertical="center"/>
    </xf>
    <xf numFmtId="0" fontId="29" fillId="8" borderId="4" xfId="0" applyFont="1" applyFill="1" applyBorder="1" applyAlignment="1">
      <alignment vertical="top"/>
    </xf>
    <xf numFmtId="0" fontId="29" fillId="8" borderId="5" xfId="0" applyFont="1" applyFill="1" applyBorder="1" applyAlignment="1">
      <alignment vertical="top"/>
    </xf>
    <xf numFmtId="0" fontId="29" fillId="8" borderId="2" xfId="0" applyFont="1" applyFill="1" applyBorder="1" applyAlignment="1">
      <alignment vertical="top"/>
    </xf>
    <xf numFmtId="0" fontId="19" fillId="8" borderId="1" xfId="0" applyFont="1" applyFill="1" applyBorder="1" applyAlignment="1">
      <alignment vertical="top"/>
    </xf>
    <xf numFmtId="0" fontId="16" fillId="8" borderId="1" xfId="1" applyFont="1" applyFill="1" applyBorder="1" applyAlignment="1">
      <alignment vertical="top" wrapText="1"/>
    </xf>
    <xf numFmtId="0" fontId="31" fillId="3" borderId="5" xfId="1" applyFont="1" applyFill="1" applyBorder="1" applyAlignment="1">
      <alignment vertical="top"/>
    </xf>
    <xf numFmtId="0" fontId="31" fillId="3" borderId="2" xfId="1" applyFont="1" applyFill="1" applyBorder="1" applyAlignment="1">
      <alignment vertical="top"/>
    </xf>
    <xf numFmtId="0" fontId="31" fillId="7" borderId="4" xfId="1" applyFont="1" applyFill="1" applyBorder="1" applyAlignment="1">
      <alignment vertical="center"/>
    </xf>
    <xf numFmtId="0" fontId="31" fillId="7" borderId="5" xfId="1" applyFont="1" applyFill="1" applyBorder="1" applyAlignment="1">
      <alignment vertical="center"/>
    </xf>
    <xf numFmtId="0" fontId="31" fillId="7" borderId="2" xfId="1" applyFont="1" applyFill="1" applyBorder="1" applyAlignment="1">
      <alignment vertical="center"/>
    </xf>
    <xf numFmtId="0" fontId="28" fillId="0" borderId="0" xfId="2" applyFont="1" applyAlignment="1" applyProtection="1">
      <alignment horizontal="left" vertical="top" wrapText="1"/>
    </xf>
    <xf numFmtId="0" fontId="28" fillId="0" borderId="1" xfId="1" applyFont="1" applyBorder="1" applyAlignment="1">
      <alignment horizontal="left" vertical="top" wrapText="1"/>
    </xf>
    <xf numFmtId="0" fontId="29" fillId="0" borderId="1" xfId="0" applyFont="1" applyBorder="1" applyAlignment="1">
      <alignment horizontal="left" vertical="top"/>
    </xf>
    <xf numFmtId="0" fontId="35" fillId="8" borderId="1" xfId="0" applyFont="1" applyFill="1" applyBorder="1" applyAlignment="1">
      <alignment vertical="top"/>
    </xf>
    <xf numFmtId="0" fontId="29" fillId="0" borderId="1" xfId="0" applyFont="1" applyBorder="1" applyAlignment="1">
      <alignment horizontal="left" vertical="top"/>
    </xf>
    <xf numFmtId="0" fontId="15" fillId="4" borderId="7" xfId="5" applyFont="1" applyFill="1" applyBorder="1" applyAlignment="1">
      <alignment vertical="top"/>
    </xf>
    <xf numFmtId="0" fontId="15" fillId="4" borderId="46" xfId="5" applyFont="1" applyFill="1" applyBorder="1" applyAlignment="1">
      <alignment vertical="top"/>
    </xf>
    <xf numFmtId="0" fontId="15" fillId="4" borderId="7" xfId="1" applyFont="1" applyFill="1" applyBorder="1" applyAlignment="1">
      <alignment horizontal="left"/>
    </xf>
    <xf numFmtId="0" fontId="15" fillId="4" borderId="46" xfId="1" applyFont="1" applyFill="1" applyBorder="1" applyAlignment="1">
      <alignment horizontal="left"/>
    </xf>
    <xf numFmtId="14" fontId="15" fillId="4" borderId="15" xfId="1" applyNumberFormat="1" applyFont="1" applyFill="1" applyBorder="1" applyAlignment="1">
      <alignment horizontal="left" vertical="top"/>
    </xf>
    <xf numFmtId="0" fontId="15" fillId="4" borderId="47" xfId="1" applyFont="1" applyFill="1" applyBorder="1" applyAlignment="1">
      <alignment horizontal="left" vertical="top"/>
    </xf>
    <xf numFmtId="0" fontId="14" fillId="4" borderId="41" xfId="5" applyFont="1" applyFill="1" applyBorder="1" applyAlignment="1">
      <alignment horizontal="center"/>
    </xf>
    <xf numFmtId="0" fontId="14" fillId="4" borderId="42" xfId="5" applyFont="1" applyFill="1" applyBorder="1" applyAlignment="1">
      <alignment horizontal="center"/>
    </xf>
    <xf numFmtId="0" fontId="14" fillId="4" borderId="43" xfId="5" applyFont="1" applyFill="1" applyBorder="1" applyAlignment="1">
      <alignment horizontal="center"/>
    </xf>
    <xf numFmtId="0" fontId="7" fillId="4" borderId="7" xfId="1" applyFont="1" applyFill="1" applyBorder="1" applyAlignment="1">
      <alignment horizontal="left"/>
    </xf>
    <xf numFmtId="0" fontId="43" fillId="11" borderId="57" xfId="0" applyNumberFormat="1" applyFont="1" applyFill="1" applyBorder="1" applyAlignment="1">
      <alignment horizontal="center" vertical="center" wrapText="1"/>
    </xf>
    <xf numFmtId="0" fontId="43" fillId="11" borderId="58" xfId="0" applyNumberFormat="1" applyFont="1" applyFill="1" applyBorder="1" applyAlignment="1">
      <alignment horizontal="center" vertical="center" wrapText="1"/>
    </xf>
    <xf numFmtId="0" fontId="43" fillId="11" borderId="59" xfId="0" applyNumberFormat="1" applyFont="1" applyFill="1" applyBorder="1" applyAlignment="1">
      <alignment horizontal="center" vertical="center" wrapText="1"/>
    </xf>
    <xf numFmtId="0" fontId="43" fillId="11" borderId="60" xfId="0" applyNumberFormat="1" applyFont="1" applyFill="1" applyBorder="1" applyAlignment="1">
      <alignment horizontal="center" vertical="center" wrapText="1"/>
    </xf>
    <xf numFmtId="0" fontId="43" fillId="11" borderId="0" xfId="0" applyNumberFormat="1" applyFont="1" applyFill="1" applyBorder="1" applyAlignment="1">
      <alignment horizontal="center" vertical="center" wrapText="1"/>
    </xf>
    <xf numFmtId="0" fontId="43" fillId="11" borderId="61" xfId="0" applyNumberFormat="1" applyFont="1" applyFill="1" applyBorder="1" applyAlignment="1">
      <alignment horizontal="center" vertical="center" wrapText="1"/>
    </xf>
    <xf numFmtId="0" fontId="43" fillId="11" borderId="62" xfId="0" applyNumberFormat="1" applyFont="1" applyFill="1" applyBorder="1" applyAlignment="1">
      <alignment horizontal="center" vertical="center" wrapText="1"/>
    </xf>
    <xf numFmtId="0" fontId="43" fillId="11" borderId="21" xfId="0" applyNumberFormat="1" applyFont="1" applyFill="1" applyBorder="1" applyAlignment="1">
      <alignment horizontal="center" vertical="center" wrapText="1"/>
    </xf>
    <xf numFmtId="0" fontId="43" fillId="11" borderId="63" xfId="0" applyNumberFormat="1" applyFont="1" applyFill="1" applyBorder="1" applyAlignment="1">
      <alignment horizontal="center" vertical="center" wrapText="1"/>
    </xf>
    <xf numFmtId="0" fontId="18" fillId="2" borderId="0" xfId="1" applyFont="1" applyFill="1" applyAlignment="1">
      <alignment horizontal="center" wrapText="1"/>
    </xf>
    <xf numFmtId="0" fontId="18" fillId="2" borderId="0" xfId="1" applyFont="1" applyFill="1" applyBorder="1" applyAlignment="1">
      <alignment horizontal="center" wrapText="1"/>
    </xf>
    <xf numFmtId="0" fontId="20" fillId="4" borderId="1" xfId="6" applyFont="1" applyFill="1" applyBorder="1" applyAlignment="1">
      <alignment horizontal="left" wrapText="1"/>
    </xf>
    <xf numFmtId="0" fontId="30" fillId="6" borderId="18" xfId="8" applyFont="1" applyFill="1" applyBorder="1" applyAlignment="1">
      <alignment horizontal="center" vertical="center" wrapText="1"/>
    </xf>
    <xf numFmtId="0" fontId="30" fillId="6" borderId="1" xfId="8" applyFont="1" applyFill="1" applyBorder="1" applyAlignment="1">
      <alignment horizontal="center" vertical="center" wrapText="1"/>
    </xf>
    <xf numFmtId="0" fontId="30" fillId="6" borderId="22" xfId="8" applyFont="1" applyFill="1" applyBorder="1" applyAlignment="1">
      <alignment horizontal="center" vertical="center" wrapText="1"/>
    </xf>
    <xf numFmtId="0" fontId="30" fillId="6" borderId="26" xfId="8" applyFont="1" applyFill="1" applyBorder="1" applyAlignment="1">
      <alignment horizontal="center" vertical="center" wrapText="1"/>
    </xf>
    <xf numFmtId="0" fontId="30" fillId="6" borderId="6" xfId="8" applyFont="1" applyFill="1" applyBorder="1" applyAlignment="1">
      <alignment horizontal="center" vertical="center" wrapText="1"/>
    </xf>
    <xf numFmtId="0" fontId="28" fillId="0" borderId="18" xfId="1" applyFont="1" applyBorder="1" applyAlignment="1">
      <alignment horizontal="center" vertical="center" wrapText="1"/>
    </xf>
    <xf numFmtId="0" fontId="30" fillId="6" borderId="3" xfId="8" applyFont="1" applyFill="1" applyBorder="1" applyAlignment="1">
      <alignment horizontal="center" vertical="center" wrapText="1"/>
    </xf>
    <xf numFmtId="0" fontId="31" fillId="3" borderId="5" xfId="1" applyFont="1" applyFill="1" applyBorder="1" applyAlignment="1">
      <alignment horizontal="center" vertical="center"/>
    </xf>
    <xf numFmtId="0" fontId="31" fillId="3" borderId="2" xfId="1" applyFont="1" applyFill="1" applyBorder="1" applyAlignment="1">
      <alignment horizontal="center" vertical="center"/>
    </xf>
    <xf numFmtId="0" fontId="18" fillId="2" borderId="21" xfId="1" applyFont="1" applyFill="1" applyBorder="1" applyAlignment="1">
      <alignment horizontal="center" wrapText="1"/>
    </xf>
    <xf numFmtId="0" fontId="20" fillId="4" borderId="23" xfId="6" applyFont="1" applyFill="1" applyBorder="1" applyAlignment="1">
      <alignment horizontal="left" wrapText="1"/>
    </xf>
    <xf numFmtId="0" fontId="20" fillId="4" borderId="24" xfId="6" applyFont="1" applyFill="1" applyBorder="1" applyAlignment="1">
      <alignment horizontal="left" wrapText="1"/>
    </xf>
    <xf numFmtId="0" fontId="20" fillId="4" borderId="15" xfId="6" applyFont="1" applyFill="1" applyBorder="1" applyAlignment="1">
      <alignment horizontal="left" wrapText="1"/>
    </xf>
    <xf numFmtId="0" fontId="20" fillId="4" borderId="19" xfId="6" applyFont="1" applyFill="1" applyBorder="1" applyAlignment="1">
      <alignment horizontal="left" wrapText="1"/>
    </xf>
    <xf numFmtId="0" fontId="31" fillId="8" borderId="36" xfId="1" applyFont="1" applyFill="1" applyBorder="1" applyAlignment="1">
      <alignment horizontal="center" vertical="center"/>
    </xf>
    <xf numFmtId="0" fontId="31" fillId="8" borderId="37" xfId="1" applyFont="1" applyFill="1" applyBorder="1" applyAlignment="1">
      <alignment horizontal="center" vertical="center"/>
    </xf>
    <xf numFmtId="0" fontId="26" fillId="6" borderId="3" xfId="8" applyFont="1" applyFill="1" applyBorder="1" applyAlignment="1">
      <alignment horizontal="center" vertical="center" wrapText="1"/>
    </xf>
    <xf numFmtId="0" fontId="26" fillId="6" borderId="18" xfId="8" applyFont="1" applyFill="1" applyBorder="1" applyAlignment="1">
      <alignment horizontal="center" vertical="center" wrapText="1"/>
    </xf>
    <xf numFmtId="0" fontId="26" fillId="6" borderId="1" xfId="8" applyFont="1" applyFill="1" applyBorder="1" applyAlignment="1">
      <alignment horizontal="center" vertical="center" wrapText="1"/>
    </xf>
    <xf numFmtId="0" fontId="26" fillId="6" borderId="22" xfId="8" applyFont="1" applyFill="1" applyBorder="1" applyAlignment="1">
      <alignment horizontal="center" vertical="center" wrapText="1"/>
    </xf>
    <xf numFmtId="0" fontId="26" fillId="6" borderId="26" xfId="8" applyFont="1" applyFill="1" applyBorder="1" applyAlignment="1">
      <alignment horizontal="center" vertical="center" wrapText="1"/>
    </xf>
    <xf numFmtId="0" fontId="26" fillId="6" borderId="6" xfId="8" applyFont="1" applyFill="1" applyBorder="1" applyAlignment="1">
      <alignment horizontal="center" vertical="center" wrapText="1"/>
    </xf>
    <xf numFmtId="0" fontId="25" fillId="0" borderId="18" xfId="1" applyFont="1" applyBorder="1" applyAlignment="1">
      <alignment horizontal="center" vertical="center" wrapText="1"/>
    </xf>
    <xf numFmtId="0" fontId="33" fillId="2" borderId="0" xfId="1" applyFont="1" applyFill="1" applyAlignment="1">
      <alignment horizontal="center" wrapText="1"/>
    </xf>
    <xf numFmtId="0" fontId="33" fillId="2" borderId="0" xfId="1" applyFont="1" applyFill="1" applyBorder="1" applyAlignment="1">
      <alignment horizontal="center" wrapText="1"/>
    </xf>
    <xf numFmtId="0" fontId="36" fillId="4" borderId="1" xfId="6" applyFont="1" applyFill="1" applyBorder="1" applyAlignment="1">
      <alignment horizontal="left" wrapText="1"/>
    </xf>
    <xf numFmtId="0" fontId="40" fillId="6" borderId="1" xfId="8" applyFont="1" applyFill="1" applyBorder="1" applyAlignment="1">
      <alignment horizontal="center" vertical="center" wrapText="1"/>
    </xf>
    <xf numFmtId="0" fontId="28" fillId="0" borderId="1" xfId="1" applyFont="1" applyBorder="1" applyAlignment="1">
      <alignment horizontal="left" vertical="top" wrapText="1"/>
    </xf>
    <xf numFmtId="0" fontId="29" fillId="0" borderId="1" xfId="0" quotePrefix="1" applyFont="1" applyBorder="1" applyAlignment="1">
      <alignment horizontal="left" vertical="top" wrapText="1"/>
    </xf>
    <xf numFmtId="0" fontId="29" fillId="0" borderId="1" xfId="0" applyFont="1" applyBorder="1" applyAlignment="1">
      <alignment horizontal="left" vertical="top"/>
    </xf>
    <xf numFmtId="0" fontId="28" fillId="0" borderId="1" xfId="2" applyFont="1" applyBorder="1" applyAlignment="1" applyProtection="1">
      <alignment horizontal="left" vertical="top"/>
    </xf>
    <xf numFmtId="0" fontId="32" fillId="0" borderId="1" xfId="2" applyFont="1" applyBorder="1" applyAlignment="1" applyProtection="1">
      <alignment horizontal="left" vertical="top"/>
    </xf>
    <xf numFmtId="0" fontId="35" fillId="7" borderId="4" xfId="0" applyFont="1" applyFill="1" applyBorder="1" applyAlignment="1">
      <alignment horizontal="left" vertical="top"/>
    </xf>
    <xf numFmtId="0" fontId="29" fillId="7" borderId="5" xfId="0" applyFont="1" applyFill="1" applyBorder="1" applyAlignment="1">
      <alignment horizontal="left" vertical="top"/>
    </xf>
    <xf numFmtId="0" fontId="29" fillId="7" borderId="2" xfId="0" applyFont="1" applyFill="1" applyBorder="1" applyAlignment="1">
      <alignment horizontal="left" vertical="top"/>
    </xf>
    <xf numFmtId="0" fontId="31" fillId="3" borderId="5" xfId="1" applyFont="1" applyFill="1" applyBorder="1" applyAlignment="1">
      <alignment horizontal="left" vertical="top"/>
    </xf>
    <xf numFmtId="0" fontId="31" fillId="3" borderId="2" xfId="1" applyFont="1" applyFill="1" applyBorder="1" applyAlignment="1">
      <alignment horizontal="left" vertical="top"/>
    </xf>
    <xf numFmtId="0" fontId="28" fillId="0" borderId="1" xfId="2" applyFont="1" applyBorder="1" applyAlignment="1" applyProtection="1">
      <alignment horizontal="left" vertical="top" wrapText="1"/>
    </xf>
    <xf numFmtId="0" fontId="33" fillId="2" borderId="21" xfId="1" applyFont="1" applyFill="1" applyBorder="1" applyAlignment="1">
      <alignment horizontal="center" wrapText="1"/>
    </xf>
    <xf numFmtId="0" fontId="36" fillId="4" borderId="23" xfId="6" applyFont="1" applyFill="1" applyBorder="1" applyAlignment="1">
      <alignment horizontal="left" wrapText="1"/>
    </xf>
    <xf numFmtId="0" fontId="36" fillId="4" borderId="24" xfId="6" applyFont="1" applyFill="1" applyBorder="1" applyAlignment="1">
      <alignment horizontal="left" wrapText="1"/>
    </xf>
    <xf numFmtId="0" fontId="36" fillId="4" borderId="15" xfId="6" applyFont="1" applyFill="1" applyBorder="1" applyAlignment="1">
      <alignment horizontal="left" wrapText="1"/>
    </xf>
    <xf numFmtId="0" fontId="36" fillId="4" borderId="19" xfId="6" applyFont="1" applyFill="1" applyBorder="1" applyAlignment="1">
      <alignment horizontal="left" wrapText="1"/>
    </xf>
    <xf numFmtId="0" fontId="30" fillId="6" borderId="27" xfId="8" applyFont="1" applyFill="1" applyBorder="1" applyAlignment="1">
      <alignment horizontal="center" vertical="center" wrapText="1"/>
    </xf>
    <xf numFmtId="0" fontId="30" fillId="6" borderId="28" xfId="8" applyFont="1" applyFill="1" applyBorder="1" applyAlignment="1">
      <alignment horizontal="center" vertical="center" wrapText="1"/>
    </xf>
    <xf numFmtId="0" fontId="31" fillId="8" borderId="1" xfId="1" applyFont="1" applyFill="1" applyBorder="1" applyAlignment="1">
      <alignment horizontal="left" vertical="top"/>
    </xf>
    <xf numFmtId="0" fontId="18" fillId="2" borderId="1" xfId="1" applyFont="1" applyFill="1" applyBorder="1" applyAlignment="1">
      <alignment horizontal="center" wrapText="1"/>
    </xf>
    <xf numFmtId="0" fontId="28" fillId="0" borderId="1" xfId="1" applyFont="1" applyBorder="1" applyAlignment="1">
      <alignment horizontal="center" vertical="center" wrapText="1"/>
    </xf>
    <xf numFmtId="0" fontId="28" fillId="0" borderId="6" xfId="1" applyFont="1" applyBorder="1" applyAlignment="1">
      <alignment horizontal="center" vertical="center" wrapText="1"/>
    </xf>
    <xf numFmtId="0" fontId="30" fillId="6" borderId="37" xfId="8" applyFont="1" applyFill="1" applyBorder="1" applyAlignment="1">
      <alignment horizontal="center" vertical="center" wrapText="1"/>
    </xf>
    <xf numFmtId="0" fontId="30" fillId="12" borderId="71" xfId="8" applyFont="1" applyFill="1" applyBorder="1" applyAlignment="1">
      <alignment horizontal="center" vertical="center" wrapText="1"/>
    </xf>
    <xf numFmtId="0" fontId="22" fillId="9" borderId="0" xfId="1" applyFont="1" applyFill="1" applyBorder="1" applyAlignment="1"/>
    <xf numFmtId="0" fontId="30" fillId="9" borderId="1" xfId="8" applyFont="1" applyFill="1" applyBorder="1" applyAlignment="1">
      <alignment horizontal="center" vertical="center" wrapText="1"/>
    </xf>
    <xf numFmtId="0" fontId="30" fillId="12" borderId="36" xfId="8" applyFont="1" applyFill="1" applyBorder="1" applyAlignment="1">
      <alignment horizontal="center" vertical="center" wrapText="1"/>
    </xf>
    <xf numFmtId="0" fontId="30" fillId="12" borderId="0" xfId="8" applyFont="1" applyFill="1" applyBorder="1" applyAlignment="1">
      <alignment horizontal="center" vertical="center" wrapText="1"/>
    </xf>
    <xf numFmtId="0" fontId="28" fillId="12" borderId="0" xfId="1" applyFont="1" applyFill="1" applyBorder="1" applyAlignment="1">
      <alignment horizontal="center" vertical="center" wrapText="1"/>
    </xf>
    <xf numFmtId="0" fontId="30" fillId="12" borderId="37" xfId="8" applyFont="1" applyFill="1" applyBorder="1" applyAlignment="1">
      <alignment horizontal="center" vertical="center" wrapText="1"/>
    </xf>
    <xf numFmtId="0" fontId="31" fillId="3" borderId="71" xfId="1" applyFont="1" applyFill="1" applyBorder="1" applyAlignment="1">
      <alignment vertical="top"/>
    </xf>
    <xf numFmtId="0" fontId="31" fillId="3" borderId="28" xfId="1" applyFont="1" applyFill="1" applyBorder="1" applyAlignment="1">
      <alignment vertical="top"/>
    </xf>
    <xf numFmtId="0" fontId="31" fillId="12" borderId="36" xfId="8" applyFont="1" applyFill="1" applyBorder="1" applyAlignment="1">
      <alignment vertical="top" wrapText="1"/>
    </xf>
    <xf numFmtId="0" fontId="28" fillId="9" borderId="1" xfId="8" applyFont="1" applyFill="1" applyBorder="1" applyAlignment="1">
      <alignment vertical="top" wrapText="1"/>
    </xf>
    <xf numFmtId="0" fontId="19" fillId="9" borderId="0" xfId="0" applyFont="1" applyFill="1" applyBorder="1"/>
    <xf numFmtId="0" fontId="30" fillId="9" borderId="28" xfId="8" applyFont="1" applyFill="1" applyBorder="1" applyAlignment="1">
      <alignment horizontal="center" vertical="center" wrapText="1"/>
    </xf>
    <xf numFmtId="0" fontId="28" fillId="12" borderId="71" xfId="8" applyFont="1" applyFill="1" applyBorder="1" applyAlignment="1">
      <alignment vertical="top" wrapText="1"/>
    </xf>
    <xf numFmtId="0" fontId="30" fillId="12" borderId="28" xfId="8" applyFont="1" applyFill="1" applyBorder="1" applyAlignment="1">
      <alignment horizontal="center" vertical="center" wrapText="1"/>
    </xf>
    <xf numFmtId="0" fontId="31" fillId="12" borderId="71" xfId="8" applyFont="1" applyFill="1" applyBorder="1" applyAlignment="1">
      <alignment vertical="top" wrapText="1"/>
    </xf>
    <xf numFmtId="0" fontId="28" fillId="9" borderId="1" xfId="1" applyFont="1" applyFill="1" applyBorder="1" applyAlignment="1">
      <alignment vertical="top" wrapText="1"/>
    </xf>
    <xf numFmtId="0" fontId="28" fillId="12" borderId="71" xfId="1" applyFont="1" applyFill="1" applyBorder="1" applyAlignment="1">
      <alignment vertical="top" wrapText="1"/>
    </xf>
    <xf numFmtId="0" fontId="35" fillId="9" borderId="0" xfId="0" applyFont="1" applyFill="1" applyBorder="1" applyAlignment="1">
      <alignment horizontal="left"/>
    </xf>
    <xf numFmtId="0" fontId="35" fillId="8" borderId="2" xfId="0" applyFont="1" applyFill="1" applyBorder="1" applyAlignment="1">
      <alignment horizontal="left"/>
    </xf>
    <xf numFmtId="0" fontId="29" fillId="0" borderId="4" xfId="0" applyFont="1" applyBorder="1" applyAlignment="1">
      <alignment horizontal="left" vertical="top"/>
    </xf>
  </cellXfs>
  <cellStyles count="10">
    <cellStyle name="Hyperlink" xfId="2" builtinId="8"/>
    <cellStyle name="Hyperlink 2" xfId="3"/>
    <cellStyle name="Normal" xfId="0" builtinId="0"/>
    <cellStyle name="Normal 2" xfId="4"/>
    <cellStyle name="Normal 3" xfId="1"/>
    <cellStyle name="Normal_Functional Test Case v1.0" xfId="5"/>
    <cellStyle name="Normal_Sheet1" xfId="6"/>
    <cellStyle name="Normal_Sheet1_Template_UnitTest Case_v0.9" xfId="7"/>
    <cellStyle name="Normal_Sheet1_Vanco_CR022a1_TestCase_v0.1" xfId="8"/>
    <cellStyle name="標準_結合試験(AllOvertheWorld)" xfId="9"/>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D19" sqref="D19"/>
    </sheetView>
  </sheetViews>
  <sheetFormatPr defaultRowHeight="15"/>
  <cols>
    <col min="2" max="2" width="27.7109375" customWidth="1"/>
    <col min="3" max="3" width="19" customWidth="1"/>
    <col min="4" max="4" width="22.140625" customWidth="1"/>
    <col min="8" max="8" width="41.42578125" customWidth="1"/>
  </cols>
  <sheetData>
    <row r="1" spans="1:8" ht="26.25" thickTop="1">
      <c r="A1" s="1"/>
      <c r="B1" s="318" t="s">
        <v>20</v>
      </c>
      <c r="C1" s="319"/>
      <c r="D1" s="319"/>
      <c r="E1" s="319"/>
      <c r="F1" s="319"/>
      <c r="G1" s="319"/>
      <c r="H1" s="320"/>
    </row>
    <row r="2" spans="1:8">
      <c r="A2" s="2"/>
      <c r="B2" s="216"/>
      <c r="C2" s="3"/>
      <c r="D2" s="3"/>
      <c r="E2" s="3"/>
      <c r="F2" s="3"/>
      <c r="G2" s="3"/>
      <c r="H2" s="217"/>
    </row>
    <row r="3" spans="1:8">
      <c r="A3" s="1"/>
      <c r="B3" s="218" t="s">
        <v>15</v>
      </c>
      <c r="C3" s="314" t="s">
        <v>79</v>
      </c>
      <c r="D3" s="314"/>
      <c r="E3" s="321" t="s">
        <v>21</v>
      </c>
      <c r="F3" s="321"/>
      <c r="G3" s="314" t="s">
        <v>629</v>
      </c>
      <c r="H3" s="315"/>
    </row>
    <row r="4" spans="1:8">
      <c r="A4" s="1"/>
      <c r="B4" s="218" t="s">
        <v>16</v>
      </c>
      <c r="C4" s="314" t="s">
        <v>79</v>
      </c>
      <c r="D4" s="314"/>
      <c r="E4" s="321" t="s">
        <v>17</v>
      </c>
      <c r="F4" s="321"/>
      <c r="G4" s="314"/>
      <c r="H4" s="315"/>
    </row>
    <row r="5" spans="1:8">
      <c r="A5" s="1"/>
      <c r="B5" s="219" t="s">
        <v>18</v>
      </c>
      <c r="C5" s="314" t="s">
        <v>80</v>
      </c>
      <c r="D5" s="314"/>
      <c r="E5" s="321" t="s">
        <v>19</v>
      </c>
      <c r="F5" s="321"/>
      <c r="G5" s="316">
        <v>44147</v>
      </c>
      <c r="H5" s="317"/>
    </row>
    <row r="6" spans="1:8">
      <c r="A6" s="2"/>
      <c r="B6" s="219" t="s">
        <v>22</v>
      </c>
      <c r="C6" s="312"/>
      <c r="D6" s="312"/>
      <c r="E6" s="312"/>
      <c r="F6" s="312"/>
      <c r="G6" s="312"/>
      <c r="H6" s="313"/>
    </row>
    <row r="7" spans="1:8">
      <c r="A7" s="2"/>
      <c r="B7" s="220"/>
      <c r="C7" s="4"/>
      <c r="D7" s="3"/>
      <c r="E7" s="3"/>
      <c r="F7" s="3"/>
      <c r="G7" s="3"/>
      <c r="H7" s="217"/>
    </row>
    <row r="8" spans="1:8">
      <c r="A8" s="1"/>
      <c r="B8" s="220"/>
      <c r="C8" s="4"/>
      <c r="D8" s="3"/>
      <c r="E8" s="3"/>
      <c r="F8" s="3"/>
      <c r="G8" s="3"/>
      <c r="H8" s="217"/>
    </row>
    <row r="9" spans="1:8">
      <c r="A9" s="5"/>
      <c r="B9" s="221"/>
      <c r="C9" s="5"/>
      <c r="D9" s="5"/>
      <c r="E9" s="5"/>
      <c r="F9" s="5"/>
      <c r="G9" s="5"/>
      <c r="H9" s="222"/>
    </row>
    <row r="10" spans="1:8">
      <c r="A10" s="214"/>
      <c r="B10" s="223" t="s">
        <v>23</v>
      </c>
      <c r="C10" s="6" t="s">
        <v>24</v>
      </c>
      <c r="D10" s="7" t="s">
        <v>3</v>
      </c>
      <c r="E10" s="6" t="s">
        <v>5</v>
      </c>
      <c r="F10" s="6" t="s">
        <v>6</v>
      </c>
      <c r="G10" s="8" t="s">
        <v>7</v>
      </c>
      <c r="H10" s="224" t="s">
        <v>25</v>
      </c>
    </row>
    <row r="11" spans="1:8">
      <c r="A11" s="5"/>
      <c r="B11" s="225">
        <v>1</v>
      </c>
      <c r="C11" s="9" t="s">
        <v>891</v>
      </c>
      <c r="D11" s="10">
        <v>30</v>
      </c>
      <c r="E11" s="10">
        <v>8</v>
      </c>
      <c r="F11" s="10">
        <f>('Đăng Nhập'!C7)</f>
        <v>0</v>
      </c>
      <c r="G11" s="10">
        <f>('Đăng Nhập'!D7)</f>
        <v>0</v>
      </c>
      <c r="H11" s="226">
        <v>38</v>
      </c>
    </row>
    <row r="12" spans="1:8">
      <c r="A12" s="5"/>
      <c r="B12" s="225">
        <v>2</v>
      </c>
      <c r="C12" s="9" t="s">
        <v>109</v>
      </c>
      <c r="D12" s="10">
        <v>20</v>
      </c>
      <c r="E12" s="10">
        <v>4</v>
      </c>
      <c r="F12" s="10">
        <v>0</v>
      </c>
      <c r="G12" s="10">
        <v>0</v>
      </c>
      <c r="H12" s="226">
        <v>24</v>
      </c>
    </row>
    <row r="13" spans="1:8">
      <c r="A13" s="5"/>
      <c r="B13" s="225">
        <v>3</v>
      </c>
      <c r="C13" s="9" t="s">
        <v>456</v>
      </c>
      <c r="D13" s="10">
        <f>'QL Danh mục'!A7</f>
        <v>24</v>
      </c>
      <c r="E13" s="10">
        <f>'QL Danh mục'!B7</f>
        <v>9</v>
      </c>
      <c r="F13" s="10">
        <f>'QL Danh mục'!C7</f>
        <v>0</v>
      </c>
      <c r="G13" s="10">
        <f>('QL Danh mục'!D7)</f>
        <v>0</v>
      </c>
      <c r="H13" s="226">
        <f>('QL Danh mục'!E7)</f>
        <v>33</v>
      </c>
    </row>
    <row r="14" spans="1:8">
      <c r="A14" s="5"/>
      <c r="B14" s="225">
        <v>4</v>
      </c>
      <c r="C14" s="9" t="s">
        <v>108</v>
      </c>
      <c r="D14" s="10">
        <f>'QL Sản phẩm'!A7</f>
        <v>53</v>
      </c>
      <c r="E14" s="10">
        <f>'QL Sản phẩm'!B7</f>
        <v>35</v>
      </c>
      <c r="F14" s="10">
        <f>'QL Sản phẩm'!C7</f>
        <v>0</v>
      </c>
      <c r="G14" s="10">
        <f>'QL Sản phẩm'!D7</f>
        <v>0</v>
      </c>
      <c r="H14" s="226">
        <f>'QL Sản phẩm'!E7</f>
        <v>88</v>
      </c>
    </row>
    <row r="15" spans="1:8">
      <c r="A15" s="5"/>
      <c r="B15" s="225">
        <v>5</v>
      </c>
      <c r="C15" s="9" t="s">
        <v>457</v>
      </c>
      <c r="D15" s="10">
        <f>('QL Nhân viên'!A7)</f>
        <v>53</v>
      </c>
      <c r="E15" s="10">
        <f>('QL Nhân viên'!B7)</f>
        <v>18</v>
      </c>
      <c r="F15" s="10">
        <f>('QL Nhân viên'!C7)</f>
        <v>0</v>
      </c>
      <c r="G15" s="10">
        <f>('QL Nhân viên'!D7)</f>
        <v>0</v>
      </c>
      <c r="H15" s="226">
        <f>('QL Nhân viên'!E7)</f>
        <v>71</v>
      </c>
    </row>
    <row r="16" spans="1:8">
      <c r="A16" s="5"/>
      <c r="B16" s="225">
        <v>6</v>
      </c>
      <c r="C16" s="181" t="s">
        <v>233</v>
      </c>
      <c r="D16" s="182">
        <f>('QL Khách hàng'!A7)</f>
        <v>5</v>
      </c>
      <c r="E16" s="182">
        <f>('QL Khách hàng'!B7)</f>
        <v>0</v>
      </c>
      <c r="F16" s="182">
        <f>('QL Khách hàng'!C7)</f>
        <v>0</v>
      </c>
      <c r="G16" s="182">
        <f>('QL Khách hàng'!D7)</f>
        <v>0</v>
      </c>
      <c r="H16" s="227">
        <f>('QL Khách hàng'!E7)</f>
        <v>5</v>
      </c>
    </row>
    <row r="17" spans="1:8">
      <c r="A17" s="5"/>
      <c r="B17" s="225">
        <v>7</v>
      </c>
      <c r="C17" s="181" t="s">
        <v>458</v>
      </c>
      <c r="D17" s="182">
        <f>('QL slider'!A7)</f>
        <v>21</v>
      </c>
      <c r="E17" s="182">
        <f>('QL slider'!B7)</f>
        <v>6</v>
      </c>
      <c r="F17" s="182">
        <f>('QL slider'!C7)</f>
        <v>0</v>
      </c>
      <c r="G17" s="182">
        <f>('QL slider'!D7)</f>
        <v>0</v>
      </c>
      <c r="H17" s="227">
        <f>('QL slider'!E7)</f>
        <v>27</v>
      </c>
    </row>
    <row r="18" spans="1:8">
      <c r="A18" s="5"/>
      <c r="B18" s="225">
        <v>8</v>
      </c>
      <c r="C18" s="181" t="s">
        <v>384</v>
      </c>
      <c r="D18" s="182">
        <f>('QL hóa đơn'!A7)</f>
        <v>8</v>
      </c>
      <c r="E18" s="182">
        <f>('QL hóa đơn'!B7)</f>
        <v>0</v>
      </c>
      <c r="F18" s="182">
        <f>('QL hóa đơn'!C7)</f>
        <v>0</v>
      </c>
      <c r="G18" s="182">
        <f>('QL hóa đơn'!D7)</f>
        <v>0</v>
      </c>
      <c r="H18" s="227">
        <f>('QL hóa đơn'!E7)</f>
        <v>8</v>
      </c>
    </row>
    <row r="19" spans="1:8">
      <c r="A19" s="5"/>
      <c r="B19" s="225">
        <v>9</v>
      </c>
      <c r="C19" s="181" t="s">
        <v>258</v>
      </c>
      <c r="D19" s="182">
        <f>('QL Giỏ hàng'!A7)</f>
        <v>33</v>
      </c>
      <c r="E19" s="182">
        <f>('QL Giỏ hàng'!B7)</f>
        <v>7</v>
      </c>
      <c r="F19" s="182">
        <f>('QL Giỏ hàng'!C7)</f>
        <v>0</v>
      </c>
      <c r="G19" s="182">
        <f>('QL Giỏ hàng'!D7)</f>
        <v>0</v>
      </c>
      <c r="H19" s="227">
        <f>('QL Giỏ hàng'!E7)</f>
        <v>40</v>
      </c>
    </row>
    <row r="20" spans="1:8">
      <c r="A20" s="5"/>
      <c r="B20" s="225">
        <v>10</v>
      </c>
      <c r="C20" s="181" t="s">
        <v>385</v>
      </c>
      <c r="D20" s="182">
        <f>Gui!A7</f>
        <v>7</v>
      </c>
      <c r="E20" s="182">
        <f>Gui!B7</f>
        <v>0</v>
      </c>
      <c r="F20" s="182">
        <f>Gui!C7</f>
        <v>0</v>
      </c>
      <c r="G20" s="182">
        <f>Gui!D7</f>
        <v>0</v>
      </c>
      <c r="H20" s="227">
        <f>Gui!E7</f>
        <v>7</v>
      </c>
    </row>
    <row r="21" spans="1:8">
      <c r="A21" s="5"/>
      <c r="B21" s="228"/>
      <c r="C21" s="11" t="s">
        <v>26</v>
      </c>
      <c r="D21" s="12">
        <f>SUM(D11:D20)</f>
        <v>254</v>
      </c>
      <c r="E21" s="12">
        <f>SUM(E11:E20)</f>
        <v>87</v>
      </c>
      <c r="F21" s="12">
        <f>SUM(F11:F20)</f>
        <v>0</v>
      </c>
      <c r="G21" s="12">
        <f>SUM(G11:G20)</f>
        <v>0</v>
      </c>
      <c r="H21" s="229">
        <f>SUM(H11:H20)</f>
        <v>341</v>
      </c>
    </row>
    <row r="22" spans="1:8">
      <c r="A22" s="5"/>
      <c r="B22" s="230"/>
      <c r="C22" s="5"/>
      <c r="D22" s="13"/>
      <c r="E22" s="14"/>
      <c r="F22" s="14"/>
      <c r="G22" s="14"/>
      <c r="H22" s="231"/>
    </row>
    <row r="23" spans="1:8">
      <c r="A23" s="5"/>
      <c r="B23" s="221"/>
      <c r="C23" s="15" t="s">
        <v>27</v>
      </c>
      <c r="D23" s="5"/>
      <c r="E23" s="16">
        <f>(D21+E21)*100/(H21-G21)</f>
        <v>100</v>
      </c>
      <c r="F23" s="5" t="s">
        <v>28</v>
      </c>
      <c r="G23" s="5"/>
      <c r="H23" s="232"/>
    </row>
    <row r="24" spans="1:8" ht="15.75" thickBot="1">
      <c r="A24" s="5"/>
      <c r="B24" s="233"/>
      <c r="C24" s="234" t="s">
        <v>29</v>
      </c>
      <c r="D24" s="215"/>
      <c r="E24" s="235">
        <f>D21*100/(H21-G21)</f>
        <v>74.486803519061581</v>
      </c>
      <c r="F24" s="215" t="s">
        <v>28</v>
      </c>
      <c r="G24" s="215"/>
      <c r="H24" s="236"/>
    </row>
    <row r="25" spans="1:8" ht="15.75" thickTop="1"/>
  </sheetData>
  <mergeCells count="11">
    <mergeCell ref="C6:H6"/>
    <mergeCell ref="G3:H3"/>
    <mergeCell ref="G4:H4"/>
    <mergeCell ref="G5:H5"/>
    <mergeCell ref="B1:H1"/>
    <mergeCell ref="C3:D3"/>
    <mergeCell ref="E3:F3"/>
    <mergeCell ref="C4:D4"/>
    <mergeCell ref="E4:F4"/>
    <mergeCell ref="C5:D5"/>
    <mergeCell ref="E5:F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9"/>
  <sheetViews>
    <sheetView topLeftCell="A37" zoomScale="70" zoomScaleNormal="70" workbookViewId="0">
      <selection activeCell="B3" sqref="B3:E3"/>
    </sheetView>
  </sheetViews>
  <sheetFormatPr defaultColWidth="8.85546875" defaultRowHeight="15"/>
  <cols>
    <col min="1" max="1" width="23.42578125" style="21" customWidth="1"/>
    <col min="2" max="2" width="39.28515625" style="21" customWidth="1"/>
    <col min="3" max="3" width="10.5703125" style="21" customWidth="1"/>
    <col min="4" max="4" width="47.85546875" style="21" customWidth="1"/>
    <col min="5" max="5" width="58.85546875" style="116" customWidth="1"/>
    <col min="6" max="6" width="13.7109375" style="21" customWidth="1"/>
    <col min="7" max="7" width="12.85546875" style="21" customWidth="1"/>
    <col min="8" max="9" width="8.85546875" style="21"/>
    <col min="10" max="10" width="19" style="116" customWidth="1"/>
    <col min="11" max="16384" width="8.85546875" style="21"/>
  </cols>
  <sheetData>
    <row r="1" spans="1:21">
      <c r="A1" s="17" t="s">
        <v>0</v>
      </c>
      <c r="B1" s="331"/>
      <c r="C1" s="331"/>
      <c r="D1" s="331"/>
      <c r="E1" s="331"/>
      <c r="F1" s="18"/>
      <c r="G1" s="18"/>
      <c r="H1" s="18"/>
      <c r="I1" s="18"/>
      <c r="J1" s="18"/>
      <c r="K1" s="20"/>
      <c r="L1" s="20"/>
      <c r="M1" s="20"/>
      <c r="N1" s="20"/>
      <c r="O1" s="20"/>
      <c r="P1" s="20"/>
      <c r="Q1" s="20"/>
      <c r="R1" s="20"/>
      <c r="S1" s="20"/>
      <c r="T1" s="20"/>
    </row>
    <row r="2" spans="1:21" ht="15.75" thickBot="1">
      <c r="A2" s="19"/>
      <c r="B2" s="343"/>
      <c r="C2" s="343"/>
      <c r="D2" s="343"/>
      <c r="E2" s="343"/>
      <c r="F2" s="18"/>
      <c r="G2" s="18"/>
      <c r="H2" s="18"/>
      <c r="I2" s="18"/>
      <c r="J2" s="18"/>
      <c r="K2" s="20"/>
      <c r="L2" s="20"/>
      <c r="M2" s="20"/>
      <c r="N2" s="20"/>
      <c r="O2" s="20"/>
      <c r="P2" s="20"/>
      <c r="Q2" s="20"/>
      <c r="R2" s="20"/>
      <c r="S2" s="20"/>
      <c r="T2" s="20"/>
    </row>
    <row r="3" spans="1:21">
      <c r="A3" s="22" t="s">
        <v>1</v>
      </c>
      <c r="B3" s="344" t="s">
        <v>742</v>
      </c>
      <c r="C3" s="345"/>
      <c r="D3" s="345"/>
      <c r="E3" s="345"/>
      <c r="F3" s="23"/>
      <c r="G3" s="24"/>
      <c r="H3" s="25"/>
      <c r="I3" s="26"/>
      <c r="J3" s="139"/>
      <c r="K3" s="26"/>
      <c r="L3" s="26"/>
      <c r="M3" s="26"/>
      <c r="N3" s="26"/>
      <c r="O3" s="26"/>
      <c r="P3" s="26"/>
      <c r="Q3" s="26"/>
      <c r="R3" s="26"/>
      <c r="S3" s="26"/>
      <c r="T3" s="26"/>
    </row>
    <row r="4" spans="1:21">
      <c r="A4" s="27" t="s">
        <v>2</v>
      </c>
      <c r="B4" s="346"/>
      <c r="C4" s="347"/>
      <c r="D4" s="347"/>
      <c r="E4" s="347"/>
      <c r="F4" s="23"/>
      <c r="G4" s="24"/>
      <c r="H4" s="25"/>
      <c r="I4" s="26"/>
      <c r="J4" s="139"/>
      <c r="K4" s="26"/>
      <c r="L4" s="26"/>
      <c r="M4" s="26"/>
      <c r="N4" s="26"/>
      <c r="O4" s="26"/>
      <c r="P4" s="26"/>
      <c r="Q4" s="26"/>
      <c r="R4" s="26"/>
      <c r="S4" s="26"/>
      <c r="T4" s="26"/>
    </row>
    <row r="5" spans="1:21">
      <c r="A5" s="28" t="s">
        <v>4</v>
      </c>
      <c r="B5" s="73" t="s">
        <v>629</v>
      </c>
      <c r="C5" s="30"/>
      <c r="D5" s="30"/>
      <c r="E5" s="30"/>
      <c r="F5" s="31"/>
      <c r="G5" s="31"/>
      <c r="H5" s="31"/>
      <c r="I5" s="26"/>
      <c r="J5" s="139"/>
      <c r="K5" s="26"/>
      <c r="L5" s="26"/>
      <c r="M5" s="26"/>
      <c r="N5" s="26"/>
      <c r="O5" s="26"/>
      <c r="P5" s="26"/>
      <c r="Q5" s="26"/>
      <c r="R5" s="26"/>
      <c r="S5" s="26"/>
      <c r="T5" s="26"/>
    </row>
    <row r="6" spans="1:21">
      <c r="A6" s="32" t="s">
        <v>3</v>
      </c>
      <c r="B6" s="33" t="s">
        <v>5</v>
      </c>
      <c r="C6" s="34" t="s">
        <v>6</v>
      </c>
      <c r="D6" s="34" t="s">
        <v>7</v>
      </c>
      <c r="E6" s="112" t="s">
        <v>34</v>
      </c>
      <c r="F6" s="36"/>
      <c r="G6" s="36"/>
      <c r="H6" s="37"/>
      <c r="I6" s="26"/>
      <c r="J6" s="139"/>
      <c r="K6" s="26"/>
      <c r="L6" s="26"/>
      <c r="M6" s="26"/>
      <c r="N6" s="26"/>
      <c r="O6" s="26"/>
      <c r="P6" s="26"/>
      <c r="Q6" s="26"/>
      <c r="R6" s="26"/>
      <c r="S6" s="26"/>
      <c r="T6" s="26"/>
    </row>
    <row r="7" spans="1:21" ht="15.75" thickBot="1">
      <c r="A7" s="38">
        <f>COUNTIF(F:F,"Pass")</f>
        <v>21</v>
      </c>
      <c r="B7" s="39">
        <f xml:space="preserve"> COUNTIF(F:F,"Fail")</f>
        <v>6</v>
      </c>
      <c r="C7" s="40">
        <f>COUNTIF(F:F,"untested")</f>
        <v>0</v>
      </c>
      <c r="D7" s="41">
        <f>COUNTIF(F:F,"N/A")</f>
        <v>0</v>
      </c>
      <c r="E7" s="114">
        <f>COUNTIF(A:A,"*-*")</f>
        <v>27</v>
      </c>
      <c r="F7" s="36"/>
      <c r="G7" s="36"/>
      <c r="H7" s="37"/>
      <c r="I7" s="26"/>
      <c r="J7" s="139"/>
      <c r="K7" s="26"/>
      <c r="L7" s="26"/>
      <c r="M7" s="26"/>
      <c r="N7" s="26"/>
      <c r="O7" s="26"/>
      <c r="P7" s="26"/>
      <c r="Q7" s="26"/>
      <c r="R7" s="26"/>
      <c r="S7" s="26"/>
      <c r="T7" s="26"/>
    </row>
    <row r="8" spans="1:21">
      <c r="A8" s="43"/>
      <c r="B8" s="44"/>
      <c r="C8" s="44"/>
      <c r="D8" s="44"/>
      <c r="E8" s="115"/>
      <c r="F8" s="44"/>
      <c r="G8" s="44"/>
      <c r="H8" s="44"/>
      <c r="I8" s="44"/>
      <c r="J8" s="115"/>
      <c r="K8" s="43"/>
      <c r="L8" s="43"/>
      <c r="M8" s="43"/>
      <c r="N8" s="43"/>
      <c r="O8" s="43"/>
      <c r="P8" s="43"/>
      <c r="Q8" s="43"/>
      <c r="R8" s="43"/>
      <c r="S8" s="43"/>
      <c r="T8" s="43"/>
    </row>
    <row r="9" spans="1:21">
      <c r="A9" s="334" t="s">
        <v>9</v>
      </c>
      <c r="B9" s="334" t="s">
        <v>10</v>
      </c>
      <c r="C9" s="336" t="s">
        <v>31</v>
      </c>
      <c r="D9" s="334" t="s">
        <v>11</v>
      </c>
      <c r="E9" s="337" t="s">
        <v>12</v>
      </c>
      <c r="F9" s="336" t="s">
        <v>13</v>
      </c>
      <c r="G9" s="340" t="s">
        <v>30</v>
      </c>
      <c r="H9" s="340" t="s">
        <v>32</v>
      </c>
      <c r="I9" s="340" t="s">
        <v>33</v>
      </c>
      <c r="J9" s="335" t="s">
        <v>14</v>
      </c>
      <c r="K9" s="45"/>
      <c r="L9" s="46"/>
      <c r="M9" s="46"/>
      <c r="N9" s="46"/>
      <c r="O9" s="46"/>
      <c r="P9" s="46"/>
      <c r="Q9" s="46"/>
      <c r="R9" s="46"/>
      <c r="S9" s="46"/>
      <c r="T9" s="46"/>
      <c r="U9" s="46"/>
    </row>
    <row r="10" spans="1:21">
      <c r="A10" s="335"/>
      <c r="B10" s="335"/>
      <c r="C10" s="334"/>
      <c r="D10" s="335"/>
      <c r="E10" s="338"/>
      <c r="F10" s="339"/>
      <c r="G10" s="334"/>
      <c r="H10" s="334"/>
      <c r="I10" s="334"/>
      <c r="J10" s="335"/>
      <c r="K10" s="47"/>
      <c r="L10" s="48"/>
      <c r="M10" s="48"/>
      <c r="N10" s="48"/>
      <c r="O10" s="48"/>
      <c r="P10" s="48"/>
      <c r="Q10" s="48"/>
      <c r="R10" s="48"/>
      <c r="S10" s="48"/>
      <c r="T10" s="48"/>
      <c r="U10" s="48"/>
    </row>
    <row r="11" spans="1:21" ht="16.5">
      <c r="A11" s="295" t="s">
        <v>705</v>
      </c>
      <c r="B11" s="295"/>
      <c r="C11" s="295"/>
      <c r="D11" s="295"/>
      <c r="E11" s="295"/>
      <c r="F11" s="295"/>
      <c r="G11" s="295"/>
      <c r="H11" s="295"/>
      <c r="I11" s="295"/>
      <c r="J11" s="296"/>
      <c r="K11" s="49"/>
      <c r="L11" s="49"/>
      <c r="M11" s="49"/>
      <c r="N11" s="49"/>
      <c r="O11" s="49"/>
      <c r="P11" s="49"/>
      <c r="Q11" s="49"/>
      <c r="R11" s="49"/>
      <c r="S11" s="49"/>
      <c r="T11" s="49"/>
    </row>
    <row r="12" spans="1:21" ht="33">
      <c r="A12" s="282" t="s">
        <v>123</v>
      </c>
      <c r="B12" s="56"/>
      <c r="C12" s="282"/>
      <c r="D12" s="282" t="s">
        <v>341</v>
      </c>
      <c r="E12" s="282" t="s">
        <v>172</v>
      </c>
      <c r="F12" s="282" t="s">
        <v>3</v>
      </c>
      <c r="G12" s="62"/>
      <c r="H12" s="282"/>
      <c r="I12" s="282"/>
      <c r="J12" s="282"/>
      <c r="K12" s="49"/>
      <c r="L12" s="49"/>
      <c r="M12" s="49"/>
      <c r="N12" s="49"/>
      <c r="O12" s="49"/>
      <c r="P12" s="49"/>
      <c r="Q12" s="49"/>
      <c r="R12" s="49"/>
      <c r="S12" s="49"/>
      <c r="T12" s="49"/>
    </row>
    <row r="13" spans="1:21" ht="33">
      <c r="A13" s="282" t="s">
        <v>124</v>
      </c>
      <c r="B13" s="56"/>
      <c r="C13" s="282"/>
      <c r="D13" s="282" t="s">
        <v>362</v>
      </c>
      <c r="E13" s="119" t="s">
        <v>706</v>
      </c>
      <c r="F13" s="282" t="s">
        <v>3</v>
      </c>
      <c r="G13" s="62"/>
      <c r="H13" s="282"/>
      <c r="I13" s="282"/>
      <c r="J13" s="282"/>
      <c r="K13" s="49"/>
      <c r="L13" s="49"/>
      <c r="M13" s="49"/>
      <c r="N13" s="49"/>
      <c r="O13" s="49"/>
      <c r="P13" s="49"/>
      <c r="Q13" s="49"/>
      <c r="R13" s="49"/>
      <c r="S13" s="49"/>
      <c r="T13" s="49"/>
    </row>
    <row r="14" spans="1:21" ht="49.5">
      <c r="A14" s="282" t="s">
        <v>125</v>
      </c>
      <c r="B14" s="282"/>
      <c r="C14" s="282"/>
      <c r="D14" s="282" t="s">
        <v>707</v>
      </c>
      <c r="E14" s="119" t="s">
        <v>363</v>
      </c>
      <c r="F14" s="282" t="s">
        <v>3</v>
      </c>
      <c r="G14" s="62"/>
      <c r="H14" s="282"/>
      <c r="I14" s="282"/>
      <c r="J14" s="282"/>
      <c r="K14" s="49"/>
      <c r="L14" s="49"/>
      <c r="M14" s="49"/>
      <c r="N14" s="49"/>
      <c r="O14" s="49"/>
      <c r="P14" s="49"/>
      <c r="Q14" s="49"/>
      <c r="R14" s="49"/>
      <c r="S14" s="49"/>
      <c r="T14" s="49"/>
    </row>
    <row r="15" spans="1:21" ht="49.5">
      <c r="A15" s="282" t="s">
        <v>126</v>
      </c>
      <c r="B15" s="282"/>
      <c r="C15" s="282"/>
      <c r="D15" s="282" t="s">
        <v>708</v>
      </c>
      <c r="E15" s="119" t="s">
        <v>709</v>
      </c>
      <c r="F15" s="282" t="s">
        <v>3</v>
      </c>
      <c r="G15" s="62"/>
      <c r="H15" s="282"/>
      <c r="I15" s="282"/>
      <c r="J15" s="282"/>
      <c r="K15" s="49"/>
      <c r="L15" s="49"/>
      <c r="M15" s="49"/>
      <c r="N15" s="49"/>
      <c r="O15" s="49"/>
      <c r="P15" s="49"/>
      <c r="Q15" s="49"/>
      <c r="R15" s="49"/>
      <c r="S15" s="49"/>
      <c r="T15" s="49"/>
    </row>
    <row r="16" spans="1:21" ht="49.5">
      <c r="A16" s="282" t="s">
        <v>127</v>
      </c>
      <c r="B16" s="282"/>
      <c r="C16" s="282"/>
      <c r="D16" s="282" t="s">
        <v>364</v>
      </c>
      <c r="E16" s="119" t="s">
        <v>365</v>
      </c>
      <c r="F16" s="282" t="s">
        <v>5</v>
      </c>
      <c r="G16" s="62" t="s">
        <v>411</v>
      </c>
      <c r="H16" s="282"/>
      <c r="I16" s="282"/>
      <c r="J16" s="282" t="s">
        <v>282</v>
      </c>
      <c r="K16" s="49"/>
      <c r="L16" s="49"/>
      <c r="M16" s="49"/>
      <c r="N16" s="49"/>
      <c r="O16" s="49"/>
      <c r="P16" s="49"/>
      <c r="Q16" s="49"/>
      <c r="R16" s="49"/>
      <c r="S16" s="49"/>
      <c r="T16" s="49"/>
    </row>
    <row r="17" spans="1:20" ht="66">
      <c r="A17" s="282" t="s">
        <v>128</v>
      </c>
      <c r="B17" s="282" t="s">
        <v>710</v>
      </c>
      <c r="C17" s="282"/>
      <c r="D17" s="282" t="s">
        <v>711</v>
      </c>
      <c r="E17" s="119" t="s">
        <v>712</v>
      </c>
      <c r="F17" s="282" t="s">
        <v>3</v>
      </c>
      <c r="G17" s="65"/>
      <c r="H17" s="282"/>
      <c r="I17" s="282"/>
      <c r="J17" s="282"/>
      <c r="K17" s="49"/>
      <c r="L17" s="49"/>
      <c r="M17" s="49"/>
      <c r="N17" s="49"/>
      <c r="O17" s="49"/>
      <c r="P17" s="49"/>
      <c r="Q17" s="49"/>
      <c r="R17" s="49"/>
      <c r="S17" s="49"/>
      <c r="T17" s="49"/>
    </row>
    <row r="18" spans="1:20" ht="49.5">
      <c r="A18" s="282" t="s">
        <v>129</v>
      </c>
      <c r="B18" s="282"/>
      <c r="C18" s="282"/>
      <c r="D18" s="282" t="s">
        <v>713</v>
      </c>
      <c r="E18" s="282" t="s">
        <v>174</v>
      </c>
      <c r="F18" s="282" t="s">
        <v>3</v>
      </c>
      <c r="G18" s="62"/>
      <c r="H18" s="282"/>
      <c r="I18" s="282"/>
      <c r="J18" s="282"/>
      <c r="K18" s="49"/>
      <c r="L18" s="49"/>
      <c r="M18" s="49"/>
      <c r="N18" s="49"/>
      <c r="O18" s="49"/>
      <c r="P18" s="49"/>
      <c r="Q18" s="49"/>
      <c r="R18" s="49"/>
      <c r="S18" s="49"/>
      <c r="T18" s="49"/>
    </row>
    <row r="19" spans="1:20" ht="49.5">
      <c r="A19" s="282" t="s">
        <v>130</v>
      </c>
      <c r="B19" s="282"/>
      <c r="C19" s="282"/>
      <c r="D19" s="282" t="s">
        <v>714</v>
      </c>
      <c r="E19" s="282" t="s">
        <v>174</v>
      </c>
      <c r="F19" s="66" t="s">
        <v>3</v>
      </c>
      <c r="G19" s="282"/>
      <c r="H19" s="282"/>
      <c r="I19" s="282"/>
      <c r="J19" s="266"/>
      <c r="K19" s="49"/>
      <c r="L19" s="49"/>
      <c r="M19" s="49"/>
      <c r="N19" s="49"/>
      <c r="O19" s="49"/>
      <c r="P19" s="49"/>
      <c r="Q19" s="49"/>
      <c r="R19" s="49"/>
      <c r="S19" s="49"/>
      <c r="T19" s="49"/>
    </row>
    <row r="20" spans="1:20" ht="49.5">
      <c r="A20" s="282" t="s">
        <v>131</v>
      </c>
      <c r="B20" s="282"/>
      <c r="C20" s="282"/>
      <c r="D20" s="282" t="s">
        <v>715</v>
      </c>
      <c r="E20" s="282" t="s">
        <v>174</v>
      </c>
      <c r="F20" s="66" t="s">
        <v>3</v>
      </c>
      <c r="G20" s="282"/>
      <c r="H20" s="282"/>
      <c r="I20" s="282"/>
      <c r="J20" s="266"/>
      <c r="K20" s="49"/>
      <c r="L20" s="49"/>
      <c r="M20" s="49"/>
      <c r="N20" s="49"/>
      <c r="O20" s="49"/>
      <c r="P20" s="49"/>
      <c r="Q20" s="49"/>
      <c r="R20" s="49"/>
      <c r="S20" s="49"/>
      <c r="T20" s="49"/>
    </row>
    <row r="21" spans="1:20" ht="49.5">
      <c r="A21" s="282" t="s">
        <v>132</v>
      </c>
      <c r="B21" s="282"/>
      <c r="C21" s="282"/>
      <c r="D21" s="282" t="s">
        <v>716</v>
      </c>
      <c r="E21" s="282" t="s">
        <v>717</v>
      </c>
      <c r="F21" s="66" t="s">
        <v>5</v>
      </c>
      <c r="G21" s="62" t="s">
        <v>409</v>
      </c>
      <c r="H21" s="282"/>
      <c r="I21" s="282"/>
      <c r="J21" s="282" t="s">
        <v>282</v>
      </c>
      <c r="K21" s="49"/>
      <c r="L21" s="49"/>
      <c r="M21" s="49"/>
      <c r="N21" s="49"/>
      <c r="O21" s="49"/>
      <c r="P21" s="49"/>
      <c r="Q21" s="49"/>
      <c r="R21" s="49"/>
      <c r="S21" s="49"/>
      <c r="T21" s="49"/>
    </row>
    <row r="22" spans="1:20" ht="49.5">
      <c r="A22" s="282" t="s">
        <v>133</v>
      </c>
      <c r="B22" s="282" t="s">
        <v>718</v>
      </c>
      <c r="C22" s="282"/>
      <c r="D22" s="282" t="s">
        <v>719</v>
      </c>
      <c r="E22" s="282" t="s">
        <v>720</v>
      </c>
      <c r="F22" s="63" t="s">
        <v>3</v>
      </c>
      <c r="G22" s="68"/>
      <c r="H22" s="283"/>
      <c r="I22" s="283"/>
      <c r="J22" s="282"/>
      <c r="K22" s="52"/>
      <c r="L22" s="52"/>
      <c r="M22" s="52"/>
      <c r="N22" s="52"/>
      <c r="O22" s="52"/>
      <c r="P22" s="52"/>
      <c r="Q22" s="52"/>
      <c r="R22" s="52"/>
      <c r="S22" s="52"/>
    </row>
    <row r="23" spans="1:20">
      <c r="A23" s="301" t="s">
        <v>721</v>
      </c>
      <c r="B23" s="301"/>
      <c r="C23" s="301"/>
      <c r="D23" s="301"/>
      <c r="E23" s="301"/>
      <c r="F23" s="301"/>
      <c r="G23" s="301"/>
      <c r="H23" s="301"/>
      <c r="I23" s="301"/>
      <c r="J23" s="301"/>
      <c r="K23" s="52"/>
      <c r="L23" s="52"/>
      <c r="M23" s="52"/>
      <c r="N23" s="52"/>
      <c r="O23" s="52"/>
      <c r="P23" s="52"/>
      <c r="Q23" s="52"/>
      <c r="R23" s="52"/>
      <c r="S23" s="52"/>
    </row>
    <row r="24" spans="1:20" ht="33">
      <c r="A24" s="282" t="s">
        <v>98</v>
      </c>
      <c r="B24" s="56"/>
      <c r="C24" s="282"/>
      <c r="D24" s="282" t="s">
        <v>341</v>
      </c>
      <c r="E24" s="282" t="s">
        <v>366</v>
      </c>
      <c r="F24" s="282" t="s">
        <v>3</v>
      </c>
      <c r="G24" s="62"/>
      <c r="H24" s="282"/>
      <c r="I24" s="282"/>
      <c r="J24" s="282"/>
      <c r="K24" s="49"/>
      <c r="L24" s="49"/>
      <c r="M24" s="49"/>
      <c r="N24" s="49"/>
      <c r="O24" s="49"/>
      <c r="P24" s="49"/>
      <c r="Q24" s="49"/>
      <c r="R24" s="49"/>
      <c r="S24" s="49"/>
    </row>
    <row r="25" spans="1:20" ht="33">
      <c r="A25" s="282" t="s">
        <v>99</v>
      </c>
      <c r="B25" s="56"/>
      <c r="C25" s="282"/>
      <c r="D25" s="282" t="s">
        <v>367</v>
      </c>
      <c r="E25" s="119" t="s">
        <v>722</v>
      </c>
      <c r="F25" s="282" t="s">
        <v>3</v>
      </c>
      <c r="G25" s="62"/>
      <c r="H25" s="282"/>
      <c r="I25" s="282"/>
      <c r="J25" s="282"/>
      <c r="K25" s="49"/>
      <c r="L25" s="49"/>
      <c r="M25" s="49"/>
      <c r="N25" s="49"/>
      <c r="O25" s="49"/>
      <c r="P25" s="49"/>
      <c r="Q25" s="49"/>
      <c r="R25" s="49"/>
      <c r="S25" s="49"/>
    </row>
    <row r="26" spans="1:20" ht="49.5">
      <c r="A26" s="282" t="s">
        <v>100</v>
      </c>
      <c r="B26" s="282"/>
      <c r="C26" s="282"/>
      <c r="D26" s="282" t="s">
        <v>723</v>
      </c>
      <c r="E26" s="119" t="s">
        <v>712</v>
      </c>
      <c r="F26" s="282" t="s">
        <v>3</v>
      </c>
      <c r="G26" s="62"/>
      <c r="H26" s="282"/>
      <c r="I26" s="282"/>
      <c r="J26" s="282"/>
    </row>
    <row r="27" spans="1:20" ht="49.5">
      <c r="A27" s="282" t="s">
        <v>101</v>
      </c>
      <c r="B27" s="282"/>
      <c r="C27" s="282"/>
      <c r="D27" s="282" t="s">
        <v>724</v>
      </c>
      <c r="E27" s="119" t="s">
        <v>709</v>
      </c>
      <c r="F27" s="282" t="s">
        <v>3</v>
      </c>
      <c r="G27" s="62"/>
      <c r="H27" s="282"/>
      <c r="I27" s="282"/>
      <c r="J27" s="282"/>
    </row>
    <row r="28" spans="1:20" ht="16.5">
      <c r="A28" s="282" t="s">
        <v>102</v>
      </c>
      <c r="B28" s="282"/>
      <c r="C28" s="282"/>
      <c r="D28" s="282" t="s">
        <v>370</v>
      </c>
      <c r="E28" s="119" t="s">
        <v>725</v>
      </c>
      <c r="F28" s="282" t="s">
        <v>3</v>
      </c>
      <c r="G28" s="62"/>
      <c r="H28" s="282"/>
      <c r="I28" s="282"/>
      <c r="J28" s="282"/>
    </row>
    <row r="29" spans="1:20" ht="33">
      <c r="A29" s="282" t="s">
        <v>103</v>
      </c>
      <c r="B29" s="282"/>
      <c r="C29" s="282"/>
      <c r="D29" s="282" t="s">
        <v>371</v>
      </c>
      <c r="E29" s="119" t="s">
        <v>372</v>
      </c>
      <c r="F29" s="282" t="s">
        <v>5</v>
      </c>
      <c r="G29" s="62" t="s">
        <v>414</v>
      </c>
      <c r="H29" s="282"/>
      <c r="I29" s="282"/>
      <c r="J29" s="282" t="s">
        <v>369</v>
      </c>
    </row>
    <row r="30" spans="1:20" ht="49.5">
      <c r="A30" s="282" t="s">
        <v>243</v>
      </c>
      <c r="B30" s="282"/>
      <c r="C30" s="282"/>
      <c r="D30" s="282" t="s">
        <v>368</v>
      </c>
      <c r="E30" s="119" t="s">
        <v>365</v>
      </c>
      <c r="F30" s="282" t="s">
        <v>5</v>
      </c>
      <c r="G30" s="62" t="s">
        <v>411</v>
      </c>
      <c r="H30" s="282"/>
      <c r="I30" s="282"/>
      <c r="J30" s="282" t="s">
        <v>369</v>
      </c>
    </row>
    <row r="31" spans="1:20" ht="66">
      <c r="A31" s="282" t="s">
        <v>244</v>
      </c>
      <c r="B31" s="282" t="s">
        <v>710</v>
      </c>
      <c r="C31" s="282"/>
      <c r="D31" s="282" t="s">
        <v>726</v>
      </c>
      <c r="E31" s="119" t="s">
        <v>712</v>
      </c>
      <c r="F31" s="282" t="s">
        <v>3</v>
      </c>
      <c r="G31" s="65"/>
      <c r="H31" s="282"/>
      <c r="I31" s="282"/>
      <c r="J31" s="282"/>
    </row>
    <row r="32" spans="1:20" ht="49.5">
      <c r="A32" s="282" t="s">
        <v>245</v>
      </c>
      <c r="B32" s="282"/>
      <c r="C32" s="282"/>
      <c r="D32" s="282" t="s">
        <v>727</v>
      </c>
      <c r="E32" s="282" t="s">
        <v>190</v>
      </c>
      <c r="F32" s="282" t="s">
        <v>3</v>
      </c>
      <c r="G32" s="62"/>
      <c r="H32" s="282"/>
      <c r="I32" s="282"/>
      <c r="J32" s="282"/>
    </row>
    <row r="33" spans="1:10" ht="49.5">
      <c r="A33" s="282" t="s">
        <v>246</v>
      </c>
      <c r="B33" s="282"/>
      <c r="C33" s="282"/>
      <c r="D33" s="282" t="s">
        <v>728</v>
      </c>
      <c r="E33" s="282" t="s">
        <v>190</v>
      </c>
      <c r="F33" s="66" t="s">
        <v>3</v>
      </c>
      <c r="G33" s="282"/>
      <c r="H33" s="282"/>
      <c r="I33" s="282"/>
      <c r="J33" s="266"/>
    </row>
    <row r="34" spans="1:10" ht="49.5">
      <c r="A34" s="282" t="s">
        <v>247</v>
      </c>
      <c r="B34" s="282"/>
      <c r="C34" s="282"/>
      <c r="D34" s="282" t="s">
        <v>729</v>
      </c>
      <c r="E34" s="282" t="s">
        <v>190</v>
      </c>
      <c r="F34" s="66" t="s">
        <v>3</v>
      </c>
      <c r="G34" s="282"/>
      <c r="H34" s="282"/>
      <c r="I34" s="282"/>
      <c r="J34" s="266"/>
    </row>
    <row r="35" spans="1:10" ht="49.5">
      <c r="A35" s="282" t="s">
        <v>248</v>
      </c>
      <c r="B35" s="282"/>
      <c r="C35" s="282"/>
      <c r="D35" s="282" t="s">
        <v>730</v>
      </c>
      <c r="E35" s="282" t="s">
        <v>731</v>
      </c>
      <c r="F35" s="66" t="s">
        <v>5</v>
      </c>
      <c r="G35" s="62" t="s">
        <v>409</v>
      </c>
      <c r="H35" s="282"/>
      <c r="I35" s="282"/>
      <c r="J35" s="282" t="s">
        <v>369</v>
      </c>
    </row>
    <row r="36" spans="1:10" ht="49.5">
      <c r="A36" s="282" t="s">
        <v>249</v>
      </c>
      <c r="B36" s="282" t="s">
        <v>718</v>
      </c>
      <c r="C36" s="282"/>
      <c r="D36" s="282" t="s">
        <v>732</v>
      </c>
      <c r="E36" s="282" t="s">
        <v>733</v>
      </c>
      <c r="F36" s="63" t="s">
        <v>3</v>
      </c>
      <c r="G36" s="63"/>
      <c r="H36" s="283"/>
      <c r="I36" s="283"/>
      <c r="J36" s="282"/>
    </row>
    <row r="37" spans="1:10">
      <c r="A37" s="300" t="s">
        <v>741</v>
      </c>
      <c r="B37" s="300"/>
      <c r="C37" s="300"/>
      <c r="D37" s="300"/>
      <c r="E37" s="300"/>
      <c r="F37" s="300"/>
      <c r="G37" s="300"/>
      <c r="H37" s="300"/>
      <c r="I37" s="300"/>
      <c r="J37" s="300"/>
    </row>
    <row r="38" spans="1:10" ht="33">
      <c r="A38" s="283" t="s">
        <v>734</v>
      </c>
      <c r="B38" s="283" t="s">
        <v>106</v>
      </c>
      <c r="C38" s="283"/>
      <c r="D38" s="59" t="s">
        <v>735</v>
      </c>
      <c r="E38" s="280" t="s">
        <v>736</v>
      </c>
      <c r="F38" s="59" t="s">
        <v>3</v>
      </c>
      <c r="G38" s="283"/>
      <c r="H38" s="166"/>
      <c r="I38" s="166"/>
      <c r="J38" s="59"/>
    </row>
    <row r="39" spans="1:10" ht="33">
      <c r="A39" s="283" t="s">
        <v>382</v>
      </c>
      <c r="B39" s="283" t="s">
        <v>543</v>
      </c>
      <c r="C39" s="283"/>
      <c r="D39" s="59" t="s">
        <v>737</v>
      </c>
      <c r="E39" s="280" t="s">
        <v>738</v>
      </c>
      <c r="F39" s="59" t="s">
        <v>3</v>
      </c>
      <c r="G39" s="283"/>
      <c r="H39" s="166"/>
      <c r="I39" s="166"/>
      <c r="J39" s="59"/>
    </row>
    <row r="40" spans="1:10" ht="33">
      <c r="A40" s="283" t="s">
        <v>383</v>
      </c>
      <c r="B40" s="283" t="s">
        <v>107</v>
      </c>
      <c r="C40" s="283"/>
      <c r="D40" s="59" t="s">
        <v>739</v>
      </c>
      <c r="E40" s="280" t="s">
        <v>740</v>
      </c>
      <c r="F40" s="281" t="s">
        <v>5</v>
      </c>
      <c r="G40" s="283"/>
      <c r="H40" s="166"/>
      <c r="I40" s="166"/>
      <c r="J40" s="59"/>
    </row>
    <row r="41" spans="1:10">
      <c r="E41" s="21"/>
      <c r="J41" s="21"/>
    </row>
    <row r="42" spans="1:10">
      <c r="E42" s="21"/>
      <c r="J42" s="21"/>
    </row>
    <row r="43" spans="1:10" ht="52.15" customHeight="1">
      <c r="E43" s="21"/>
      <c r="J43" s="21"/>
    </row>
    <row r="44" spans="1:10">
      <c r="E44" s="21"/>
      <c r="J44" s="21"/>
    </row>
    <row r="45" spans="1:10">
      <c r="E45" s="21"/>
      <c r="J45" s="21"/>
    </row>
    <row r="46" spans="1:10">
      <c r="E46" s="21"/>
      <c r="J46" s="21"/>
    </row>
    <row r="47" spans="1:10">
      <c r="E47" s="21"/>
      <c r="J47" s="21"/>
    </row>
    <row r="48" spans="1:10">
      <c r="E48" s="21"/>
      <c r="J48" s="21"/>
    </row>
    <row r="49" spans="5:10">
      <c r="E49" s="21"/>
      <c r="J49" s="21"/>
    </row>
    <row r="50" spans="5:10">
      <c r="E50" s="21"/>
      <c r="J50" s="21"/>
    </row>
    <row r="51" spans="5:10">
      <c r="E51" s="21"/>
      <c r="J51" s="21"/>
    </row>
    <row r="52" spans="5:10">
      <c r="E52" s="21"/>
      <c r="J52" s="21"/>
    </row>
    <row r="53" spans="5:10">
      <c r="E53" s="21"/>
      <c r="J53" s="21"/>
    </row>
    <row r="54" spans="5:10">
      <c r="E54" s="21"/>
      <c r="J54" s="21"/>
    </row>
    <row r="55" spans="5:10">
      <c r="E55" s="21"/>
      <c r="J55" s="21"/>
    </row>
    <row r="56" spans="5:10">
      <c r="E56" s="21"/>
      <c r="J56" s="21"/>
    </row>
    <row r="57" spans="5:10">
      <c r="E57" s="21"/>
      <c r="J57" s="21"/>
    </row>
    <row r="58" spans="5:10">
      <c r="E58" s="21"/>
      <c r="J58" s="21"/>
    </row>
    <row r="59" spans="5:10">
      <c r="E59" s="21"/>
      <c r="J59" s="21"/>
    </row>
  </sheetData>
  <mergeCells count="13">
    <mergeCell ref="A9:A10"/>
    <mergeCell ref="B9:B10"/>
    <mergeCell ref="C9:C10"/>
    <mergeCell ref="D9:D10"/>
    <mergeCell ref="E9:E10"/>
    <mergeCell ref="H9:H10"/>
    <mergeCell ref="I9:I10"/>
    <mergeCell ref="J9:J10"/>
    <mergeCell ref="B1:E2"/>
    <mergeCell ref="B3:E3"/>
    <mergeCell ref="B4:E4"/>
    <mergeCell ref="F9:F10"/>
    <mergeCell ref="G9:G10"/>
  </mergeCells>
  <dataValidations count="1">
    <dataValidation type="list" allowBlank="1" showInputMessage="1" showErrorMessage="1" sqref="F1:F1048576">
      <formula1>"Pass, Fail,Untested,N/A"</formula1>
    </dataValidation>
  </dataValidation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topLeftCell="E31" zoomScale="85" zoomScaleNormal="85" workbookViewId="0">
      <selection activeCell="F21" sqref="F21"/>
    </sheetView>
  </sheetViews>
  <sheetFormatPr defaultColWidth="8.85546875" defaultRowHeight="15"/>
  <cols>
    <col min="1" max="1" width="23.42578125" style="21" customWidth="1"/>
    <col min="2" max="2" width="39.28515625" style="21" customWidth="1"/>
    <col min="3" max="3" width="10.5703125" style="21" customWidth="1"/>
    <col min="4" max="4" width="47.85546875" style="21" customWidth="1"/>
    <col min="5" max="5" width="59" style="21" customWidth="1"/>
    <col min="6" max="6" width="13.7109375" style="21" customWidth="1"/>
    <col min="7" max="7" width="12.85546875" style="21" customWidth="1"/>
    <col min="8" max="9" width="8.85546875" style="21"/>
    <col min="10" max="10" width="18.28515625" style="21" customWidth="1"/>
    <col min="11" max="16384" width="8.85546875" style="21"/>
  </cols>
  <sheetData>
    <row r="1" spans="1:21">
      <c r="A1" s="17" t="s">
        <v>0</v>
      </c>
      <c r="B1" s="331"/>
      <c r="C1" s="331"/>
      <c r="D1" s="331"/>
      <c r="E1" s="331"/>
      <c r="F1" s="18"/>
      <c r="G1" s="18"/>
      <c r="H1" s="18"/>
      <c r="I1" s="18"/>
      <c r="J1" s="19"/>
      <c r="K1" s="20"/>
      <c r="L1" s="20"/>
      <c r="M1" s="20"/>
      <c r="N1" s="20"/>
      <c r="O1" s="20"/>
      <c r="P1" s="20"/>
      <c r="Q1" s="20"/>
      <c r="R1" s="20"/>
      <c r="S1" s="20"/>
      <c r="T1" s="20"/>
    </row>
    <row r="2" spans="1:21" ht="15.75" thickBot="1">
      <c r="A2" s="19"/>
      <c r="B2" s="332"/>
      <c r="C2" s="332"/>
      <c r="D2" s="332"/>
      <c r="E2" s="332"/>
      <c r="F2" s="18"/>
      <c r="G2" s="18"/>
      <c r="H2" s="18"/>
      <c r="I2" s="18"/>
      <c r="J2" s="19"/>
      <c r="K2" s="20"/>
      <c r="L2" s="20"/>
      <c r="M2" s="20"/>
      <c r="N2" s="20"/>
      <c r="O2" s="20"/>
      <c r="P2" s="20"/>
      <c r="Q2" s="20"/>
      <c r="R2" s="20"/>
      <c r="S2" s="20"/>
      <c r="T2" s="20"/>
    </row>
    <row r="3" spans="1:21">
      <c r="A3" s="167" t="s">
        <v>1</v>
      </c>
      <c r="B3" s="333" t="s">
        <v>256</v>
      </c>
      <c r="C3" s="333"/>
      <c r="D3" s="333"/>
      <c r="E3" s="333"/>
      <c r="F3" s="23"/>
      <c r="G3" s="24"/>
      <c r="H3" s="25"/>
      <c r="I3" s="26"/>
      <c r="J3" s="26"/>
      <c r="K3" s="26"/>
      <c r="L3" s="26"/>
      <c r="M3" s="26"/>
      <c r="N3" s="26"/>
      <c r="O3" s="26"/>
      <c r="P3" s="26"/>
      <c r="Q3" s="26"/>
      <c r="R3" s="26"/>
      <c r="S3" s="26"/>
      <c r="T3" s="26"/>
    </row>
    <row r="4" spans="1:21">
      <c r="A4" s="168" t="s">
        <v>2</v>
      </c>
      <c r="B4" s="333"/>
      <c r="C4" s="333"/>
      <c r="D4" s="333"/>
      <c r="E4" s="333"/>
      <c r="F4" s="23"/>
      <c r="G4" s="24"/>
      <c r="H4" s="25"/>
      <c r="I4" s="26"/>
      <c r="J4" s="26"/>
      <c r="K4" s="26"/>
      <c r="L4" s="26"/>
      <c r="M4" s="26"/>
      <c r="N4" s="26"/>
      <c r="O4" s="26"/>
      <c r="P4" s="26"/>
      <c r="Q4" s="26"/>
      <c r="R4" s="26"/>
      <c r="S4" s="26"/>
      <c r="T4" s="26"/>
    </row>
    <row r="5" spans="1:21">
      <c r="A5" s="169" t="s">
        <v>4</v>
      </c>
      <c r="B5" s="160" t="s">
        <v>629</v>
      </c>
      <c r="C5" s="145"/>
      <c r="D5" s="145"/>
      <c r="E5" s="145"/>
      <c r="F5" s="31"/>
      <c r="G5" s="31"/>
      <c r="H5" s="31"/>
      <c r="I5" s="26"/>
      <c r="J5" s="26"/>
      <c r="K5" s="26"/>
      <c r="L5" s="26"/>
      <c r="M5" s="26"/>
      <c r="N5" s="26"/>
      <c r="O5" s="26"/>
      <c r="P5" s="26"/>
      <c r="Q5" s="26"/>
      <c r="R5" s="26"/>
      <c r="S5" s="26"/>
      <c r="T5" s="26"/>
    </row>
    <row r="6" spans="1:21">
      <c r="A6" s="170" t="s">
        <v>3</v>
      </c>
      <c r="B6" s="146" t="s">
        <v>5</v>
      </c>
      <c r="C6" s="146" t="s">
        <v>6</v>
      </c>
      <c r="D6" s="146" t="s">
        <v>7</v>
      </c>
      <c r="E6" s="146" t="s">
        <v>34</v>
      </c>
      <c r="F6" s="36"/>
      <c r="G6" s="36"/>
      <c r="H6" s="37"/>
      <c r="I6" s="26"/>
      <c r="J6" s="26"/>
      <c r="K6" s="26"/>
      <c r="L6" s="26"/>
      <c r="M6" s="26"/>
      <c r="N6" s="26"/>
      <c r="O6" s="26"/>
      <c r="P6" s="26"/>
      <c r="Q6" s="26"/>
      <c r="R6" s="26"/>
      <c r="S6" s="26"/>
      <c r="T6" s="26"/>
    </row>
    <row r="7" spans="1:21" ht="15.75" thickBot="1">
      <c r="A7" s="38">
        <f>COUNTIF(F:F,"Pass")</f>
        <v>8</v>
      </c>
      <c r="B7" s="147">
        <f xml:space="preserve"> COUNTIF(F:F,"Fail")</f>
        <v>0</v>
      </c>
      <c r="C7" s="147">
        <f>COUNTIF(F:F,"untested")</f>
        <v>0</v>
      </c>
      <c r="D7" s="147">
        <f>COUNTIF(F:F,"N/A")</f>
        <v>0</v>
      </c>
      <c r="E7" s="147">
        <f>COUNTIF(A:A,"*-*")</f>
        <v>8</v>
      </c>
      <c r="F7" s="36"/>
      <c r="G7" s="36"/>
      <c r="H7" s="37"/>
      <c r="I7" s="26"/>
      <c r="J7" s="26"/>
      <c r="K7" s="26"/>
      <c r="L7" s="26"/>
      <c r="M7" s="26"/>
      <c r="N7" s="26"/>
      <c r="O7" s="26"/>
      <c r="P7" s="26"/>
      <c r="Q7" s="26"/>
      <c r="R7" s="26"/>
      <c r="S7" s="26"/>
      <c r="T7" s="26"/>
    </row>
    <row r="8" spans="1:21">
      <c r="A8" s="43"/>
      <c r="B8" s="148"/>
      <c r="C8" s="148"/>
      <c r="D8" s="148"/>
      <c r="E8" s="148"/>
      <c r="F8" s="44"/>
      <c r="G8" s="44"/>
      <c r="H8" s="44"/>
      <c r="I8" s="44"/>
      <c r="J8" s="44"/>
      <c r="K8" s="43"/>
      <c r="L8" s="43"/>
      <c r="M8" s="43"/>
      <c r="N8" s="43"/>
      <c r="O8" s="43"/>
      <c r="P8" s="43"/>
      <c r="Q8" s="43"/>
      <c r="R8" s="43"/>
      <c r="S8" s="43"/>
      <c r="T8" s="43"/>
    </row>
    <row r="9" spans="1:21">
      <c r="A9" s="334" t="s">
        <v>9</v>
      </c>
      <c r="B9" s="334" t="s">
        <v>10</v>
      </c>
      <c r="C9" s="336" t="s">
        <v>31</v>
      </c>
      <c r="D9" s="334" t="s">
        <v>11</v>
      </c>
      <c r="E9" s="337" t="s">
        <v>12</v>
      </c>
      <c r="F9" s="336" t="s">
        <v>13</v>
      </c>
      <c r="G9" s="340" t="s">
        <v>30</v>
      </c>
      <c r="H9" s="340" t="s">
        <v>32</v>
      </c>
      <c r="I9" s="340" t="s">
        <v>33</v>
      </c>
      <c r="J9" s="335" t="s">
        <v>14</v>
      </c>
      <c r="K9" s="45"/>
      <c r="L9" s="46"/>
      <c r="M9" s="46"/>
      <c r="N9" s="46"/>
      <c r="O9" s="46"/>
      <c r="P9" s="46"/>
      <c r="Q9" s="46"/>
      <c r="R9" s="46"/>
      <c r="S9" s="46"/>
      <c r="T9" s="46"/>
      <c r="U9" s="46"/>
    </row>
    <row r="10" spans="1:21">
      <c r="A10" s="335"/>
      <c r="B10" s="335"/>
      <c r="C10" s="334"/>
      <c r="D10" s="335"/>
      <c r="E10" s="338"/>
      <c r="F10" s="339"/>
      <c r="G10" s="334"/>
      <c r="H10" s="334"/>
      <c r="I10" s="334"/>
      <c r="J10" s="335"/>
      <c r="K10" s="47"/>
      <c r="L10" s="48"/>
      <c r="M10" s="48"/>
      <c r="N10" s="48"/>
      <c r="O10" s="48"/>
      <c r="P10" s="48"/>
      <c r="Q10" s="48"/>
      <c r="R10" s="48"/>
      <c r="S10" s="48"/>
      <c r="T10" s="48"/>
      <c r="U10" s="48"/>
    </row>
    <row r="11" spans="1:21" ht="16.5">
      <c r="A11" s="393" t="s">
        <v>892</v>
      </c>
      <c r="B11" s="387"/>
      <c r="C11" s="388"/>
      <c r="D11" s="387"/>
      <c r="E11" s="388"/>
      <c r="F11" s="389"/>
      <c r="G11" s="388"/>
      <c r="H11" s="388"/>
      <c r="I11" s="388"/>
      <c r="J11" s="390"/>
      <c r="K11" s="47"/>
      <c r="L11" s="48"/>
      <c r="M11" s="48"/>
      <c r="N11" s="48"/>
      <c r="O11" s="48"/>
      <c r="P11" s="48"/>
      <c r="Q11" s="48"/>
      <c r="R11" s="48"/>
      <c r="S11" s="48"/>
      <c r="T11" s="48"/>
      <c r="U11" s="48"/>
    </row>
    <row r="12" spans="1:21" s="395" customFormat="1" ht="49.5">
      <c r="A12" s="394" t="s">
        <v>81</v>
      </c>
      <c r="B12" s="394" t="s">
        <v>263</v>
      </c>
      <c r="C12" s="386"/>
      <c r="D12" s="394" t="s">
        <v>897</v>
      </c>
      <c r="E12" s="394" t="s">
        <v>898</v>
      </c>
      <c r="F12" s="400" t="s">
        <v>3</v>
      </c>
      <c r="G12" s="386"/>
      <c r="H12" s="386"/>
      <c r="I12" s="386"/>
      <c r="J12" s="386"/>
      <c r="K12" s="385"/>
      <c r="L12" s="385"/>
      <c r="M12" s="385"/>
      <c r="N12" s="385"/>
      <c r="O12" s="385"/>
      <c r="P12" s="385"/>
      <c r="Q12" s="385"/>
      <c r="R12" s="385"/>
      <c r="S12" s="385"/>
      <c r="T12" s="385"/>
      <c r="U12" s="385"/>
    </row>
    <row r="13" spans="1:21" s="395" customFormat="1" ht="33">
      <c r="A13" s="394" t="s">
        <v>82</v>
      </c>
      <c r="B13" s="394"/>
      <c r="C13" s="386"/>
      <c r="D13" s="394" t="s">
        <v>899</v>
      </c>
      <c r="E13" s="394" t="s">
        <v>900</v>
      </c>
      <c r="F13" s="400" t="s">
        <v>3</v>
      </c>
      <c r="G13" s="386"/>
      <c r="H13" s="386"/>
      <c r="I13" s="386"/>
      <c r="J13" s="396"/>
      <c r="K13" s="385"/>
      <c r="L13" s="385"/>
      <c r="M13" s="385"/>
      <c r="N13" s="385"/>
      <c r="O13" s="385"/>
      <c r="P13" s="385"/>
      <c r="Q13" s="385"/>
      <c r="R13" s="385"/>
      <c r="S13" s="385"/>
      <c r="T13" s="385"/>
      <c r="U13" s="385"/>
    </row>
    <row r="14" spans="1:21" s="395" customFormat="1" ht="16.5">
      <c r="A14" s="399" t="s">
        <v>901</v>
      </c>
      <c r="B14" s="397"/>
      <c r="C14" s="384"/>
      <c r="D14" s="397"/>
      <c r="E14" s="397"/>
      <c r="F14" s="401"/>
      <c r="G14" s="384"/>
      <c r="H14" s="384"/>
      <c r="I14" s="384"/>
      <c r="J14" s="398"/>
      <c r="K14" s="385"/>
      <c r="L14" s="385"/>
      <c r="M14" s="385"/>
      <c r="N14" s="385"/>
      <c r="O14" s="385"/>
      <c r="P14" s="385"/>
      <c r="Q14" s="385"/>
      <c r="R14" s="385"/>
      <c r="S14" s="385"/>
      <c r="T14" s="385"/>
      <c r="U14" s="385"/>
    </row>
    <row r="15" spans="1:21" s="395" customFormat="1" ht="49.5">
      <c r="A15" s="394" t="s">
        <v>83</v>
      </c>
      <c r="B15" s="394" t="s">
        <v>263</v>
      </c>
      <c r="C15" s="386"/>
      <c r="D15" s="394" t="s">
        <v>902</v>
      </c>
      <c r="E15" s="394" t="s">
        <v>903</v>
      </c>
      <c r="F15" s="400" t="s">
        <v>3</v>
      </c>
      <c r="G15" s="386"/>
      <c r="H15" s="386"/>
      <c r="I15" s="386"/>
      <c r="J15" s="386"/>
      <c r="K15" s="385"/>
      <c r="L15" s="385"/>
      <c r="M15" s="385"/>
      <c r="N15" s="385"/>
      <c r="O15" s="385"/>
      <c r="P15" s="385"/>
      <c r="Q15" s="385"/>
      <c r="R15" s="385"/>
      <c r="S15" s="385"/>
      <c r="T15" s="385"/>
      <c r="U15" s="385"/>
    </row>
    <row r="16" spans="1:21" s="395" customFormat="1" ht="49.5">
      <c r="A16" s="394" t="s">
        <v>84</v>
      </c>
      <c r="B16" s="394"/>
      <c r="C16" s="386"/>
      <c r="D16" s="394" t="s">
        <v>904</v>
      </c>
      <c r="E16" s="394" t="s">
        <v>905</v>
      </c>
      <c r="F16" s="400" t="s">
        <v>3</v>
      </c>
      <c r="G16" s="386"/>
      <c r="H16" s="386"/>
      <c r="I16" s="386"/>
      <c r="J16" s="386"/>
      <c r="K16" s="385"/>
      <c r="L16" s="385"/>
      <c r="M16" s="385"/>
      <c r="N16" s="385"/>
      <c r="O16" s="385"/>
      <c r="P16" s="385"/>
      <c r="Q16" s="385"/>
      <c r="R16" s="385"/>
      <c r="S16" s="385"/>
      <c r="T16" s="385"/>
      <c r="U16" s="385"/>
    </row>
    <row r="17" spans="1:20" ht="16.5">
      <c r="A17" s="391" t="s">
        <v>896</v>
      </c>
      <c r="B17" s="391"/>
      <c r="C17" s="391"/>
      <c r="D17" s="391"/>
      <c r="E17" s="391"/>
      <c r="F17" s="391"/>
      <c r="G17" s="391"/>
      <c r="H17" s="391"/>
      <c r="I17" s="391"/>
      <c r="J17" s="392"/>
      <c r="K17" s="49"/>
      <c r="L17" s="49"/>
      <c r="M17" s="49"/>
      <c r="N17" s="49"/>
      <c r="O17" s="49"/>
      <c r="P17" s="49"/>
      <c r="Q17" s="49"/>
      <c r="R17" s="49"/>
      <c r="S17" s="49"/>
      <c r="T17" s="49"/>
    </row>
    <row r="18" spans="1:20" ht="16.5">
      <c r="A18" s="265" t="s">
        <v>56</v>
      </c>
      <c r="B18" s="56" t="s">
        <v>263</v>
      </c>
      <c r="C18" s="183"/>
      <c r="D18" s="183" t="s">
        <v>894</v>
      </c>
      <c r="E18" s="183" t="s">
        <v>895</v>
      </c>
      <c r="F18" s="183" t="s">
        <v>3</v>
      </c>
      <c r="G18" s="62"/>
      <c r="H18" s="183"/>
      <c r="I18" s="183"/>
      <c r="J18" s="63"/>
      <c r="K18" s="49"/>
      <c r="L18" s="49"/>
      <c r="M18" s="49"/>
      <c r="N18" s="49"/>
      <c r="O18" s="49"/>
      <c r="P18" s="49"/>
      <c r="Q18" s="49"/>
      <c r="R18" s="49"/>
      <c r="S18" s="49"/>
      <c r="T18" s="49"/>
    </row>
    <row r="19" spans="1:20" ht="16.5">
      <c r="A19" s="302" t="s">
        <v>381</v>
      </c>
      <c r="B19" s="302"/>
      <c r="C19" s="302"/>
      <c r="D19" s="302"/>
      <c r="E19" s="302"/>
      <c r="F19" s="302"/>
      <c r="G19" s="302"/>
      <c r="H19" s="302"/>
      <c r="I19" s="302"/>
      <c r="J19" s="303"/>
    </row>
    <row r="20" spans="1:20" ht="33">
      <c r="A20" s="110" t="s">
        <v>57</v>
      </c>
      <c r="B20" s="184" t="s">
        <v>106</v>
      </c>
      <c r="C20" s="184"/>
      <c r="D20" s="59" t="s">
        <v>906</v>
      </c>
      <c r="E20" s="59" t="s">
        <v>907</v>
      </c>
      <c r="F20" s="59" t="s">
        <v>3</v>
      </c>
      <c r="G20" s="166"/>
      <c r="H20" s="166"/>
      <c r="I20" s="166"/>
      <c r="J20" s="59"/>
    </row>
    <row r="21" spans="1:20" ht="33">
      <c r="A21" s="110" t="s">
        <v>58</v>
      </c>
      <c r="B21" s="311" t="s">
        <v>543</v>
      </c>
      <c r="C21" s="311"/>
      <c r="D21" s="59" t="s">
        <v>909</v>
      </c>
      <c r="E21" s="59" t="s">
        <v>910</v>
      </c>
      <c r="F21" s="59" t="s">
        <v>3</v>
      </c>
      <c r="G21" s="166"/>
      <c r="H21" s="166"/>
      <c r="I21" s="166"/>
      <c r="J21" s="59"/>
    </row>
    <row r="22" spans="1:20" ht="33">
      <c r="A22" s="110" t="s">
        <v>59</v>
      </c>
      <c r="B22" s="184" t="s">
        <v>107</v>
      </c>
      <c r="C22" s="184"/>
      <c r="D22" s="59" t="s">
        <v>908</v>
      </c>
      <c r="E22" s="59" t="s">
        <v>907</v>
      </c>
      <c r="F22" s="59" t="s">
        <v>3</v>
      </c>
      <c r="G22" s="166"/>
      <c r="H22" s="166"/>
      <c r="I22" s="166"/>
      <c r="J22" s="59"/>
    </row>
  </sheetData>
  <mergeCells count="13">
    <mergeCell ref="B1:E2"/>
    <mergeCell ref="B3:E3"/>
    <mergeCell ref="B4:E4"/>
    <mergeCell ref="A9:A10"/>
    <mergeCell ref="B9:B10"/>
    <mergeCell ref="C9:C10"/>
    <mergeCell ref="D9:D10"/>
    <mergeCell ref="E9:E10"/>
    <mergeCell ref="F9:F10"/>
    <mergeCell ref="G9:G10"/>
    <mergeCell ref="H9:H10"/>
    <mergeCell ref="I9:I10"/>
    <mergeCell ref="J9:J10"/>
  </mergeCells>
  <dataValidations count="1">
    <dataValidation type="list" allowBlank="1" showInputMessage="1" showErrorMessage="1" sqref="F1:F1048576">
      <formula1>"Pass,Fail,Untested,N/A"</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5"/>
  <sheetViews>
    <sheetView topLeftCell="A46" zoomScale="70" zoomScaleNormal="70" workbookViewId="0">
      <selection activeCell="E40" sqref="E40"/>
    </sheetView>
  </sheetViews>
  <sheetFormatPr defaultColWidth="8.85546875" defaultRowHeight="15"/>
  <cols>
    <col min="1" max="1" width="23.42578125" style="21" customWidth="1"/>
    <col min="2" max="2" width="39.28515625" style="21" customWidth="1"/>
    <col min="3" max="3" width="10.5703125" style="21" customWidth="1"/>
    <col min="4" max="4" width="47.85546875" style="21" customWidth="1"/>
    <col min="5" max="5" width="44.5703125" style="116" bestFit="1" customWidth="1"/>
    <col min="6" max="6" width="13.7109375" style="213" customWidth="1"/>
    <col min="7" max="7" width="12.85546875" style="204" customWidth="1"/>
    <col min="8" max="9" width="8.85546875" style="21"/>
    <col min="10" max="10" width="20.7109375" style="21" customWidth="1"/>
    <col min="11" max="16384" width="8.85546875" style="21"/>
  </cols>
  <sheetData>
    <row r="1" spans="1:21">
      <c r="A1" s="17" t="s">
        <v>0</v>
      </c>
      <c r="B1" s="331"/>
      <c r="C1" s="331"/>
      <c r="D1" s="331"/>
      <c r="E1" s="331"/>
      <c r="F1" s="209"/>
      <c r="G1" s="205"/>
      <c r="H1" s="18"/>
      <c r="I1" s="18"/>
      <c r="J1" s="19"/>
      <c r="K1" s="20"/>
      <c r="L1" s="20"/>
      <c r="M1" s="20"/>
      <c r="N1" s="20"/>
      <c r="O1" s="20"/>
      <c r="P1" s="20"/>
      <c r="Q1" s="20"/>
      <c r="R1" s="20"/>
      <c r="S1" s="20"/>
      <c r="T1" s="20"/>
    </row>
    <row r="2" spans="1:21" ht="15.75" thickBot="1">
      <c r="A2" s="19"/>
      <c r="B2" s="343"/>
      <c r="C2" s="343"/>
      <c r="D2" s="343"/>
      <c r="E2" s="343"/>
      <c r="F2" s="209"/>
      <c r="G2" s="205"/>
      <c r="H2" s="18"/>
      <c r="I2" s="18"/>
      <c r="J2" s="19"/>
      <c r="K2" s="20"/>
      <c r="L2" s="20"/>
      <c r="M2" s="20"/>
      <c r="N2" s="20"/>
      <c r="O2" s="20"/>
      <c r="P2" s="20"/>
      <c r="Q2" s="20"/>
      <c r="R2" s="20"/>
      <c r="S2" s="20"/>
      <c r="T2" s="20"/>
    </row>
    <row r="3" spans="1:21">
      <c r="A3" s="22" t="s">
        <v>1</v>
      </c>
      <c r="B3" s="344" t="s">
        <v>258</v>
      </c>
      <c r="C3" s="345"/>
      <c r="D3" s="345"/>
      <c r="E3" s="345"/>
      <c r="F3" s="210"/>
      <c r="G3" s="206"/>
      <c r="H3" s="25"/>
      <c r="I3" s="26"/>
      <c r="J3" s="26"/>
      <c r="K3" s="26"/>
      <c r="L3" s="26"/>
      <c r="M3" s="26"/>
      <c r="N3" s="26"/>
      <c r="O3" s="26"/>
      <c r="P3" s="26"/>
      <c r="Q3" s="26"/>
      <c r="R3" s="26"/>
      <c r="S3" s="26"/>
      <c r="T3" s="26"/>
    </row>
    <row r="4" spans="1:21">
      <c r="A4" s="27" t="s">
        <v>2</v>
      </c>
      <c r="B4" s="346"/>
      <c r="C4" s="347"/>
      <c r="D4" s="347"/>
      <c r="E4" s="347"/>
      <c r="F4" s="210"/>
      <c r="G4" s="206"/>
      <c r="H4" s="25"/>
      <c r="I4" s="26" t="s">
        <v>3</v>
      </c>
      <c r="J4" s="26"/>
      <c r="K4" s="26"/>
      <c r="L4" s="26"/>
      <c r="M4" s="26"/>
      <c r="N4" s="26"/>
      <c r="O4" s="26"/>
      <c r="P4" s="26"/>
      <c r="Q4" s="26"/>
      <c r="R4" s="26"/>
      <c r="S4" s="26"/>
      <c r="T4" s="26"/>
    </row>
    <row r="5" spans="1:21">
      <c r="A5" s="28" t="s">
        <v>4</v>
      </c>
      <c r="B5" s="73" t="s">
        <v>629</v>
      </c>
      <c r="C5" s="30"/>
      <c r="D5" s="30"/>
      <c r="E5" s="30"/>
      <c r="F5" s="207"/>
      <c r="G5" s="207"/>
      <c r="H5" s="31"/>
      <c r="I5" s="26" t="s">
        <v>5</v>
      </c>
      <c r="J5" s="26"/>
      <c r="K5" s="26"/>
      <c r="L5" s="26"/>
      <c r="M5" s="26"/>
      <c r="N5" s="26"/>
      <c r="O5" s="26"/>
      <c r="P5" s="26"/>
      <c r="Q5" s="26"/>
      <c r="R5" s="26"/>
      <c r="S5" s="26"/>
      <c r="T5" s="26"/>
    </row>
    <row r="6" spans="1:21">
      <c r="A6" s="32" t="s">
        <v>3</v>
      </c>
      <c r="B6" s="33" t="s">
        <v>5</v>
      </c>
      <c r="C6" s="34" t="s">
        <v>6</v>
      </c>
      <c r="D6" s="34" t="s">
        <v>7</v>
      </c>
      <c r="E6" s="112" t="s">
        <v>34</v>
      </c>
      <c r="F6" s="206"/>
      <c r="G6" s="206"/>
      <c r="H6" s="37"/>
      <c r="I6" s="26" t="s">
        <v>8</v>
      </c>
      <c r="J6" s="26"/>
      <c r="K6" s="26"/>
      <c r="L6" s="26"/>
      <c r="M6" s="26"/>
      <c r="N6" s="26"/>
      <c r="O6" s="26"/>
      <c r="P6" s="26"/>
      <c r="Q6" s="26"/>
      <c r="R6" s="26"/>
      <c r="S6" s="26"/>
      <c r="T6" s="26"/>
    </row>
    <row r="7" spans="1:21" ht="15.75" thickBot="1">
      <c r="A7" s="38">
        <f>COUNTIF(F:F,"Pass")</f>
        <v>33</v>
      </c>
      <c r="B7" s="39">
        <f xml:space="preserve"> COUNTIF(F:F,"Fail")</f>
        <v>7</v>
      </c>
      <c r="C7" s="40">
        <f>COUNTIF(F:F,"untesed")</f>
        <v>0</v>
      </c>
      <c r="D7" s="41">
        <f>COUNTIF(F:F,"N/A")</f>
        <v>0</v>
      </c>
      <c r="E7" s="114">
        <f>COUNTIF(A:A,"*-*")</f>
        <v>40</v>
      </c>
      <c r="F7" s="206"/>
      <c r="G7" s="206"/>
      <c r="H7" s="37"/>
      <c r="I7" s="26" t="s">
        <v>7</v>
      </c>
      <c r="J7" s="26"/>
      <c r="K7" s="26"/>
      <c r="L7" s="26"/>
      <c r="M7" s="26"/>
      <c r="N7" s="26"/>
      <c r="O7" s="26"/>
      <c r="P7" s="26"/>
      <c r="Q7" s="26"/>
      <c r="R7" s="26"/>
      <c r="S7" s="26"/>
      <c r="T7" s="26"/>
    </row>
    <row r="8" spans="1:21">
      <c r="A8" s="43"/>
      <c r="B8" s="44"/>
      <c r="C8" s="44"/>
      <c r="D8" s="44"/>
      <c r="E8" s="115"/>
      <c r="F8" s="211"/>
      <c r="G8" s="208"/>
      <c r="H8" s="44"/>
      <c r="I8" s="44"/>
      <c r="J8" s="44"/>
      <c r="K8" s="43"/>
      <c r="L8" s="43"/>
      <c r="M8" s="43"/>
      <c r="N8" s="43"/>
      <c r="O8" s="43"/>
      <c r="P8" s="43"/>
      <c r="Q8" s="43"/>
      <c r="R8" s="43"/>
      <c r="S8" s="43"/>
      <c r="T8" s="43"/>
    </row>
    <row r="9" spans="1:21" ht="13.9" customHeight="1">
      <c r="A9" s="334" t="s">
        <v>9</v>
      </c>
      <c r="B9" s="334" t="s">
        <v>10</v>
      </c>
      <c r="C9" s="336" t="s">
        <v>31</v>
      </c>
      <c r="D9" s="334" t="s">
        <v>11</v>
      </c>
      <c r="E9" s="337" t="s">
        <v>12</v>
      </c>
      <c r="F9" s="337" t="s">
        <v>13</v>
      </c>
      <c r="G9" s="335" t="s">
        <v>30</v>
      </c>
      <c r="H9" s="383" t="s">
        <v>32</v>
      </c>
      <c r="I9" s="340" t="s">
        <v>33</v>
      </c>
      <c r="J9" s="335" t="s">
        <v>14</v>
      </c>
      <c r="K9" s="45"/>
      <c r="L9" s="46"/>
      <c r="M9" s="46"/>
      <c r="N9" s="46"/>
      <c r="O9" s="46"/>
      <c r="P9" s="46"/>
      <c r="Q9" s="46"/>
      <c r="R9" s="46"/>
      <c r="S9" s="46"/>
      <c r="T9" s="46"/>
      <c r="U9" s="46"/>
    </row>
    <row r="10" spans="1:21" ht="13.9" customHeight="1">
      <c r="A10" s="335"/>
      <c r="B10" s="335"/>
      <c r="C10" s="334"/>
      <c r="D10" s="335"/>
      <c r="E10" s="338"/>
      <c r="F10" s="382"/>
      <c r="G10" s="335"/>
      <c r="H10" s="378"/>
      <c r="I10" s="334"/>
      <c r="J10" s="335"/>
      <c r="K10" s="47"/>
      <c r="L10" s="48"/>
      <c r="M10" s="48"/>
      <c r="N10" s="48"/>
      <c r="O10" s="48"/>
      <c r="P10" s="48"/>
      <c r="Q10" s="48"/>
      <c r="R10" s="48"/>
      <c r="S10" s="48"/>
      <c r="T10" s="48"/>
      <c r="U10" s="48"/>
    </row>
    <row r="11" spans="1:21" ht="16.5">
      <c r="A11" s="304" t="s">
        <v>259</v>
      </c>
      <c r="B11" s="305"/>
      <c r="C11" s="305"/>
      <c r="D11" s="305"/>
      <c r="E11" s="305"/>
      <c r="F11" s="305"/>
      <c r="G11" s="305"/>
      <c r="H11" s="305"/>
      <c r="I11" s="305"/>
      <c r="J11" s="306"/>
      <c r="K11" s="49"/>
      <c r="L11" s="49"/>
      <c r="M11" s="49"/>
      <c r="N11" s="49"/>
      <c r="O11" s="49"/>
      <c r="P11" s="49"/>
      <c r="Q11" s="49"/>
      <c r="R11" s="49"/>
      <c r="S11" s="49"/>
      <c r="T11" s="49"/>
    </row>
    <row r="12" spans="1:21" ht="33">
      <c r="A12" s="57" t="s">
        <v>123</v>
      </c>
      <c r="B12" s="56" t="s">
        <v>263</v>
      </c>
      <c r="C12" s="282"/>
      <c r="D12" s="282" t="s">
        <v>341</v>
      </c>
      <c r="E12" s="282" t="s">
        <v>172</v>
      </c>
      <c r="F12" s="123" t="s">
        <v>3</v>
      </c>
      <c r="G12" s="62"/>
      <c r="H12" s="64"/>
      <c r="I12" s="282"/>
      <c r="J12" s="53"/>
      <c r="K12" s="49"/>
      <c r="L12" s="49"/>
      <c r="M12" s="49"/>
      <c r="N12" s="49"/>
      <c r="O12" s="49"/>
      <c r="P12" s="49"/>
      <c r="Q12" s="49"/>
      <c r="R12" s="49"/>
      <c r="S12" s="49"/>
      <c r="T12" s="49"/>
    </row>
    <row r="13" spans="1:21" ht="99">
      <c r="A13" s="57" t="s">
        <v>124</v>
      </c>
      <c r="B13" s="56"/>
      <c r="C13" s="282"/>
      <c r="D13" s="282" t="s">
        <v>743</v>
      </c>
      <c r="E13" s="59" t="s">
        <v>744</v>
      </c>
      <c r="F13" s="123" t="s">
        <v>3</v>
      </c>
      <c r="G13" s="62"/>
      <c r="H13" s="64"/>
      <c r="I13" s="282"/>
      <c r="J13" s="63"/>
      <c r="K13" s="49"/>
      <c r="L13" s="49"/>
      <c r="M13" s="49"/>
      <c r="N13" s="49"/>
      <c r="O13" s="49"/>
      <c r="P13" s="49"/>
      <c r="Q13" s="49"/>
      <c r="R13" s="49"/>
      <c r="S13" s="49"/>
      <c r="T13" s="49"/>
    </row>
    <row r="14" spans="1:21" ht="49.5">
      <c r="A14" s="57" t="s">
        <v>125</v>
      </c>
      <c r="B14" s="56"/>
      <c r="C14" s="282"/>
      <c r="D14" s="282" t="s">
        <v>745</v>
      </c>
      <c r="E14" s="59" t="s">
        <v>746</v>
      </c>
      <c r="F14" s="123" t="s">
        <v>3</v>
      </c>
      <c r="G14" s="62"/>
      <c r="H14" s="64"/>
      <c r="I14" s="282"/>
      <c r="J14" s="63"/>
      <c r="K14" s="49"/>
      <c r="L14" s="49"/>
      <c r="M14" s="49"/>
      <c r="N14" s="49"/>
      <c r="O14" s="49"/>
      <c r="P14" s="49"/>
      <c r="Q14" s="49"/>
      <c r="R14" s="49"/>
      <c r="S14" s="49"/>
      <c r="T14" s="49"/>
    </row>
    <row r="15" spans="1:21" ht="49.5">
      <c r="A15" s="57" t="s">
        <v>126</v>
      </c>
      <c r="B15" s="56"/>
      <c r="C15" s="282"/>
      <c r="D15" s="282" t="s">
        <v>747</v>
      </c>
      <c r="E15" s="59" t="s">
        <v>748</v>
      </c>
      <c r="F15" s="123" t="s">
        <v>3</v>
      </c>
      <c r="G15" s="62"/>
      <c r="H15" s="64"/>
      <c r="I15" s="282"/>
      <c r="J15" s="63"/>
      <c r="K15" s="49"/>
      <c r="L15" s="49"/>
      <c r="M15" s="49"/>
      <c r="N15" s="49"/>
      <c r="O15" s="49"/>
      <c r="P15" s="49"/>
      <c r="Q15" s="49"/>
      <c r="R15" s="49"/>
      <c r="S15" s="49"/>
      <c r="T15" s="49"/>
    </row>
    <row r="16" spans="1:21" ht="49.5">
      <c r="A16" s="57" t="s">
        <v>127</v>
      </c>
      <c r="B16" s="282"/>
      <c r="C16" s="282"/>
      <c r="D16" s="282" t="s">
        <v>749</v>
      </c>
      <c r="E16" s="59" t="s">
        <v>750</v>
      </c>
      <c r="F16" s="123" t="s">
        <v>3</v>
      </c>
      <c r="G16" s="62"/>
      <c r="H16" s="64"/>
      <c r="I16" s="282"/>
      <c r="J16" s="63"/>
      <c r="K16" s="49"/>
      <c r="L16" s="49"/>
      <c r="M16" s="49"/>
      <c r="N16" s="49"/>
      <c r="O16" s="49"/>
      <c r="P16" s="49"/>
      <c r="Q16" s="49"/>
      <c r="R16" s="49"/>
      <c r="S16" s="49"/>
      <c r="T16" s="49"/>
    </row>
    <row r="17" spans="1:20" ht="49.5">
      <c r="A17" s="57" t="s">
        <v>128</v>
      </c>
      <c r="B17" s="282"/>
      <c r="C17" s="282"/>
      <c r="D17" s="282" t="s">
        <v>751</v>
      </c>
      <c r="E17" s="59" t="s">
        <v>752</v>
      </c>
      <c r="F17" s="123" t="s">
        <v>3</v>
      </c>
      <c r="G17" s="62"/>
      <c r="H17" s="64"/>
      <c r="I17" s="282"/>
      <c r="J17" s="67"/>
      <c r="K17" s="49"/>
      <c r="L17" s="49"/>
      <c r="M17" s="49"/>
      <c r="N17" s="49"/>
      <c r="O17" s="49"/>
      <c r="P17" s="49"/>
      <c r="Q17" s="49"/>
      <c r="R17" s="49"/>
      <c r="S17" s="49"/>
      <c r="T17" s="49"/>
    </row>
    <row r="18" spans="1:20" ht="49.5">
      <c r="A18" s="57" t="s">
        <v>129</v>
      </c>
      <c r="B18" s="282"/>
      <c r="C18" s="282"/>
      <c r="D18" s="282" t="s">
        <v>753</v>
      </c>
      <c r="E18" s="59" t="s">
        <v>754</v>
      </c>
      <c r="F18" s="120" t="s">
        <v>3</v>
      </c>
      <c r="G18" s="62"/>
      <c r="H18" s="64"/>
      <c r="I18" s="282"/>
      <c r="J18" s="282"/>
      <c r="K18" s="52"/>
      <c r="L18" s="52"/>
      <c r="M18" s="52"/>
      <c r="N18" s="52"/>
      <c r="O18" s="52"/>
      <c r="P18" s="52"/>
      <c r="Q18" s="52"/>
      <c r="R18" s="52"/>
      <c r="S18" s="52"/>
    </row>
    <row r="19" spans="1:20" ht="49.5">
      <c r="A19" s="57" t="s">
        <v>130</v>
      </c>
      <c r="B19" s="282" t="s">
        <v>641</v>
      </c>
      <c r="C19" s="282"/>
      <c r="D19" s="282" t="s">
        <v>755</v>
      </c>
      <c r="E19" s="59" t="s">
        <v>746</v>
      </c>
      <c r="F19" s="123" t="s">
        <v>3</v>
      </c>
      <c r="G19" s="62"/>
      <c r="H19" s="172"/>
      <c r="I19" s="282"/>
      <c r="J19" s="282"/>
      <c r="K19" s="52"/>
      <c r="L19" s="52"/>
      <c r="M19" s="52"/>
      <c r="N19" s="52"/>
      <c r="O19" s="52"/>
      <c r="P19" s="52"/>
      <c r="Q19" s="52"/>
      <c r="R19" s="52"/>
      <c r="S19" s="52"/>
    </row>
    <row r="20" spans="1:20" ht="49.5">
      <c r="A20" s="57" t="s">
        <v>131</v>
      </c>
      <c r="B20" s="282"/>
      <c r="C20" s="282"/>
      <c r="D20" s="282" t="s">
        <v>756</v>
      </c>
      <c r="E20" s="282" t="s">
        <v>359</v>
      </c>
      <c r="F20" s="123" t="s">
        <v>5</v>
      </c>
      <c r="G20" s="62" t="s">
        <v>412</v>
      </c>
      <c r="H20" s="172"/>
      <c r="I20" s="282"/>
      <c r="J20" s="282" t="s">
        <v>757</v>
      </c>
      <c r="K20" s="52"/>
      <c r="L20" s="52"/>
      <c r="M20" s="52"/>
      <c r="N20" s="52"/>
      <c r="O20" s="52"/>
      <c r="P20" s="52"/>
      <c r="Q20" s="52"/>
      <c r="R20" s="52"/>
      <c r="S20" s="52"/>
    </row>
    <row r="21" spans="1:20" ht="49.5">
      <c r="A21" s="57" t="s">
        <v>132</v>
      </c>
      <c r="B21" s="282"/>
      <c r="C21" s="282"/>
      <c r="D21" s="282" t="s">
        <v>758</v>
      </c>
      <c r="E21" s="282" t="s">
        <v>358</v>
      </c>
      <c r="F21" s="123" t="s">
        <v>5</v>
      </c>
      <c r="G21" s="62" t="s">
        <v>412</v>
      </c>
      <c r="H21" s="173"/>
      <c r="I21" s="282"/>
      <c r="J21" s="282" t="s">
        <v>757</v>
      </c>
      <c r="L21" s="49"/>
      <c r="M21" s="49"/>
      <c r="N21" s="49"/>
      <c r="O21" s="49"/>
      <c r="P21" s="49"/>
      <c r="Q21" s="49"/>
      <c r="R21" s="49"/>
      <c r="S21" s="49"/>
    </row>
    <row r="22" spans="1:20" ht="49.5">
      <c r="A22" s="57" t="s">
        <v>133</v>
      </c>
      <c r="B22" s="282"/>
      <c r="C22" s="282"/>
      <c r="D22" s="282" t="s">
        <v>759</v>
      </c>
      <c r="E22" s="282" t="s">
        <v>760</v>
      </c>
      <c r="F22" s="123" t="s">
        <v>3</v>
      </c>
      <c r="G22" s="62"/>
      <c r="H22" s="172"/>
      <c r="I22" s="282"/>
      <c r="J22" s="282"/>
      <c r="L22" s="49"/>
      <c r="M22" s="49"/>
      <c r="N22" s="49"/>
      <c r="O22" s="49"/>
      <c r="P22" s="49"/>
      <c r="Q22" s="49"/>
      <c r="R22" s="49"/>
      <c r="S22" s="49"/>
    </row>
    <row r="23" spans="1:20" ht="49.5">
      <c r="A23" s="57" t="s">
        <v>134</v>
      </c>
      <c r="B23" s="282"/>
      <c r="C23" s="282"/>
      <c r="D23" s="282" t="s">
        <v>761</v>
      </c>
      <c r="E23" s="282" t="s">
        <v>760</v>
      </c>
      <c r="F23" s="123" t="s">
        <v>3</v>
      </c>
      <c r="G23" s="62"/>
      <c r="H23" s="172"/>
      <c r="I23" s="282"/>
      <c r="J23" s="282"/>
      <c r="L23" s="49"/>
      <c r="M23" s="49"/>
      <c r="N23" s="49"/>
      <c r="O23" s="49"/>
      <c r="P23" s="49"/>
      <c r="Q23" s="49"/>
      <c r="R23" s="49"/>
      <c r="S23" s="49"/>
    </row>
    <row r="24" spans="1:20" ht="49.5">
      <c r="A24" s="57" t="s">
        <v>135</v>
      </c>
      <c r="B24" s="282"/>
      <c r="C24" s="282"/>
      <c r="D24" s="282" t="s">
        <v>762</v>
      </c>
      <c r="E24" s="282" t="s">
        <v>760</v>
      </c>
      <c r="F24" s="120" t="s">
        <v>3</v>
      </c>
      <c r="G24" s="282"/>
      <c r="H24" s="64"/>
      <c r="I24" s="282"/>
      <c r="J24" s="282"/>
    </row>
    <row r="25" spans="1:20" ht="49.5">
      <c r="A25" s="57" t="s">
        <v>136</v>
      </c>
      <c r="B25" s="282"/>
      <c r="C25" s="282"/>
      <c r="D25" s="282" t="s">
        <v>763</v>
      </c>
      <c r="E25" s="282" t="s">
        <v>764</v>
      </c>
      <c r="F25" s="120" t="s">
        <v>5</v>
      </c>
      <c r="G25" s="62" t="s">
        <v>409</v>
      </c>
      <c r="H25" s="172"/>
      <c r="I25" s="282"/>
      <c r="J25" s="282" t="s">
        <v>276</v>
      </c>
    </row>
    <row r="26" spans="1:20" ht="49.5">
      <c r="A26" s="57" t="s">
        <v>137</v>
      </c>
      <c r="B26" s="282" t="s">
        <v>175</v>
      </c>
      <c r="C26" s="282"/>
      <c r="D26" s="282" t="s">
        <v>765</v>
      </c>
      <c r="E26" s="59" t="s">
        <v>748</v>
      </c>
      <c r="F26" s="120" t="s">
        <v>3</v>
      </c>
      <c r="G26" s="62"/>
      <c r="H26" s="172"/>
      <c r="I26" s="282"/>
      <c r="J26" s="282"/>
    </row>
    <row r="27" spans="1:20" ht="66">
      <c r="A27" s="57" t="s">
        <v>138</v>
      </c>
      <c r="B27" s="282"/>
      <c r="C27" s="282"/>
      <c r="D27" s="282" t="s">
        <v>766</v>
      </c>
      <c r="E27" s="282" t="s">
        <v>767</v>
      </c>
      <c r="F27" s="68" t="s">
        <v>3</v>
      </c>
      <c r="G27" s="63"/>
      <c r="H27" s="174"/>
      <c r="I27" s="69"/>
      <c r="J27" s="282"/>
    </row>
    <row r="28" spans="1:20" ht="66">
      <c r="A28" s="57" t="s">
        <v>139</v>
      </c>
      <c r="B28" s="282"/>
      <c r="C28" s="282"/>
      <c r="D28" s="282" t="s">
        <v>768</v>
      </c>
      <c r="E28" s="282" t="s">
        <v>767</v>
      </c>
      <c r="F28" s="68" t="s">
        <v>3</v>
      </c>
      <c r="G28" s="63"/>
      <c r="H28" s="174"/>
      <c r="I28" s="69"/>
      <c r="J28" s="282"/>
    </row>
    <row r="29" spans="1:20" ht="49.5">
      <c r="A29" s="57" t="s">
        <v>140</v>
      </c>
      <c r="B29" s="282"/>
      <c r="C29" s="282"/>
      <c r="D29" s="282" t="s">
        <v>769</v>
      </c>
      <c r="E29" s="66" t="s">
        <v>767</v>
      </c>
      <c r="F29" s="68" t="s">
        <v>3</v>
      </c>
      <c r="G29" s="63"/>
      <c r="H29" s="174"/>
      <c r="I29" s="69"/>
      <c r="J29" s="282"/>
    </row>
    <row r="30" spans="1:20" ht="49.5">
      <c r="A30" s="57" t="s">
        <v>141</v>
      </c>
      <c r="B30" s="282"/>
      <c r="C30" s="282"/>
      <c r="D30" s="282" t="s">
        <v>770</v>
      </c>
      <c r="E30" s="66" t="s">
        <v>771</v>
      </c>
      <c r="F30" s="68" t="s">
        <v>3</v>
      </c>
      <c r="G30" s="63"/>
      <c r="H30" s="174"/>
      <c r="I30" s="69"/>
      <c r="J30" s="282"/>
    </row>
    <row r="31" spans="1:20" ht="66">
      <c r="A31" s="57" t="s">
        <v>142</v>
      </c>
      <c r="B31" s="282"/>
      <c r="C31" s="282"/>
      <c r="D31" s="282" t="s">
        <v>772</v>
      </c>
      <c r="E31" s="66" t="s">
        <v>773</v>
      </c>
      <c r="F31" s="68" t="s">
        <v>5</v>
      </c>
      <c r="G31" s="63" t="s">
        <v>409</v>
      </c>
      <c r="H31" s="174"/>
      <c r="I31" s="69"/>
      <c r="J31" s="282" t="s">
        <v>774</v>
      </c>
    </row>
    <row r="32" spans="1:20" ht="49.5">
      <c r="A32" s="57" t="s">
        <v>143</v>
      </c>
      <c r="B32" s="282"/>
      <c r="C32" s="282"/>
      <c r="D32" s="282" t="s">
        <v>775</v>
      </c>
      <c r="E32" s="282" t="s">
        <v>776</v>
      </c>
      <c r="F32" s="68" t="s">
        <v>3</v>
      </c>
      <c r="G32" s="63"/>
      <c r="H32" s="174"/>
      <c r="I32" s="69"/>
      <c r="J32" s="282"/>
    </row>
    <row r="33" spans="1:10" ht="49.5">
      <c r="A33" s="57" t="s">
        <v>144</v>
      </c>
      <c r="B33" s="282"/>
      <c r="C33" s="282"/>
      <c r="D33" s="282" t="s">
        <v>777</v>
      </c>
      <c r="E33" s="282" t="s">
        <v>778</v>
      </c>
      <c r="F33" s="68" t="s">
        <v>3</v>
      </c>
      <c r="G33" s="63"/>
      <c r="H33" s="174"/>
      <c r="I33" s="69"/>
      <c r="J33" s="282"/>
    </row>
    <row r="34" spans="1:10" ht="49.5">
      <c r="A34" s="57" t="s">
        <v>145</v>
      </c>
      <c r="B34" s="282"/>
      <c r="C34" s="282"/>
      <c r="D34" s="282" t="s">
        <v>779</v>
      </c>
      <c r="E34" s="282" t="s">
        <v>778</v>
      </c>
      <c r="F34" s="68" t="s">
        <v>3</v>
      </c>
      <c r="G34" s="63"/>
      <c r="H34" s="174"/>
      <c r="I34" s="69"/>
      <c r="J34" s="282"/>
    </row>
    <row r="35" spans="1:10" ht="66">
      <c r="A35" s="57" t="s">
        <v>146</v>
      </c>
      <c r="B35" s="282"/>
      <c r="C35" s="51"/>
      <c r="D35" s="282" t="s">
        <v>780</v>
      </c>
      <c r="E35" s="282" t="s">
        <v>773</v>
      </c>
      <c r="F35" s="171" t="s">
        <v>5</v>
      </c>
      <c r="G35" s="63" t="s">
        <v>409</v>
      </c>
      <c r="H35" s="175"/>
      <c r="I35" s="53"/>
      <c r="J35" s="282" t="s">
        <v>774</v>
      </c>
    </row>
    <row r="36" spans="1:10" ht="49.5">
      <c r="A36" s="57" t="s">
        <v>147</v>
      </c>
      <c r="B36" s="60" t="s">
        <v>186</v>
      </c>
      <c r="C36" s="69"/>
      <c r="D36" s="282" t="s">
        <v>781</v>
      </c>
      <c r="E36" s="59" t="s">
        <v>782</v>
      </c>
      <c r="F36" s="171" t="s">
        <v>3</v>
      </c>
      <c r="G36" s="50"/>
      <c r="H36" s="175"/>
      <c r="I36" s="53"/>
      <c r="J36" s="282"/>
    </row>
    <row r="37" spans="1:10" ht="66">
      <c r="A37" s="57" t="s">
        <v>148</v>
      </c>
      <c r="B37" s="69"/>
      <c r="C37" s="69"/>
      <c r="D37" s="282" t="s">
        <v>783</v>
      </c>
      <c r="E37" s="282" t="s">
        <v>784</v>
      </c>
      <c r="F37" s="212" t="s">
        <v>3</v>
      </c>
      <c r="G37" s="50"/>
      <c r="H37" s="176"/>
      <c r="I37" s="53"/>
      <c r="J37" s="282"/>
    </row>
    <row r="38" spans="1:10" ht="49.5">
      <c r="A38" s="57" t="s">
        <v>149</v>
      </c>
      <c r="B38" s="69"/>
      <c r="C38" s="69"/>
      <c r="D38" s="282" t="s">
        <v>785</v>
      </c>
      <c r="E38" s="282" t="s">
        <v>786</v>
      </c>
      <c r="F38" s="212" t="s">
        <v>3</v>
      </c>
      <c r="G38" s="50"/>
      <c r="H38" s="176"/>
      <c r="I38" s="53"/>
      <c r="J38" s="282"/>
    </row>
    <row r="39" spans="1:10" ht="49.5">
      <c r="A39" s="57" t="s">
        <v>150</v>
      </c>
      <c r="B39" s="69"/>
      <c r="C39" s="69"/>
      <c r="D39" s="282" t="s">
        <v>787</v>
      </c>
      <c r="E39" s="282" t="s">
        <v>187</v>
      </c>
      <c r="F39" s="212" t="s">
        <v>3</v>
      </c>
      <c r="G39" s="166"/>
      <c r="H39" s="176"/>
      <c r="I39" s="53"/>
      <c r="J39" s="282"/>
    </row>
    <row r="40" spans="1:10" ht="49.5">
      <c r="A40" s="57" t="s">
        <v>151</v>
      </c>
      <c r="B40" s="69"/>
      <c r="C40" s="69"/>
      <c r="D40" s="282" t="s">
        <v>788</v>
      </c>
      <c r="E40" s="282" t="s">
        <v>778</v>
      </c>
      <c r="F40" s="212" t="s">
        <v>3</v>
      </c>
      <c r="G40" s="166"/>
      <c r="H40" s="176"/>
      <c r="I40" s="53"/>
      <c r="J40" s="282"/>
    </row>
    <row r="41" spans="1:10" ht="49.5">
      <c r="A41" s="57" t="s">
        <v>152</v>
      </c>
      <c r="B41" s="69"/>
      <c r="C41" s="69"/>
      <c r="D41" s="282" t="s">
        <v>789</v>
      </c>
      <c r="E41" s="282" t="s">
        <v>187</v>
      </c>
      <c r="F41" s="212" t="s">
        <v>3</v>
      </c>
      <c r="G41" s="166"/>
      <c r="H41" s="176"/>
      <c r="I41" s="53"/>
      <c r="J41" s="282"/>
    </row>
    <row r="42" spans="1:10" ht="49.5">
      <c r="A42" s="57" t="s">
        <v>153</v>
      </c>
      <c r="B42" s="60" t="s">
        <v>188</v>
      </c>
      <c r="C42" s="69"/>
      <c r="D42" s="282" t="s">
        <v>790</v>
      </c>
      <c r="E42" s="282" t="s">
        <v>791</v>
      </c>
      <c r="F42" s="212" t="s">
        <v>3</v>
      </c>
      <c r="G42" s="166"/>
      <c r="H42" s="176"/>
      <c r="I42" s="53"/>
      <c r="J42" s="282"/>
    </row>
    <row r="43" spans="1:10" ht="49.5">
      <c r="A43" s="57" t="s">
        <v>154</v>
      </c>
      <c r="B43" s="69"/>
      <c r="C43" s="69"/>
      <c r="D43" s="282" t="s">
        <v>792</v>
      </c>
      <c r="E43" s="282" t="s">
        <v>760</v>
      </c>
      <c r="F43" s="212" t="s">
        <v>3</v>
      </c>
      <c r="G43" s="166"/>
      <c r="H43" s="176"/>
      <c r="I43" s="53"/>
      <c r="J43" s="282"/>
    </row>
    <row r="44" spans="1:10" ht="49.5">
      <c r="A44" s="57" t="s">
        <v>155</v>
      </c>
      <c r="B44" s="69"/>
      <c r="C44" s="69"/>
      <c r="D44" s="282" t="s">
        <v>793</v>
      </c>
      <c r="E44" s="282" t="s">
        <v>760</v>
      </c>
      <c r="F44" s="212" t="s">
        <v>3</v>
      </c>
      <c r="G44" s="166"/>
      <c r="H44" s="176"/>
      <c r="I44" s="53"/>
      <c r="J44" s="282"/>
    </row>
    <row r="45" spans="1:10" ht="49.5">
      <c r="A45" s="57" t="s">
        <v>156</v>
      </c>
      <c r="B45" s="69"/>
      <c r="C45" s="69"/>
      <c r="D45" s="282" t="s">
        <v>794</v>
      </c>
      <c r="E45" s="282" t="s">
        <v>760</v>
      </c>
      <c r="F45" s="212" t="s">
        <v>3</v>
      </c>
      <c r="G45" s="166"/>
      <c r="H45" s="176"/>
      <c r="I45" s="53"/>
      <c r="J45" s="282"/>
    </row>
    <row r="46" spans="1:10" ht="49.5">
      <c r="A46" s="57" t="s">
        <v>157</v>
      </c>
      <c r="B46" s="69"/>
      <c r="C46" s="69"/>
      <c r="D46" s="282" t="s">
        <v>795</v>
      </c>
      <c r="E46" s="282" t="s">
        <v>796</v>
      </c>
      <c r="F46" s="212" t="s">
        <v>5</v>
      </c>
      <c r="G46" s="166" t="s">
        <v>409</v>
      </c>
      <c r="H46" s="176"/>
      <c r="I46" s="53"/>
      <c r="J46" s="282" t="s">
        <v>276</v>
      </c>
    </row>
    <row r="47" spans="1:10" ht="49.5">
      <c r="A47" s="57" t="s">
        <v>158</v>
      </c>
      <c r="B47" s="60" t="s">
        <v>797</v>
      </c>
      <c r="C47" s="53"/>
      <c r="D47" s="282" t="s">
        <v>798</v>
      </c>
      <c r="E47" s="282" t="s">
        <v>799</v>
      </c>
      <c r="F47" s="212" t="s">
        <v>3</v>
      </c>
      <c r="G47" s="166"/>
      <c r="H47" s="176"/>
      <c r="I47" s="53"/>
      <c r="J47" s="282"/>
    </row>
    <row r="48" spans="1:10" ht="49.5">
      <c r="A48" s="57" t="s">
        <v>154</v>
      </c>
      <c r="B48" s="69"/>
      <c r="C48" s="69"/>
      <c r="D48" s="282" t="s">
        <v>800</v>
      </c>
      <c r="E48" s="282" t="s">
        <v>760</v>
      </c>
      <c r="F48" s="212" t="s">
        <v>3</v>
      </c>
      <c r="G48" s="166"/>
      <c r="H48" s="176"/>
      <c r="I48" s="53"/>
      <c r="J48" s="282"/>
    </row>
    <row r="49" spans="1:10" ht="49.5">
      <c r="A49" s="57" t="s">
        <v>155</v>
      </c>
      <c r="B49" s="69"/>
      <c r="C49" s="69"/>
      <c r="D49" s="282" t="s">
        <v>794</v>
      </c>
      <c r="E49" s="282" t="s">
        <v>760</v>
      </c>
      <c r="F49" s="212" t="s">
        <v>3</v>
      </c>
      <c r="G49" s="166"/>
      <c r="H49" s="176"/>
      <c r="I49" s="53"/>
      <c r="J49" s="282"/>
    </row>
    <row r="50" spans="1:10" s="117" customFormat="1" ht="49.5">
      <c r="A50" s="57" t="s">
        <v>156</v>
      </c>
      <c r="B50" s="69"/>
      <c r="C50" s="69"/>
      <c r="D50" s="282" t="s">
        <v>801</v>
      </c>
      <c r="E50" s="282" t="s">
        <v>760</v>
      </c>
      <c r="F50" s="212" t="s">
        <v>3</v>
      </c>
      <c r="G50" s="166"/>
      <c r="H50" s="176"/>
      <c r="I50" s="53"/>
      <c r="J50" s="282"/>
    </row>
    <row r="51" spans="1:10" ht="49.5">
      <c r="A51" s="57" t="s">
        <v>157</v>
      </c>
      <c r="B51" s="69"/>
      <c r="C51" s="69"/>
      <c r="D51" s="282" t="s">
        <v>802</v>
      </c>
      <c r="E51" s="282" t="s">
        <v>803</v>
      </c>
      <c r="F51" s="212" t="s">
        <v>5</v>
      </c>
      <c r="G51" s="166" t="s">
        <v>409</v>
      </c>
      <c r="H51" s="176"/>
      <c r="I51" s="53"/>
      <c r="J51" s="282" t="s">
        <v>276</v>
      </c>
    </row>
    <row r="52" spans="1:10">
      <c r="E52" s="21"/>
      <c r="F52" s="21"/>
      <c r="G52" s="21"/>
    </row>
    <row r="53" spans="1:10">
      <c r="E53" s="21"/>
      <c r="F53" s="21"/>
      <c r="G53" s="21"/>
    </row>
    <row r="54" spans="1:10">
      <c r="E54" s="21"/>
      <c r="F54" s="21"/>
      <c r="G54" s="21"/>
    </row>
    <row r="55" spans="1:10" s="116" customFormat="1"/>
    <row r="57" spans="1:10" ht="16.5">
      <c r="G57" s="177"/>
    </row>
    <row r="58" spans="1:10" ht="16.5">
      <c r="G58" s="177"/>
    </row>
    <row r="59" spans="1:10" ht="16.5">
      <c r="G59" s="177"/>
    </row>
    <row r="60" spans="1:10" ht="16.5">
      <c r="G60" s="177"/>
    </row>
    <row r="61" spans="1:10" ht="16.5">
      <c r="G61" s="177"/>
    </row>
    <row r="62" spans="1:10" ht="16.5">
      <c r="G62" s="177"/>
    </row>
    <row r="63" spans="1:10" ht="16.5">
      <c r="G63" s="177"/>
    </row>
    <row r="64" spans="1:10" ht="16.5">
      <c r="G64" s="177"/>
    </row>
    <row r="65" spans="7:7" ht="16.5">
      <c r="G65" s="177"/>
    </row>
    <row r="66" spans="7:7" ht="16.5">
      <c r="G66" s="177"/>
    </row>
    <row r="67" spans="7:7" ht="16.5">
      <c r="G67" s="177"/>
    </row>
    <row r="68" spans="7:7" ht="16.5">
      <c r="G68" s="177"/>
    </row>
    <row r="69" spans="7:7" ht="16.5">
      <c r="G69" s="178"/>
    </row>
    <row r="70" spans="7:7" ht="16.5">
      <c r="G70" s="177"/>
    </row>
    <row r="71" spans="7:7" ht="16.5">
      <c r="G71" s="177"/>
    </row>
    <row r="72" spans="7:7" ht="16.5">
      <c r="G72" s="179"/>
    </row>
    <row r="73" spans="7:7" ht="16.5">
      <c r="G73" s="179"/>
    </row>
    <row r="74" spans="7:7" ht="16.5">
      <c r="G74" s="177"/>
    </row>
    <row r="75" spans="7:7" ht="16.5">
      <c r="G75" s="177"/>
    </row>
    <row r="76" spans="7:7" ht="16.5">
      <c r="G76" s="177"/>
    </row>
    <row r="77" spans="7:7" ht="16.5">
      <c r="G77" s="180"/>
    </row>
    <row r="78" spans="7:7" ht="16.5">
      <c r="G78" s="180"/>
    </row>
    <row r="79" spans="7:7" ht="16.5">
      <c r="G79" s="180"/>
    </row>
    <row r="80" spans="7:7" ht="16.5">
      <c r="G80" s="180"/>
    </row>
    <row r="81" spans="7:7" ht="16.5">
      <c r="G81" s="180"/>
    </row>
    <row r="82" spans="7:7" ht="16.5">
      <c r="G82" s="180"/>
    </row>
    <row r="83" spans="7:7" ht="16.5">
      <c r="G83" s="180"/>
    </row>
    <row r="84" spans="7:7">
      <c r="G84" s="54"/>
    </row>
    <row r="85" spans="7:7">
      <c r="G85" s="54"/>
    </row>
  </sheetData>
  <mergeCells count="13">
    <mergeCell ref="B1:E2"/>
    <mergeCell ref="B3:E3"/>
    <mergeCell ref="B4:E4"/>
    <mergeCell ref="A9:A10"/>
    <mergeCell ref="B9:B10"/>
    <mergeCell ref="C9:C10"/>
    <mergeCell ref="D9:D10"/>
    <mergeCell ref="E9:E10"/>
    <mergeCell ref="F9:F10"/>
    <mergeCell ref="H9:H10"/>
    <mergeCell ref="I9:I10"/>
    <mergeCell ref="J9:J10"/>
    <mergeCell ref="G9:G10"/>
  </mergeCells>
  <dataValidations count="2">
    <dataValidation type="list" allowBlank="1" showInputMessage="1" showErrorMessage="1" sqref="F56:F1048576 F1:F10 F12:F18">
      <formula1>$I$4:$I$8</formula1>
    </dataValidation>
    <dataValidation type="list" allowBlank="1" showInputMessage="1" showErrorMessage="1" sqref="F19:F51">
      <formula1>"Pass,Fail,Untested,N/a"</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abSelected="1" topLeftCell="A25" zoomScale="70" zoomScaleNormal="70" workbookViewId="0">
      <selection activeCell="H7" sqref="H7"/>
    </sheetView>
  </sheetViews>
  <sheetFormatPr defaultColWidth="8.85546875" defaultRowHeight="15"/>
  <cols>
    <col min="1" max="1" width="10.140625" style="246" bestFit="1" customWidth="1"/>
    <col min="2" max="2" width="12.140625" style="245" customWidth="1"/>
    <col min="3" max="3" width="62.85546875" style="245" customWidth="1"/>
    <col min="4" max="4" width="11.7109375" style="245" customWidth="1"/>
    <col min="5" max="5" width="11" style="245" customWidth="1"/>
    <col min="6" max="6" width="8" style="245" customWidth="1"/>
    <col min="7" max="7" width="9" style="245" customWidth="1"/>
    <col min="8" max="8" width="13.140625" style="245" customWidth="1"/>
    <col min="9" max="9" width="11.85546875" style="245" customWidth="1"/>
    <col min="10" max="10" width="22.7109375" style="245" customWidth="1"/>
    <col min="11" max="16384" width="8.85546875" style="245"/>
  </cols>
  <sheetData>
    <row r="1" spans="1:10" ht="15.75" thickBot="1">
      <c r="A1" s="242"/>
      <c r="B1" s="243"/>
      <c r="C1" s="237"/>
      <c r="D1" s="237"/>
      <c r="E1" s="237"/>
      <c r="F1" s="237"/>
      <c r="G1" s="243"/>
      <c r="H1" s="243"/>
    </row>
    <row r="2" spans="1:10">
      <c r="A2" s="322" t="s">
        <v>425</v>
      </c>
      <c r="B2" s="323"/>
      <c r="C2" s="323"/>
      <c r="D2" s="323"/>
      <c r="E2" s="323"/>
      <c r="F2" s="323"/>
      <c r="G2" s="323"/>
      <c r="H2" s="323"/>
      <c r="I2" s="323"/>
      <c r="J2" s="324"/>
    </row>
    <row r="3" spans="1:10">
      <c r="A3" s="325"/>
      <c r="B3" s="326"/>
      <c r="C3" s="326"/>
      <c r="D3" s="326"/>
      <c r="E3" s="326"/>
      <c r="F3" s="326"/>
      <c r="G3" s="326"/>
      <c r="H3" s="326"/>
      <c r="I3" s="326"/>
      <c r="J3" s="327"/>
    </row>
    <row r="4" spans="1:10" ht="15.75" thickBot="1">
      <c r="A4" s="328"/>
      <c r="B4" s="329"/>
      <c r="C4" s="329"/>
      <c r="D4" s="329"/>
      <c r="E4" s="329"/>
      <c r="F4" s="329"/>
      <c r="G4" s="329"/>
      <c r="H4" s="329"/>
      <c r="I4" s="329"/>
      <c r="J4" s="330"/>
    </row>
    <row r="5" spans="1:10" ht="26.25" thickBot="1">
      <c r="A5" s="238" t="s">
        <v>30</v>
      </c>
      <c r="B5" s="239" t="s">
        <v>426</v>
      </c>
      <c r="C5" s="240" t="s">
        <v>427</v>
      </c>
      <c r="D5" s="239" t="s">
        <v>428</v>
      </c>
      <c r="E5" s="240" t="s">
        <v>429</v>
      </c>
      <c r="F5" s="239" t="s">
        <v>430</v>
      </c>
      <c r="G5" s="241" t="s">
        <v>431</v>
      </c>
      <c r="H5" s="239" t="s">
        <v>432</v>
      </c>
      <c r="I5" s="240" t="s">
        <v>433</v>
      </c>
      <c r="J5" s="239" t="s">
        <v>434</v>
      </c>
    </row>
    <row r="6" spans="1:10" ht="181.5">
      <c r="A6" s="248" t="s">
        <v>409</v>
      </c>
      <c r="B6" s="249" t="s">
        <v>445</v>
      </c>
      <c r="C6" s="249" t="s">
        <v>452</v>
      </c>
      <c r="D6" s="250" t="s">
        <v>440</v>
      </c>
      <c r="E6" s="251" t="s">
        <v>437</v>
      </c>
      <c r="F6" s="252" t="s">
        <v>443</v>
      </c>
      <c r="G6" s="252" t="s">
        <v>439</v>
      </c>
      <c r="H6" s="253">
        <v>44086</v>
      </c>
      <c r="I6" s="250" t="s">
        <v>911</v>
      </c>
      <c r="J6" s="254" t="s">
        <v>442</v>
      </c>
    </row>
    <row r="7" spans="1:10" ht="181.5">
      <c r="A7" s="248" t="s">
        <v>410</v>
      </c>
      <c r="B7" s="255" t="s">
        <v>444</v>
      </c>
      <c r="C7" s="249" t="s">
        <v>451</v>
      </c>
      <c r="D7" s="250" t="s">
        <v>440</v>
      </c>
      <c r="E7" s="256" t="s">
        <v>437</v>
      </c>
      <c r="F7" s="252" t="s">
        <v>443</v>
      </c>
      <c r="G7" s="252" t="s">
        <v>439</v>
      </c>
      <c r="H7" s="253">
        <v>44084</v>
      </c>
      <c r="I7" s="250" t="s">
        <v>911</v>
      </c>
      <c r="J7" s="257" t="s">
        <v>446</v>
      </c>
    </row>
    <row r="8" spans="1:10" ht="148.5">
      <c r="A8" s="248" t="s">
        <v>411</v>
      </c>
      <c r="B8" s="255" t="s">
        <v>447</v>
      </c>
      <c r="C8" s="249" t="s">
        <v>912</v>
      </c>
      <c r="D8" s="250" t="s">
        <v>436</v>
      </c>
      <c r="E8" s="256" t="s">
        <v>437</v>
      </c>
      <c r="F8" s="252" t="s">
        <v>438</v>
      </c>
      <c r="G8" s="252" t="s">
        <v>439</v>
      </c>
      <c r="H8" s="253">
        <v>44085</v>
      </c>
      <c r="I8" s="250" t="s">
        <v>911</v>
      </c>
      <c r="J8" s="257" t="s">
        <v>448</v>
      </c>
    </row>
    <row r="9" spans="1:10" s="244" customFormat="1" ht="181.5">
      <c r="A9" s="258" t="s">
        <v>412</v>
      </c>
      <c r="B9" s="249" t="s">
        <v>449</v>
      </c>
      <c r="C9" s="249" t="s">
        <v>913</v>
      </c>
      <c r="D9" s="250" t="s">
        <v>440</v>
      </c>
      <c r="E9" s="259" t="s">
        <v>437</v>
      </c>
      <c r="F9" s="252" t="s">
        <v>438</v>
      </c>
      <c r="G9" s="252" t="s">
        <v>439</v>
      </c>
      <c r="H9" s="253">
        <v>44086</v>
      </c>
      <c r="I9" s="250" t="s">
        <v>911</v>
      </c>
      <c r="J9" s="257" t="s">
        <v>450</v>
      </c>
    </row>
    <row r="10" spans="1:10" s="244" customFormat="1" ht="148.5">
      <c r="A10" s="260" t="s">
        <v>413</v>
      </c>
      <c r="B10" s="249" t="s">
        <v>453</v>
      </c>
      <c r="C10" s="249" t="s">
        <v>454</v>
      </c>
      <c r="D10" s="261" t="s">
        <v>440</v>
      </c>
      <c r="E10" s="252" t="s">
        <v>437</v>
      </c>
      <c r="F10" s="262" t="s">
        <v>441</v>
      </c>
      <c r="G10" s="252" t="s">
        <v>439</v>
      </c>
      <c r="H10" s="253">
        <v>44086</v>
      </c>
      <c r="I10" s="250" t="s">
        <v>911</v>
      </c>
      <c r="J10" s="254" t="s">
        <v>455</v>
      </c>
    </row>
    <row r="11" spans="1:10" ht="148.5">
      <c r="A11" s="248" t="s">
        <v>414</v>
      </c>
      <c r="B11" s="249" t="s">
        <v>435</v>
      </c>
      <c r="C11" s="249" t="s">
        <v>914</v>
      </c>
      <c r="D11" s="261" t="s">
        <v>440</v>
      </c>
      <c r="E11" s="263" t="s">
        <v>437</v>
      </c>
      <c r="F11" s="252" t="s">
        <v>438</v>
      </c>
      <c r="G11" s="250" t="s">
        <v>439</v>
      </c>
      <c r="H11" s="264">
        <v>44147</v>
      </c>
      <c r="I11" s="250" t="s">
        <v>911</v>
      </c>
      <c r="J11" s="257" t="s">
        <v>448</v>
      </c>
    </row>
    <row r="12" spans="1:10">
      <c r="E12" s="247"/>
    </row>
  </sheetData>
  <mergeCells count="1">
    <mergeCell ref="A2:J4"/>
  </mergeCells>
  <dataValidations count="4">
    <dataValidation type="list" allowBlank="1" showInputMessage="1" showErrorMessage="1" sqref="G6:G11">
      <formula1>"Open,Pending,Closed"</formula1>
    </dataValidation>
    <dataValidation type="list" allowBlank="1" showInputMessage="1" showErrorMessage="1" sqref="D6:D11">
      <formula1>"User Interface, Business Logic, Feature missing, Coding Logic"</formula1>
    </dataValidation>
    <dataValidation type="list" allowBlank="1" showInputMessage="1" showErrorMessage="1" sqref="F6:F11">
      <formula1>"Immediately,High,Medium,Low"</formula1>
    </dataValidation>
    <dataValidation type="list" allowBlank="1" showInputMessage="1" showErrorMessage="1" sqref="E6:E11">
      <formula1>"Fatal,Serious,Medium,Cosmetic"</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topLeftCell="B7" zoomScale="85" zoomScaleNormal="85" workbookViewId="0">
      <selection activeCell="G13" sqref="G13"/>
    </sheetView>
  </sheetViews>
  <sheetFormatPr defaultColWidth="8.85546875" defaultRowHeight="15"/>
  <cols>
    <col min="1" max="1" width="11.5703125" style="116" customWidth="1"/>
    <col min="2" max="2" width="32.28515625" style="116" customWidth="1"/>
    <col min="3" max="3" width="15.85546875" style="116" customWidth="1"/>
    <col min="4" max="4" width="47.85546875" style="116" customWidth="1"/>
    <col min="5" max="5" width="59" style="116" customWidth="1"/>
    <col min="6" max="6" width="13.7109375" style="116" customWidth="1"/>
    <col min="7" max="7" width="12.85546875" style="116" customWidth="1"/>
    <col min="8" max="9" width="8.85546875" style="116"/>
    <col min="10" max="10" width="18.28515625" style="116" customWidth="1"/>
    <col min="11" max="16384" width="8.85546875" style="116"/>
  </cols>
  <sheetData>
    <row r="1" spans="1:21">
      <c r="A1" s="186" t="s">
        <v>0</v>
      </c>
      <c r="B1" s="331"/>
      <c r="C1" s="331"/>
      <c r="D1" s="331"/>
      <c r="E1" s="331"/>
      <c r="F1" s="18"/>
      <c r="G1" s="18"/>
      <c r="H1" s="18"/>
      <c r="I1" s="18"/>
      <c r="J1" s="18"/>
      <c r="K1" s="187"/>
      <c r="L1" s="187"/>
      <c r="M1" s="187"/>
      <c r="N1" s="187"/>
      <c r="O1" s="187"/>
      <c r="P1" s="187"/>
      <c r="Q1" s="187"/>
      <c r="R1" s="187"/>
      <c r="S1" s="187"/>
      <c r="T1" s="187"/>
    </row>
    <row r="2" spans="1:21" ht="15.75" thickBot="1">
      <c r="A2" s="18"/>
      <c r="B2" s="332"/>
      <c r="C2" s="332"/>
      <c r="D2" s="332"/>
      <c r="E2" s="332"/>
      <c r="F2" s="18"/>
      <c r="G2" s="18"/>
      <c r="H2" s="18"/>
      <c r="I2" s="18"/>
      <c r="J2" s="18"/>
      <c r="K2" s="187"/>
      <c r="L2" s="187"/>
      <c r="M2" s="187"/>
      <c r="N2" s="187"/>
      <c r="O2" s="187"/>
      <c r="P2" s="187"/>
      <c r="Q2" s="187"/>
      <c r="R2" s="187"/>
      <c r="S2" s="187"/>
      <c r="T2" s="187"/>
    </row>
    <row r="3" spans="1:21">
      <c r="A3" s="167" t="s">
        <v>1</v>
      </c>
      <c r="B3" s="333" t="s">
        <v>386</v>
      </c>
      <c r="C3" s="333"/>
      <c r="D3" s="333"/>
      <c r="E3" s="333"/>
      <c r="F3" s="23"/>
      <c r="G3" s="24"/>
      <c r="H3" s="25"/>
      <c r="I3" s="139"/>
      <c r="J3" s="139"/>
      <c r="K3" s="139"/>
      <c r="L3" s="139"/>
      <c r="M3" s="139"/>
      <c r="N3" s="139"/>
      <c r="O3" s="139"/>
      <c r="P3" s="139"/>
      <c r="Q3" s="139"/>
      <c r="R3" s="139"/>
      <c r="S3" s="139"/>
      <c r="T3" s="139"/>
    </row>
    <row r="4" spans="1:21" ht="26.25">
      <c r="A4" s="168" t="s">
        <v>2</v>
      </c>
      <c r="B4" s="333"/>
      <c r="C4" s="333"/>
      <c r="D4" s="333"/>
      <c r="E4" s="333"/>
      <c r="F4" s="23"/>
      <c r="G4" s="24"/>
      <c r="H4" s="25"/>
      <c r="I4" s="139"/>
      <c r="J4" s="139"/>
      <c r="K4" s="139"/>
      <c r="L4" s="139"/>
      <c r="M4" s="139"/>
      <c r="N4" s="139"/>
      <c r="O4" s="139"/>
      <c r="P4" s="139"/>
      <c r="Q4" s="139"/>
      <c r="R4" s="139"/>
      <c r="S4" s="139"/>
      <c r="T4" s="139"/>
    </row>
    <row r="5" spans="1:21">
      <c r="A5" s="169" t="s">
        <v>4</v>
      </c>
      <c r="B5" s="160" t="s">
        <v>78</v>
      </c>
      <c r="C5" s="145"/>
      <c r="D5" s="145"/>
      <c r="E5" s="145"/>
      <c r="F5" s="31"/>
      <c r="G5" s="31"/>
      <c r="H5" s="31"/>
      <c r="I5" s="139"/>
      <c r="J5" s="139"/>
      <c r="K5" s="139"/>
      <c r="L5" s="139"/>
      <c r="M5" s="139"/>
      <c r="N5" s="139"/>
      <c r="O5" s="139"/>
      <c r="P5" s="139"/>
      <c r="Q5" s="139"/>
      <c r="R5" s="139"/>
      <c r="S5" s="139"/>
      <c r="T5" s="139"/>
    </row>
    <row r="6" spans="1:21">
      <c r="A6" s="188" t="s">
        <v>3</v>
      </c>
      <c r="B6" s="146" t="s">
        <v>5</v>
      </c>
      <c r="C6" s="146" t="s">
        <v>6</v>
      </c>
      <c r="D6" s="146" t="s">
        <v>7</v>
      </c>
      <c r="E6" s="146" t="s">
        <v>34</v>
      </c>
      <c r="F6" s="36"/>
      <c r="G6" s="36"/>
      <c r="H6" s="37"/>
      <c r="I6" s="139"/>
      <c r="J6" s="139"/>
      <c r="K6" s="139"/>
      <c r="L6" s="139"/>
      <c r="M6" s="139"/>
      <c r="N6" s="139"/>
      <c r="O6" s="139"/>
      <c r="P6" s="139"/>
      <c r="Q6" s="139"/>
      <c r="R6" s="139"/>
      <c r="S6" s="139"/>
      <c r="T6" s="139"/>
    </row>
    <row r="7" spans="1:21" ht="15.75" thickBot="1">
      <c r="A7" s="189">
        <f>COUNTIF(F:F,"Pass")</f>
        <v>7</v>
      </c>
      <c r="B7" s="190">
        <f xml:space="preserve"> COUNTIF(F:F,"Fail")</f>
        <v>0</v>
      </c>
      <c r="C7" s="190">
        <f>COUNTIF(F:F,"untested")</f>
        <v>0</v>
      </c>
      <c r="D7" s="190">
        <f>COUNTIF(F:F,"N/A")</f>
        <v>0</v>
      </c>
      <c r="E7" s="190">
        <f>COUNTIF(A:A,"*-*")</f>
        <v>7</v>
      </c>
      <c r="F7" s="36"/>
      <c r="G7" s="36"/>
      <c r="H7" s="37"/>
      <c r="I7" s="139"/>
      <c r="J7" s="139"/>
      <c r="K7" s="139"/>
      <c r="L7" s="139"/>
      <c r="M7" s="139"/>
      <c r="N7" s="139"/>
      <c r="O7" s="139"/>
      <c r="P7" s="139"/>
      <c r="Q7" s="139"/>
      <c r="R7" s="139"/>
      <c r="S7" s="139"/>
      <c r="T7" s="139"/>
    </row>
    <row r="8" spans="1:21">
      <c r="A8" s="191"/>
      <c r="B8" s="165"/>
      <c r="C8" s="165"/>
      <c r="D8" s="165"/>
      <c r="E8" s="165"/>
      <c r="F8" s="115"/>
      <c r="G8" s="115"/>
      <c r="H8" s="115"/>
      <c r="I8" s="115"/>
      <c r="J8" s="115"/>
      <c r="K8" s="191"/>
      <c r="L8" s="191"/>
      <c r="M8" s="191"/>
      <c r="N8" s="191"/>
      <c r="O8" s="191"/>
      <c r="P8" s="191"/>
      <c r="Q8" s="191"/>
      <c r="R8" s="191"/>
      <c r="S8" s="191"/>
      <c r="T8" s="191"/>
    </row>
    <row r="9" spans="1:21">
      <c r="A9" s="334" t="s">
        <v>9</v>
      </c>
      <c r="B9" s="334" t="s">
        <v>10</v>
      </c>
      <c r="C9" s="336" t="s">
        <v>31</v>
      </c>
      <c r="D9" s="334" t="s">
        <v>11</v>
      </c>
      <c r="E9" s="337" t="s">
        <v>12</v>
      </c>
      <c r="F9" s="336" t="s">
        <v>13</v>
      </c>
      <c r="G9" s="340" t="s">
        <v>30</v>
      </c>
      <c r="H9" s="340" t="s">
        <v>32</v>
      </c>
      <c r="I9" s="340" t="s">
        <v>33</v>
      </c>
      <c r="J9" s="335" t="s">
        <v>14</v>
      </c>
      <c r="K9" s="192"/>
      <c r="L9" s="193"/>
      <c r="M9" s="193"/>
      <c r="N9" s="193"/>
      <c r="O9" s="193"/>
      <c r="P9" s="193"/>
      <c r="Q9" s="193"/>
      <c r="R9" s="193"/>
      <c r="S9" s="193"/>
      <c r="T9" s="193"/>
      <c r="U9" s="193"/>
    </row>
    <row r="10" spans="1:21">
      <c r="A10" s="335"/>
      <c r="B10" s="335"/>
      <c r="C10" s="334"/>
      <c r="D10" s="335"/>
      <c r="E10" s="338"/>
      <c r="F10" s="339"/>
      <c r="G10" s="334"/>
      <c r="H10" s="334"/>
      <c r="I10" s="334"/>
      <c r="J10" s="335"/>
      <c r="K10" s="194"/>
      <c r="L10" s="195"/>
      <c r="M10" s="195"/>
      <c r="N10" s="195"/>
      <c r="O10" s="195"/>
      <c r="P10" s="195"/>
      <c r="Q10" s="195"/>
      <c r="R10" s="195"/>
      <c r="S10" s="195"/>
      <c r="T10" s="195"/>
      <c r="U10" s="195"/>
    </row>
    <row r="11" spans="1:21" ht="82.5">
      <c r="A11" s="198" t="s">
        <v>418</v>
      </c>
      <c r="B11" s="198" t="s">
        <v>387</v>
      </c>
      <c r="C11" s="198"/>
      <c r="D11" s="198" t="s">
        <v>388</v>
      </c>
      <c r="E11" s="120" t="s">
        <v>389</v>
      </c>
      <c r="F11" s="113" t="s">
        <v>3</v>
      </c>
      <c r="G11" s="62"/>
      <c r="H11" s="198"/>
      <c r="I11" s="198"/>
      <c r="J11" s="198"/>
      <c r="K11" s="196"/>
      <c r="L11" s="196"/>
      <c r="M11" s="196"/>
      <c r="N11" s="196"/>
      <c r="O11" s="196"/>
      <c r="P11" s="196"/>
      <c r="Q11" s="196"/>
      <c r="R11" s="196"/>
      <c r="S11" s="196"/>
      <c r="T11" s="196"/>
    </row>
    <row r="12" spans="1:21" ht="82.5">
      <c r="A12" s="198" t="s">
        <v>419</v>
      </c>
      <c r="B12" s="198" t="s">
        <v>390</v>
      </c>
      <c r="C12" s="198"/>
      <c r="D12" s="198" t="s">
        <v>391</v>
      </c>
      <c r="E12" s="120" t="s">
        <v>392</v>
      </c>
      <c r="F12" s="113" t="s">
        <v>3</v>
      </c>
      <c r="G12" s="62"/>
      <c r="H12" s="198"/>
      <c r="I12" s="198"/>
      <c r="J12" s="198"/>
      <c r="K12" s="196"/>
      <c r="L12" s="196"/>
      <c r="M12" s="196"/>
      <c r="N12" s="196"/>
      <c r="O12" s="196"/>
      <c r="P12" s="196"/>
      <c r="Q12" s="196"/>
      <c r="R12" s="196"/>
      <c r="S12" s="196"/>
      <c r="T12" s="196"/>
    </row>
    <row r="13" spans="1:21" ht="49.5">
      <c r="A13" s="198" t="s">
        <v>420</v>
      </c>
      <c r="B13" s="198" t="s">
        <v>393</v>
      </c>
      <c r="C13" s="198"/>
      <c r="D13" s="198" t="s">
        <v>394</v>
      </c>
      <c r="E13" s="120" t="s">
        <v>395</v>
      </c>
      <c r="F13" s="113" t="s">
        <v>3</v>
      </c>
      <c r="G13" s="62"/>
      <c r="H13" s="198"/>
      <c r="I13" s="198"/>
      <c r="J13" s="198"/>
      <c r="K13" s="196"/>
      <c r="L13" s="196"/>
      <c r="M13" s="196"/>
      <c r="N13" s="196"/>
      <c r="O13" s="196"/>
      <c r="P13" s="196"/>
      <c r="Q13" s="196"/>
      <c r="R13" s="196"/>
      <c r="S13" s="196"/>
      <c r="T13" s="196"/>
    </row>
    <row r="14" spans="1:21" ht="49.5">
      <c r="A14" s="198" t="s">
        <v>421</v>
      </c>
      <c r="B14" s="198" t="s">
        <v>396</v>
      </c>
      <c r="C14" s="198"/>
      <c r="D14" s="198" t="s">
        <v>397</v>
      </c>
      <c r="E14" s="185" t="s">
        <v>398</v>
      </c>
      <c r="F14" s="113" t="s">
        <v>3</v>
      </c>
      <c r="G14" s="65"/>
      <c r="H14" s="198"/>
      <c r="I14" s="198"/>
      <c r="J14" s="198"/>
      <c r="K14" s="196"/>
      <c r="L14" s="196"/>
      <c r="M14" s="196"/>
      <c r="N14" s="196"/>
      <c r="O14" s="196"/>
      <c r="P14" s="196"/>
      <c r="Q14" s="196"/>
      <c r="R14" s="196"/>
      <c r="S14" s="196"/>
      <c r="T14" s="196"/>
    </row>
    <row r="15" spans="1:21" ht="49.5">
      <c r="A15" s="198" t="s">
        <v>422</v>
      </c>
      <c r="B15" s="198" t="s">
        <v>399</v>
      </c>
      <c r="C15" s="198"/>
      <c r="D15" s="198" t="s">
        <v>400</v>
      </c>
      <c r="E15" s="287" t="s">
        <v>401</v>
      </c>
      <c r="F15" s="113" t="s">
        <v>3</v>
      </c>
      <c r="G15" s="65"/>
      <c r="H15" s="198"/>
      <c r="I15" s="198"/>
      <c r="J15" s="198"/>
      <c r="K15" s="196"/>
      <c r="L15" s="196"/>
      <c r="M15" s="196"/>
      <c r="N15" s="196"/>
      <c r="O15" s="196"/>
      <c r="P15" s="196"/>
      <c r="Q15" s="196"/>
      <c r="R15" s="196"/>
      <c r="S15" s="196"/>
      <c r="T15" s="196"/>
    </row>
    <row r="16" spans="1:21" ht="66">
      <c r="A16" s="198" t="s">
        <v>423</v>
      </c>
      <c r="B16" s="198" t="s">
        <v>402</v>
      </c>
      <c r="C16" s="198"/>
      <c r="D16" s="198" t="s">
        <v>403</v>
      </c>
      <c r="E16" s="288" t="s">
        <v>404</v>
      </c>
      <c r="F16" s="113" t="s">
        <v>3</v>
      </c>
      <c r="G16" s="65"/>
      <c r="H16" s="198"/>
      <c r="I16" s="198"/>
      <c r="J16" s="198"/>
      <c r="K16" s="196"/>
      <c r="L16" s="196"/>
      <c r="M16" s="196"/>
      <c r="N16" s="196"/>
      <c r="O16" s="196"/>
      <c r="P16" s="196"/>
      <c r="Q16" s="196"/>
      <c r="R16" s="196"/>
      <c r="S16" s="196"/>
      <c r="T16" s="196"/>
    </row>
    <row r="17" spans="1:20" ht="33">
      <c r="A17" s="198" t="s">
        <v>424</v>
      </c>
      <c r="B17" s="198" t="s">
        <v>405</v>
      </c>
      <c r="C17" s="198"/>
      <c r="D17" s="198" t="s">
        <v>406</v>
      </c>
      <c r="E17" s="120" t="s">
        <v>407</v>
      </c>
      <c r="F17" s="113" t="s">
        <v>3</v>
      </c>
      <c r="G17" s="65"/>
      <c r="H17" s="198"/>
      <c r="I17" s="198"/>
      <c r="J17" s="198"/>
      <c r="K17" s="196"/>
      <c r="L17" s="196"/>
      <c r="M17" s="196"/>
      <c r="N17" s="196"/>
      <c r="O17" s="196"/>
      <c r="P17" s="196"/>
      <c r="Q17" s="196"/>
      <c r="R17" s="196"/>
      <c r="S17" s="196"/>
      <c r="T17" s="196"/>
    </row>
  </sheetData>
  <mergeCells count="13">
    <mergeCell ref="F9:F10"/>
    <mergeCell ref="G9:G10"/>
    <mergeCell ref="H9:H10"/>
    <mergeCell ref="I9:I10"/>
    <mergeCell ref="J9:J10"/>
    <mergeCell ref="B1:E2"/>
    <mergeCell ref="B3:E3"/>
    <mergeCell ref="B4:E4"/>
    <mergeCell ref="A9:A10"/>
    <mergeCell ref="B9:B10"/>
    <mergeCell ref="C9:C10"/>
    <mergeCell ref="D9:D10"/>
    <mergeCell ref="E9:E10"/>
  </mergeCells>
  <dataValidations count="2">
    <dataValidation type="list" allowBlank="1" showInputMessage="1" showErrorMessage="1" sqref="F1:F10 F18:F1048576">
      <formula1>"Pass,Fail,Untested,N/A"</formula1>
    </dataValidation>
    <dataValidation type="list" allowBlank="1" showInputMessage="1" showErrorMessage="1" sqref="F11:F17">
      <formula1>"Pass, Fail, Untested, N/A"</formula1>
    </dataValidation>
  </dataValidation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
  <sheetViews>
    <sheetView workbookViewId="0">
      <selection activeCell="B49" sqref="B49"/>
    </sheetView>
  </sheetViews>
  <sheetFormatPr defaultColWidth="8.85546875" defaultRowHeight="15"/>
  <cols>
    <col min="1" max="1" width="10.28515625" style="21" customWidth="1"/>
    <col min="2" max="2" width="39.28515625" style="21" customWidth="1"/>
    <col min="3" max="3" width="10.5703125" style="21" customWidth="1"/>
    <col min="4" max="4" width="47.85546875" style="21" customWidth="1"/>
    <col min="5" max="5" width="65.28515625" style="21" customWidth="1"/>
    <col min="6" max="6" width="13.7109375" style="21" customWidth="1"/>
    <col min="7" max="7" width="12.85546875" style="21" customWidth="1"/>
    <col min="8" max="9" width="8.85546875" style="21"/>
    <col min="10" max="10" width="18.28515625" style="116" customWidth="1"/>
    <col min="11" max="16384" width="8.85546875" style="21"/>
  </cols>
  <sheetData>
    <row r="1" spans="1:21">
      <c r="A1" s="17" t="s">
        <v>0</v>
      </c>
      <c r="B1" s="331"/>
      <c r="C1" s="331"/>
      <c r="D1" s="331"/>
      <c r="E1" s="331"/>
      <c r="F1" s="18"/>
      <c r="G1" s="18"/>
      <c r="H1" s="18"/>
      <c r="I1" s="18"/>
      <c r="J1" s="18"/>
      <c r="K1" s="20"/>
      <c r="L1" s="20"/>
      <c r="M1" s="20"/>
      <c r="N1" s="20"/>
      <c r="O1" s="20"/>
      <c r="P1" s="20"/>
      <c r="Q1" s="20"/>
      <c r="R1" s="20"/>
      <c r="S1" s="20"/>
      <c r="T1" s="20"/>
    </row>
    <row r="2" spans="1:21" ht="15.75" thickBot="1">
      <c r="A2" s="19"/>
      <c r="B2" s="343"/>
      <c r="C2" s="343"/>
      <c r="D2" s="343"/>
      <c r="E2" s="343"/>
      <c r="F2" s="18"/>
      <c r="G2" s="18"/>
      <c r="H2" s="18"/>
      <c r="I2" s="18"/>
      <c r="J2" s="18"/>
      <c r="K2" s="20"/>
      <c r="L2" s="20"/>
      <c r="M2" s="20"/>
      <c r="N2" s="20"/>
      <c r="O2" s="20"/>
      <c r="P2" s="20"/>
      <c r="Q2" s="20"/>
      <c r="R2" s="20"/>
      <c r="S2" s="20"/>
      <c r="T2" s="20"/>
    </row>
    <row r="3" spans="1:21" ht="26.25">
      <c r="A3" s="22" t="s">
        <v>1</v>
      </c>
      <c r="B3" s="344" t="s">
        <v>804</v>
      </c>
      <c r="C3" s="345"/>
      <c r="D3" s="345"/>
      <c r="E3" s="345"/>
      <c r="F3" s="23"/>
      <c r="G3" s="24"/>
      <c r="H3" s="25"/>
      <c r="I3" s="26"/>
      <c r="J3" s="139"/>
      <c r="K3" s="26"/>
      <c r="L3" s="26"/>
      <c r="M3" s="26"/>
      <c r="N3" s="26"/>
      <c r="O3" s="26"/>
      <c r="P3" s="26"/>
      <c r="Q3" s="26"/>
      <c r="R3" s="26"/>
      <c r="S3" s="26"/>
      <c r="T3" s="26"/>
    </row>
    <row r="4" spans="1:21" ht="39">
      <c r="A4" s="27" t="s">
        <v>2</v>
      </c>
      <c r="B4" s="346"/>
      <c r="C4" s="347"/>
      <c r="D4" s="347"/>
      <c r="E4" s="347"/>
      <c r="F4" s="23"/>
      <c r="G4" s="24"/>
      <c r="H4" s="25"/>
      <c r="I4" s="26" t="s">
        <v>3</v>
      </c>
      <c r="J4" s="139"/>
      <c r="K4" s="26"/>
      <c r="L4" s="26"/>
      <c r="M4" s="26"/>
      <c r="N4" s="26"/>
      <c r="O4" s="26"/>
      <c r="P4" s="26"/>
      <c r="Q4" s="26"/>
      <c r="R4" s="26"/>
      <c r="S4" s="26"/>
      <c r="T4" s="26"/>
    </row>
    <row r="5" spans="1:21">
      <c r="A5" s="28" t="s">
        <v>4</v>
      </c>
      <c r="B5" s="73" t="s">
        <v>629</v>
      </c>
      <c r="C5" s="30"/>
      <c r="D5" s="30"/>
      <c r="E5" s="30"/>
      <c r="F5" s="31"/>
      <c r="G5" s="31"/>
      <c r="H5" s="31"/>
      <c r="I5" s="26" t="s">
        <v>5</v>
      </c>
      <c r="J5" s="139"/>
      <c r="K5" s="26"/>
      <c r="L5" s="26"/>
      <c r="M5" s="26"/>
      <c r="N5" s="26"/>
      <c r="O5" s="26"/>
      <c r="P5" s="26"/>
      <c r="Q5" s="26"/>
      <c r="R5" s="26"/>
      <c r="S5" s="26"/>
      <c r="T5" s="26"/>
    </row>
    <row r="6" spans="1:21">
      <c r="A6" s="32" t="s">
        <v>3</v>
      </c>
      <c r="B6" s="33" t="s">
        <v>5</v>
      </c>
      <c r="C6" s="34" t="s">
        <v>6</v>
      </c>
      <c r="D6" s="34" t="s">
        <v>7</v>
      </c>
      <c r="E6" s="112" t="s">
        <v>34</v>
      </c>
      <c r="F6" s="36"/>
      <c r="G6" s="36"/>
      <c r="H6" s="37"/>
      <c r="I6" s="26" t="s">
        <v>8</v>
      </c>
      <c r="J6" s="139"/>
      <c r="K6" s="26"/>
      <c r="L6" s="26"/>
      <c r="M6" s="26"/>
      <c r="N6" s="26"/>
      <c r="O6" s="26"/>
      <c r="P6" s="26"/>
      <c r="Q6" s="26"/>
      <c r="R6" s="26"/>
      <c r="S6" s="26"/>
      <c r="T6" s="26"/>
    </row>
    <row r="7" spans="1:21" ht="15.75" thickBot="1">
      <c r="A7" s="38">
        <f>COUNTIF(F:F,"Pass")</f>
        <v>30</v>
      </c>
      <c r="B7" s="39">
        <f xml:space="preserve"> COUNTIF(F:F,"Fail")</f>
        <v>8</v>
      </c>
      <c r="C7" s="40">
        <f>COUNTIF(F:F,"untested")</f>
        <v>0</v>
      </c>
      <c r="D7" s="41">
        <f>COUNTIF(F:F,"N/A")</f>
        <v>0</v>
      </c>
      <c r="E7" s="42">
        <f>COUNTIF(A:A,"*-*")</f>
        <v>38</v>
      </c>
      <c r="F7" s="36"/>
      <c r="G7" s="36"/>
      <c r="H7" s="37"/>
      <c r="I7" s="26" t="s">
        <v>7</v>
      </c>
      <c r="J7" s="139"/>
      <c r="K7" s="26"/>
      <c r="L7" s="26"/>
      <c r="M7" s="26"/>
      <c r="N7" s="26"/>
      <c r="O7" s="26"/>
      <c r="P7" s="26"/>
      <c r="Q7" s="26"/>
      <c r="R7" s="26"/>
      <c r="S7" s="26"/>
      <c r="T7" s="26"/>
    </row>
    <row r="8" spans="1:21">
      <c r="A8" s="43"/>
      <c r="B8" s="44"/>
      <c r="C8" s="44"/>
      <c r="D8" s="44"/>
      <c r="E8" s="44"/>
      <c r="F8" s="44"/>
      <c r="G8" s="44"/>
      <c r="H8" s="44"/>
      <c r="I8" s="44"/>
      <c r="J8" s="115"/>
      <c r="K8" s="43"/>
      <c r="L8" s="43"/>
      <c r="M8" s="43"/>
      <c r="N8" s="43"/>
      <c r="O8" s="43"/>
      <c r="P8" s="43"/>
      <c r="Q8" s="43"/>
      <c r="R8" s="43"/>
      <c r="S8" s="43"/>
      <c r="T8" s="43"/>
    </row>
    <row r="9" spans="1:21">
      <c r="A9" s="334" t="s">
        <v>9</v>
      </c>
      <c r="B9" s="334" t="s">
        <v>10</v>
      </c>
      <c r="C9" s="336" t="s">
        <v>31</v>
      </c>
      <c r="D9" s="334" t="s">
        <v>11</v>
      </c>
      <c r="E9" s="337" t="s">
        <v>12</v>
      </c>
      <c r="F9" s="336" t="s">
        <v>13</v>
      </c>
      <c r="G9" s="340" t="s">
        <v>30</v>
      </c>
      <c r="H9" s="340" t="s">
        <v>32</v>
      </c>
      <c r="I9" s="340" t="s">
        <v>33</v>
      </c>
      <c r="J9" s="335" t="s">
        <v>14</v>
      </c>
      <c r="K9" s="45"/>
      <c r="L9" s="46"/>
      <c r="M9" s="46"/>
      <c r="N9" s="46"/>
      <c r="O9" s="46"/>
      <c r="P9" s="46"/>
      <c r="Q9" s="46"/>
      <c r="R9" s="46"/>
      <c r="S9" s="46"/>
      <c r="T9" s="46"/>
      <c r="U9" s="46"/>
    </row>
    <row r="10" spans="1:21">
      <c r="A10" s="335"/>
      <c r="B10" s="335"/>
      <c r="C10" s="334"/>
      <c r="D10" s="335"/>
      <c r="E10" s="338"/>
      <c r="F10" s="339"/>
      <c r="G10" s="334"/>
      <c r="H10" s="334"/>
      <c r="I10" s="334"/>
      <c r="J10" s="335"/>
      <c r="K10" s="47"/>
      <c r="L10" s="48"/>
      <c r="M10" s="48"/>
      <c r="N10" s="48"/>
      <c r="O10" s="48"/>
      <c r="P10" s="48"/>
      <c r="Q10" s="48"/>
      <c r="R10" s="48"/>
      <c r="S10" s="48"/>
      <c r="T10" s="48"/>
      <c r="U10" s="48"/>
    </row>
    <row r="11" spans="1:21" ht="16.5">
      <c r="A11" s="61" t="s">
        <v>109</v>
      </c>
      <c r="B11" s="61"/>
      <c r="C11" s="61"/>
      <c r="D11" s="61"/>
      <c r="E11" s="61"/>
      <c r="F11" s="61"/>
      <c r="G11" s="61"/>
      <c r="H11" s="61"/>
      <c r="I11" s="341"/>
      <c r="J11" s="342"/>
      <c r="K11" s="49"/>
      <c r="L11" s="49"/>
      <c r="M11" s="49"/>
      <c r="N11" s="49"/>
      <c r="O11" s="49"/>
      <c r="P11" s="49"/>
      <c r="Q11" s="49"/>
      <c r="R11" s="49"/>
      <c r="S11" s="49"/>
      <c r="T11" s="49"/>
    </row>
    <row r="12" spans="1:21" ht="82.5">
      <c r="A12" s="57" t="s">
        <v>35</v>
      </c>
      <c r="B12" s="282" t="s">
        <v>36</v>
      </c>
      <c r="C12" s="282"/>
      <c r="D12" s="282" t="s">
        <v>805</v>
      </c>
      <c r="E12" s="307" t="s">
        <v>806</v>
      </c>
      <c r="F12" s="282" t="s">
        <v>3</v>
      </c>
      <c r="G12" s="62"/>
      <c r="H12" s="282"/>
      <c r="I12" s="282"/>
      <c r="J12" s="282"/>
      <c r="K12" s="49"/>
      <c r="L12" s="49"/>
      <c r="M12" s="49"/>
      <c r="N12" s="49"/>
      <c r="O12" s="49"/>
      <c r="P12" s="49"/>
      <c r="Q12" s="49"/>
      <c r="R12" s="49"/>
      <c r="S12" s="49"/>
      <c r="T12" s="49"/>
    </row>
    <row r="13" spans="1:21" ht="33">
      <c r="A13" s="57" t="s">
        <v>38</v>
      </c>
      <c r="B13" s="282" t="s">
        <v>848</v>
      </c>
      <c r="C13" s="282"/>
      <c r="D13" s="282" t="s">
        <v>849</v>
      </c>
      <c r="E13" s="119" t="s">
        <v>850</v>
      </c>
      <c r="F13" s="123" t="s">
        <v>3</v>
      </c>
      <c r="G13" s="62"/>
      <c r="H13" s="64"/>
      <c r="I13" s="282"/>
      <c r="J13" s="282"/>
      <c r="K13" s="49"/>
      <c r="L13" s="49"/>
      <c r="M13" s="49"/>
      <c r="N13" s="49"/>
      <c r="O13" s="49"/>
      <c r="P13" s="49"/>
      <c r="Q13" s="49"/>
      <c r="R13" s="49"/>
      <c r="S13" s="49"/>
      <c r="T13" s="49"/>
    </row>
    <row r="14" spans="1:21" ht="33">
      <c r="A14" s="57" t="s">
        <v>54</v>
      </c>
      <c r="B14" s="282" t="s">
        <v>848</v>
      </c>
      <c r="C14" s="282"/>
      <c r="D14" s="282" t="s">
        <v>851</v>
      </c>
      <c r="E14" s="307" t="s">
        <v>852</v>
      </c>
      <c r="F14" s="123" t="s">
        <v>3</v>
      </c>
      <c r="G14" s="62"/>
      <c r="H14" s="64"/>
      <c r="I14" s="282"/>
      <c r="J14" s="282"/>
      <c r="K14" s="49"/>
      <c r="L14" s="49"/>
      <c r="M14" s="49"/>
      <c r="N14" s="49"/>
      <c r="O14" s="49"/>
      <c r="P14" s="49"/>
      <c r="Q14" s="49"/>
      <c r="R14" s="49"/>
      <c r="S14" s="49"/>
      <c r="T14" s="49"/>
    </row>
    <row r="15" spans="1:21" ht="49.5">
      <c r="A15" s="57" t="s">
        <v>55</v>
      </c>
      <c r="B15" s="282" t="s">
        <v>641</v>
      </c>
      <c r="C15" s="282"/>
      <c r="D15" s="282" t="s">
        <v>808</v>
      </c>
      <c r="E15" s="59" t="s">
        <v>746</v>
      </c>
      <c r="F15" s="123" t="s">
        <v>3</v>
      </c>
      <c r="G15" s="62"/>
      <c r="H15" s="172"/>
      <c r="I15" s="282"/>
      <c r="J15" s="282"/>
      <c r="K15" s="49"/>
      <c r="L15" s="49"/>
      <c r="M15" s="49"/>
      <c r="N15" s="49"/>
      <c r="O15" s="49"/>
      <c r="P15" s="49"/>
      <c r="Q15" s="49"/>
      <c r="R15" s="49"/>
      <c r="S15" s="49"/>
      <c r="T15" s="49"/>
    </row>
    <row r="16" spans="1:21" ht="49.5">
      <c r="A16" s="57" t="s">
        <v>56</v>
      </c>
      <c r="B16" s="282"/>
      <c r="C16" s="282"/>
      <c r="D16" s="282" t="s">
        <v>809</v>
      </c>
      <c r="E16" s="282" t="s">
        <v>359</v>
      </c>
      <c r="F16" s="123" t="s">
        <v>5</v>
      </c>
      <c r="G16" s="62" t="s">
        <v>412</v>
      </c>
      <c r="H16" s="172"/>
      <c r="I16" s="282"/>
      <c r="J16" s="282" t="s">
        <v>757</v>
      </c>
      <c r="K16" s="49"/>
      <c r="L16" s="49"/>
      <c r="M16" s="49"/>
      <c r="N16" s="49"/>
      <c r="O16" s="49"/>
      <c r="P16" s="49"/>
      <c r="Q16" s="49"/>
      <c r="R16" s="49"/>
      <c r="S16" s="49"/>
      <c r="T16" s="49"/>
    </row>
    <row r="17" spans="1:20" ht="49.5">
      <c r="A17" s="57" t="s">
        <v>57</v>
      </c>
      <c r="B17" s="282"/>
      <c r="C17" s="282"/>
      <c r="D17" s="282" t="s">
        <v>810</v>
      </c>
      <c r="E17" s="282" t="s">
        <v>358</v>
      </c>
      <c r="F17" s="123" t="s">
        <v>5</v>
      </c>
      <c r="G17" s="62" t="s">
        <v>412</v>
      </c>
      <c r="H17" s="173"/>
      <c r="I17" s="282"/>
      <c r="J17" s="282" t="s">
        <v>757</v>
      </c>
      <c r="K17" s="49"/>
      <c r="L17" s="49"/>
      <c r="M17" s="49"/>
      <c r="N17" s="49"/>
      <c r="O17" s="49"/>
      <c r="P17" s="49"/>
      <c r="Q17" s="49"/>
      <c r="R17" s="49"/>
      <c r="S17" s="49"/>
      <c r="T17" s="49"/>
    </row>
    <row r="18" spans="1:20" ht="49.5">
      <c r="A18" s="57" t="s">
        <v>58</v>
      </c>
      <c r="B18" s="282"/>
      <c r="C18" s="282"/>
      <c r="D18" s="282" t="s">
        <v>811</v>
      </c>
      <c r="E18" s="282" t="s">
        <v>807</v>
      </c>
      <c r="F18" s="123" t="s">
        <v>3</v>
      </c>
      <c r="G18" s="62"/>
      <c r="H18" s="172"/>
      <c r="I18" s="282"/>
      <c r="J18" s="282"/>
      <c r="K18" s="49"/>
      <c r="L18" s="49"/>
      <c r="M18" s="49"/>
      <c r="N18" s="49"/>
      <c r="O18" s="49"/>
      <c r="P18" s="49"/>
      <c r="Q18" s="49"/>
      <c r="R18" s="49"/>
      <c r="S18" s="49"/>
      <c r="T18" s="49"/>
    </row>
    <row r="19" spans="1:20" ht="49.5">
      <c r="A19" s="57" t="s">
        <v>59</v>
      </c>
      <c r="B19" s="282"/>
      <c r="C19" s="282"/>
      <c r="D19" s="282" t="s">
        <v>812</v>
      </c>
      <c r="E19" s="282" t="s">
        <v>807</v>
      </c>
      <c r="F19" s="123" t="s">
        <v>3</v>
      </c>
      <c r="G19" s="62"/>
      <c r="H19" s="172"/>
      <c r="I19" s="282"/>
      <c r="J19" s="282"/>
      <c r="K19" s="49"/>
      <c r="L19" s="49"/>
      <c r="M19" s="49"/>
      <c r="N19" s="49"/>
      <c r="O19" s="49"/>
      <c r="P19" s="49"/>
      <c r="Q19" s="49"/>
      <c r="R19" s="49"/>
      <c r="S19" s="49"/>
      <c r="T19" s="49"/>
    </row>
    <row r="20" spans="1:20" ht="49.5">
      <c r="A20" s="57" t="s">
        <v>60</v>
      </c>
      <c r="B20" s="282"/>
      <c r="C20" s="282"/>
      <c r="D20" s="282" t="s">
        <v>813</v>
      </c>
      <c r="E20" s="282" t="s">
        <v>807</v>
      </c>
      <c r="F20" s="120" t="s">
        <v>3</v>
      </c>
      <c r="G20" s="282"/>
      <c r="H20" s="64"/>
      <c r="I20" s="282"/>
      <c r="J20" s="282"/>
      <c r="K20" s="49"/>
      <c r="L20" s="49"/>
      <c r="M20" s="49"/>
      <c r="N20" s="49"/>
      <c r="O20" s="49"/>
      <c r="P20" s="49"/>
      <c r="Q20" s="49"/>
      <c r="R20" s="49"/>
      <c r="S20" s="49"/>
      <c r="T20" s="49"/>
    </row>
    <row r="21" spans="1:20" ht="49.5">
      <c r="A21" s="57" t="s">
        <v>61</v>
      </c>
      <c r="B21" s="282"/>
      <c r="C21" s="282"/>
      <c r="D21" s="282" t="s">
        <v>814</v>
      </c>
      <c r="E21" s="282" t="s">
        <v>764</v>
      </c>
      <c r="F21" s="120" t="s">
        <v>5</v>
      </c>
      <c r="G21" s="62" t="s">
        <v>409</v>
      </c>
      <c r="H21" s="172"/>
      <c r="I21" s="282"/>
      <c r="J21" s="282" t="s">
        <v>276</v>
      </c>
      <c r="K21" s="49"/>
      <c r="L21" s="49"/>
      <c r="M21" s="49"/>
      <c r="N21" s="49"/>
      <c r="O21" s="49"/>
      <c r="P21" s="49"/>
      <c r="Q21" s="49"/>
      <c r="R21" s="49"/>
      <c r="S21" s="49"/>
      <c r="T21" s="49"/>
    </row>
    <row r="22" spans="1:20" ht="49.5">
      <c r="A22" s="57" t="s">
        <v>62</v>
      </c>
      <c r="B22" s="282" t="s">
        <v>464</v>
      </c>
      <c r="C22" s="282"/>
      <c r="D22" s="282" t="s">
        <v>815</v>
      </c>
      <c r="E22" s="282" t="s">
        <v>816</v>
      </c>
      <c r="F22" s="282" t="s">
        <v>3</v>
      </c>
      <c r="G22" s="62"/>
      <c r="H22" s="282"/>
      <c r="I22" s="282"/>
      <c r="J22" s="282"/>
      <c r="K22" s="49"/>
      <c r="L22" s="49"/>
      <c r="M22" s="49"/>
      <c r="N22" s="49"/>
      <c r="O22" s="49"/>
      <c r="P22" s="49"/>
      <c r="Q22" s="49"/>
      <c r="R22" s="49"/>
      <c r="S22" s="49"/>
      <c r="T22" s="49"/>
    </row>
    <row r="23" spans="1:20" ht="66">
      <c r="A23" s="57" t="s">
        <v>63</v>
      </c>
      <c r="B23" s="282" t="s">
        <v>42</v>
      </c>
      <c r="C23" s="282"/>
      <c r="D23" s="282" t="s">
        <v>817</v>
      </c>
      <c r="E23" s="282" t="s">
        <v>260</v>
      </c>
      <c r="F23" s="282" t="s">
        <v>3</v>
      </c>
      <c r="G23" s="62"/>
      <c r="H23" s="282"/>
      <c r="I23" s="282"/>
      <c r="J23" s="282"/>
      <c r="K23" s="49"/>
      <c r="L23" s="49"/>
      <c r="M23" s="49"/>
      <c r="N23" s="49"/>
      <c r="O23" s="49"/>
      <c r="P23" s="49"/>
      <c r="Q23" s="49"/>
      <c r="R23" s="49"/>
      <c r="S23" s="49"/>
      <c r="T23" s="49"/>
    </row>
    <row r="24" spans="1:20" ht="49.5">
      <c r="A24" s="57" t="s">
        <v>64</v>
      </c>
      <c r="B24" s="282" t="s">
        <v>45</v>
      </c>
      <c r="C24" s="64"/>
      <c r="D24" s="282" t="s">
        <v>818</v>
      </c>
      <c r="E24" s="282" t="s">
        <v>261</v>
      </c>
      <c r="F24" s="282" t="s">
        <v>3</v>
      </c>
      <c r="G24" s="65"/>
      <c r="H24" s="282"/>
      <c r="I24" s="282"/>
      <c r="J24" s="282"/>
      <c r="K24" s="49"/>
      <c r="L24" s="49"/>
      <c r="M24" s="49"/>
      <c r="N24" s="49"/>
      <c r="O24" s="49"/>
      <c r="P24" s="49"/>
      <c r="Q24" s="49"/>
      <c r="R24" s="49"/>
      <c r="S24" s="49"/>
      <c r="T24" s="49"/>
    </row>
    <row r="25" spans="1:20" ht="49.5">
      <c r="A25" s="57" t="s">
        <v>65</v>
      </c>
      <c r="B25" s="282" t="s">
        <v>44</v>
      </c>
      <c r="C25" s="282"/>
      <c r="D25" s="282" t="s">
        <v>819</v>
      </c>
      <c r="E25" s="123" t="s">
        <v>262</v>
      </c>
      <c r="F25" s="282" t="s">
        <v>3</v>
      </c>
      <c r="G25" s="62"/>
      <c r="H25" s="282"/>
      <c r="I25" s="282"/>
      <c r="J25" s="282"/>
      <c r="K25" s="52"/>
      <c r="L25" s="52"/>
      <c r="M25" s="52"/>
      <c r="N25" s="52"/>
      <c r="O25" s="52"/>
      <c r="P25" s="52"/>
      <c r="Q25" s="52"/>
      <c r="R25" s="52"/>
      <c r="S25" s="52"/>
    </row>
    <row r="26" spans="1:20" ht="49.5">
      <c r="A26" s="57" t="s">
        <v>66</v>
      </c>
      <c r="B26" s="282" t="s">
        <v>467</v>
      </c>
      <c r="C26" s="282"/>
      <c r="D26" s="282" t="s">
        <v>820</v>
      </c>
      <c r="E26" s="123" t="s">
        <v>821</v>
      </c>
      <c r="F26" s="282" t="s">
        <v>3</v>
      </c>
      <c r="G26" s="62"/>
      <c r="H26" s="282"/>
      <c r="I26" s="282"/>
      <c r="J26" s="282"/>
      <c r="K26" s="52"/>
      <c r="L26" s="52"/>
      <c r="M26" s="52"/>
      <c r="N26" s="52"/>
      <c r="O26" s="52"/>
      <c r="P26" s="52"/>
      <c r="Q26" s="52"/>
      <c r="R26" s="52"/>
      <c r="S26" s="52"/>
    </row>
    <row r="27" spans="1:20" ht="49.5">
      <c r="A27" s="57" t="s">
        <v>74</v>
      </c>
      <c r="B27" s="282" t="s">
        <v>467</v>
      </c>
      <c r="C27" s="282"/>
      <c r="D27" s="282" t="s">
        <v>822</v>
      </c>
      <c r="E27" s="123" t="s">
        <v>823</v>
      </c>
      <c r="F27" s="282" t="s">
        <v>3</v>
      </c>
      <c r="G27" s="62"/>
      <c r="H27" s="282"/>
      <c r="I27" s="282"/>
      <c r="J27" s="282"/>
      <c r="K27" s="49"/>
      <c r="L27" s="49"/>
      <c r="M27" s="49"/>
      <c r="N27" s="49"/>
      <c r="O27" s="49"/>
      <c r="P27" s="49"/>
      <c r="Q27" s="49"/>
      <c r="R27" s="49"/>
      <c r="S27" s="49"/>
    </row>
    <row r="28" spans="1:20" ht="49.5">
      <c r="A28" s="57" t="s">
        <v>75</v>
      </c>
      <c r="B28" s="282" t="s">
        <v>46</v>
      </c>
      <c r="C28" s="282"/>
      <c r="D28" s="282" t="s">
        <v>824</v>
      </c>
      <c r="E28" s="282" t="s">
        <v>828</v>
      </c>
      <c r="F28" s="282" t="s">
        <v>5</v>
      </c>
      <c r="G28" s="62" t="s">
        <v>409</v>
      </c>
      <c r="H28" s="282"/>
      <c r="I28" s="282"/>
      <c r="J28" s="282" t="s">
        <v>830</v>
      </c>
      <c r="K28" s="49"/>
      <c r="L28" s="49"/>
      <c r="M28" s="49"/>
      <c r="N28" s="49"/>
      <c r="O28" s="49"/>
      <c r="P28" s="49"/>
      <c r="Q28" s="49"/>
      <c r="R28" s="49"/>
      <c r="S28" s="49"/>
    </row>
    <row r="29" spans="1:20" ht="49.5">
      <c r="A29" s="57" t="s">
        <v>76</v>
      </c>
      <c r="B29" s="282" t="s">
        <v>43</v>
      </c>
      <c r="C29" s="282"/>
      <c r="D29" s="282" t="s">
        <v>825</v>
      </c>
      <c r="E29" s="120" t="s">
        <v>829</v>
      </c>
      <c r="F29" s="66" t="s">
        <v>3</v>
      </c>
      <c r="G29" s="282"/>
      <c r="H29" s="282"/>
      <c r="I29" s="282"/>
      <c r="J29" s="266"/>
      <c r="K29" s="49"/>
      <c r="L29" s="49"/>
      <c r="M29" s="49"/>
      <c r="N29" s="49"/>
      <c r="O29" s="49"/>
      <c r="P29" s="49"/>
      <c r="Q29" s="49"/>
      <c r="R29" s="49"/>
      <c r="S29" s="49"/>
    </row>
    <row r="30" spans="1:20" ht="49.5">
      <c r="A30" s="57" t="s">
        <v>336</v>
      </c>
      <c r="B30" s="282" t="s">
        <v>472</v>
      </c>
      <c r="C30" s="282"/>
      <c r="D30" s="282" t="s">
        <v>826</v>
      </c>
      <c r="E30" s="120" t="s">
        <v>829</v>
      </c>
      <c r="F30" s="66" t="s">
        <v>3</v>
      </c>
      <c r="G30" s="282"/>
      <c r="H30" s="282"/>
      <c r="I30" s="282"/>
      <c r="J30" s="266"/>
    </row>
    <row r="31" spans="1:20" ht="49.5">
      <c r="A31" s="57" t="s">
        <v>483</v>
      </c>
      <c r="B31" s="282" t="s">
        <v>474</v>
      </c>
      <c r="C31" s="282"/>
      <c r="D31" s="282" t="s">
        <v>827</v>
      </c>
      <c r="E31" s="120" t="s">
        <v>829</v>
      </c>
      <c r="F31" s="66" t="s">
        <v>3</v>
      </c>
      <c r="G31" s="62"/>
      <c r="H31" s="282"/>
      <c r="I31" s="282"/>
      <c r="J31" s="282"/>
    </row>
    <row r="32" spans="1:20" ht="49.5">
      <c r="A32" s="57" t="s">
        <v>484</v>
      </c>
      <c r="B32" s="282" t="s">
        <v>476</v>
      </c>
      <c r="C32" s="282"/>
      <c r="D32" s="282" t="s">
        <v>477</v>
      </c>
      <c r="E32" s="282" t="s">
        <v>828</v>
      </c>
      <c r="F32" s="66" t="s">
        <v>5</v>
      </c>
      <c r="G32" s="62" t="s">
        <v>409</v>
      </c>
      <c r="H32" s="282"/>
      <c r="I32" s="282"/>
      <c r="J32" s="282" t="s">
        <v>830</v>
      </c>
    </row>
    <row r="33" spans="1:10" ht="49.5">
      <c r="A33" s="57" t="s">
        <v>485</v>
      </c>
      <c r="B33" s="282" t="s">
        <v>840</v>
      </c>
      <c r="C33" s="282"/>
      <c r="D33" s="282" t="s">
        <v>841</v>
      </c>
      <c r="E33" s="282" t="s">
        <v>832</v>
      </c>
      <c r="F33" s="66" t="s">
        <v>3</v>
      </c>
      <c r="G33" s="62"/>
      <c r="H33" s="282"/>
      <c r="I33" s="282"/>
      <c r="J33" s="282"/>
    </row>
    <row r="34" spans="1:10" ht="49.5">
      <c r="A34" s="57" t="s">
        <v>486</v>
      </c>
      <c r="B34" s="282" t="s">
        <v>835</v>
      </c>
      <c r="C34" s="282"/>
      <c r="D34" s="282" t="s">
        <v>838</v>
      </c>
      <c r="E34" s="282" t="s">
        <v>839</v>
      </c>
      <c r="F34" s="66" t="s">
        <v>5</v>
      </c>
      <c r="G34" s="62" t="s">
        <v>409</v>
      </c>
      <c r="H34" s="282"/>
      <c r="I34" s="282"/>
      <c r="J34" s="282" t="s">
        <v>830</v>
      </c>
    </row>
    <row r="35" spans="1:10" ht="49.5">
      <c r="A35" s="57" t="s">
        <v>842</v>
      </c>
      <c r="B35" s="282" t="s">
        <v>834</v>
      </c>
      <c r="C35" s="282"/>
      <c r="D35" s="282" t="s">
        <v>843</v>
      </c>
      <c r="E35" s="120" t="s">
        <v>829</v>
      </c>
      <c r="F35" s="63" t="s">
        <v>3</v>
      </c>
      <c r="G35" s="68"/>
      <c r="H35" s="283"/>
      <c r="I35" s="283"/>
      <c r="J35" s="59"/>
    </row>
    <row r="36" spans="1:10" ht="49.5">
      <c r="A36" s="57" t="s">
        <v>864</v>
      </c>
      <c r="B36" s="282" t="s">
        <v>52</v>
      </c>
      <c r="C36" s="282"/>
      <c r="D36" s="282" t="s">
        <v>844</v>
      </c>
      <c r="E36" s="120" t="s">
        <v>829</v>
      </c>
      <c r="F36" s="70" t="s">
        <v>3</v>
      </c>
      <c r="G36" s="63"/>
      <c r="H36" s="283"/>
      <c r="I36" s="283"/>
      <c r="J36" s="59"/>
    </row>
    <row r="37" spans="1:10" ht="49.5">
      <c r="A37" s="57" t="s">
        <v>865</v>
      </c>
      <c r="B37" s="282" t="s">
        <v>479</v>
      </c>
      <c r="C37" s="282"/>
      <c r="D37" s="282" t="s">
        <v>845</v>
      </c>
      <c r="E37" s="120" t="s">
        <v>829</v>
      </c>
      <c r="F37" s="70" t="s">
        <v>3</v>
      </c>
      <c r="G37" s="71"/>
      <c r="H37" s="267"/>
      <c r="I37" s="267"/>
      <c r="J37" s="268"/>
    </row>
    <row r="38" spans="1:10" s="78" customFormat="1" ht="49.5">
      <c r="A38" s="57" t="s">
        <v>866</v>
      </c>
      <c r="B38" s="282" t="s">
        <v>481</v>
      </c>
      <c r="C38" s="282"/>
      <c r="D38" s="282" t="s">
        <v>846</v>
      </c>
      <c r="E38" s="120" t="s">
        <v>847</v>
      </c>
      <c r="F38" s="63" t="s">
        <v>5</v>
      </c>
      <c r="G38" s="68" t="s">
        <v>409</v>
      </c>
      <c r="H38" s="283"/>
      <c r="I38" s="283"/>
      <c r="J38" s="59" t="s">
        <v>830</v>
      </c>
    </row>
    <row r="39" spans="1:10" ht="49.5">
      <c r="A39" s="57" t="s">
        <v>867</v>
      </c>
      <c r="B39" s="60" t="s">
        <v>188</v>
      </c>
      <c r="C39" s="69"/>
      <c r="D39" s="282" t="s">
        <v>853</v>
      </c>
      <c r="E39" s="282" t="s">
        <v>791</v>
      </c>
      <c r="F39" s="212" t="s">
        <v>3</v>
      </c>
      <c r="G39" s="166"/>
      <c r="H39" s="176"/>
      <c r="I39" s="53"/>
      <c r="J39" s="282"/>
    </row>
    <row r="40" spans="1:10" ht="49.5">
      <c r="A40" s="57" t="s">
        <v>868</v>
      </c>
      <c r="B40" s="69"/>
      <c r="C40" s="69"/>
      <c r="D40" s="282" t="s">
        <v>854</v>
      </c>
      <c r="E40" s="282" t="s">
        <v>807</v>
      </c>
      <c r="F40" s="212" t="s">
        <v>3</v>
      </c>
      <c r="G40" s="166"/>
      <c r="H40" s="176"/>
      <c r="I40" s="53"/>
      <c r="J40" s="282"/>
    </row>
    <row r="41" spans="1:10" ht="49.5">
      <c r="A41" s="57" t="s">
        <v>869</v>
      </c>
      <c r="B41" s="69"/>
      <c r="C41" s="69"/>
      <c r="D41" s="282" t="s">
        <v>855</v>
      </c>
      <c r="E41" s="282" t="s">
        <v>807</v>
      </c>
      <c r="F41" s="212" t="s">
        <v>3</v>
      </c>
      <c r="G41" s="166"/>
      <c r="H41" s="176"/>
      <c r="I41" s="53"/>
      <c r="J41" s="282"/>
    </row>
    <row r="42" spans="1:10" ht="49.5">
      <c r="A42" s="57" t="s">
        <v>870</v>
      </c>
      <c r="B42" s="69"/>
      <c r="C42" s="69"/>
      <c r="D42" s="282" t="s">
        <v>856</v>
      </c>
      <c r="E42" s="282" t="s">
        <v>807</v>
      </c>
      <c r="F42" s="212" t="s">
        <v>3</v>
      </c>
      <c r="G42" s="166"/>
      <c r="H42" s="176"/>
      <c r="I42" s="53"/>
      <c r="J42" s="282"/>
    </row>
    <row r="43" spans="1:10" ht="49.5">
      <c r="A43" s="57" t="s">
        <v>871</v>
      </c>
      <c r="B43" s="69"/>
      <c r="C43" s="69"/>
      <c r="D43" s="282" t="s">
        <v>857</v>
      </c>
      <c r="E43" s="282" t="s">
        <v>796</v>
      </c>
      <c r="F43" s="212" t="s">
        <v>5</v>
      </c>
      <c r="G43" s="166" t="s">
        <v>409</v>
      </c>
      <c r="H43" s="176"/>
      <c r="I43" s="53"/>
      <c r="J43" s="282" t="s">
        <v>276</v>
      </c>
    </row>
    <row r="44" spans="1:10" ht="49.5">
      <c r="A44" s="57" t="s">
        <v>872</v>
      </c>
      <c r="B44" s="60" t="s">
        <v>186</v>
      </c>
      <c r="C44" s="69"/>
      <c r="D44" s="282" t="s">
        <v>858</v>
      </c>
      <c r="E44" s="59" t="s">
        <v>782</v>
      </c>
      <c r="F44" s="171" t="s">
        <v>3</v>
      </c>
      <c r="G44" s="50"/>
      <c r="H44" s="175"/>
      <c r="I44" s="53"/>
      <c r="J44" s="282"/>
    </row>
    <row r="45" spans="1:10" ht="66">
      <c r="A45" s="57" t="s">
        <v>873</v>
      </c>
      <c r="B45" s="69"/>
      <c r="C45" s="69"/>
      <c r="D45" s="282" t="s">
        <v>859</v>
      </c>
      <c r="E45" s="282" t="s">
        <v>784</v>
      </c>
      <c r="F45" s="212" t="s">
        <v>3</v>
      </c>
      <c r="G45" s="50"/>
      <c r="H45" s="176"/>
      <c r="I45" s="53"/>
      <c r="J45" s="282"/>
    </row>
    <row r="46" spans="1:10" ht="49.5">
      <c r="A46" s="57" t="s">
        <v>874</v>
      </c>
      <c r="B46" s="69"/>
      <c r="C46" s="69"/>
      <c r="D46" s="282" t="s">
        <v>863</v>
      </c>
      <c r="E46" s="282" t="s">
        <v>786</v>
      </c>
      <c r="F46" s="212" t="s">
        <v>3</v>
      </c>
      <c r="G46" s="50"/>
      <c r="H46" s="176"/>
      <c r="I46" s="53"/>
      <c r="J46" s="282"/>
    </row>
    <row r="47" spans="1:10" ht="49.5">
      <c r="A47" s="57" t="s">
        <v>875</v>
      </c>
      <c r="B47" s="69"/>
      <c r="C47" s="69"/>
      <c r="D47" s="282" t="s">
        <v>862</v>
      </c>
      <c r="E47" s="282" t="s">
        <v>187</v>
      </c>
      <c r="F47" s="212" t="s">
        <v>3</v>
      </c>
      <c r="G47" s="166"/>
      <c r="H47" s="176"/>
      <c r="I47" s="53"/>
      <c r="J47" s="282"/>
    </row>
    <row r="48" spans="1:10" ht="49.5">
      <c r="A48" s="57" t="s">
        <v>876</v>
      </c>
      <c r="B48" s="69"/>
      <c r="C48" s="69"/>
      <c r="D48" s="282" t="s">
        <v>861</v>
      </c>
      <c r="E48" s="282" t="s">
        <v>807</v>
      </c>
      <c r="F48" s="212" t="s">
        <v>3</v>
      </c>
      <c r="G48" s="166"/>
      <c r="H48" s="176"/>
      <c r="I48" s="53"/>
      <c r="J48" s="282"/>
    </row>
    <row r="49" spans="1:10" ht="49.5">
      <c r="A49" s="57" t="s">
        <v>877</v>
      </c>
      <c r="B49" s="69"/>
      <c r="C49" s="69"/>
      <c r="D49" s="282" t="s">
        <v>860</v>
      </c>
      <c r="E49" s="282" t="s">
        <v>187</v>
      </c>
      <c r="F49" s="212" t="s">
        <v>3</v>
      </c>
      <c r="G49" s="166"/>
      <c r="H49" s="176"/>
      <c r="I49" s="53"/>
      <c r="J49" s="282"/>
    </row>
  </sheetData>
  <mergeCells count="14">
    <mergeCell ref="I11:J11"/>
    <mergeCell ref="B1:E2"/>
    <mergeCell ref="B3:E3"/>
    <mergeCell ref="B4:E4"/>
    <mergeCell ref="A9:A10"/>
    <mergeCell ref="B9:B10"/>
    <mergeCell ref="C9:C10"/>
    <mergeCell ref="D9:D10"/>
    <mergeCell ref="E9:E10"/>
    <mergeCell ref="F9:F10"/>
    <mergeCell ref="G9:G10"/>
    <mergeCell ref="H9:H10"/>
    <mergeCell ref="I9:I10"/>
    <mergeCell ref="J9:J10"/>
  </mergeCells>
  <dataValidations count="2">
    <dataValidation type="list" allowBlank="1" showInputMessage="1" showErrorMessage="1" sqref="F1:F14 F22:F38 F50:F1048576">
      <formula1>$I$4:$I$7</formula1>
    </dataValidation>
    <dataValidation type="list" allowBlank="1" showInputMessage="1" showErrorMessage="1" sqref="F15:F21 F39:F49">
      <formula1>"Pass,Fail,Untested,N/a"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topLeftCell="D31" zoomScaleNormal="100" workbookViewId="0">
      <selection activeCell="K9" sqref="K9"/>
    </sheetView>
  </sheetViews>
  <sheetFormatPr defaultColWidth="8.85546875" defaultRowHeight="15"/>
  <cols>
    <col min="1" max="1" width="10.28515625" style="21" customWidth="1"/>
    <col min="2" max="2" width="39.28515625" style="21" customWidth="1"/>
    <col min="3" max="3" width="10.5703125" style="21" customWidth="1"/>
    <col min="4" max="4" width="47.85546875" style="21" customWidth="1"/>
    <col min="5" max="5" width="65.28515625" style="21" customWidth="1"/>
    <col min="6" max="6" width="13.7109375" style="21" customWidth="1"/>
    <col min="7" max="7" width="12.85546875" style="21" customWidth="1"/>
    <col min="8" max="9" width="8.85546875" style="21"/>
    <col min="10" max="10" width="18.28515625" style="116" customWidth="1"/>
    <col min="11" max="16384" width="8.85546875" style="21"/>
  </cols>
  <sheetData>
    <row r="1" spans="1:21">
      <c r="A1" s="17" t="s">
        <v>0</v>
      </c>
      <c r="B1" s="331"/>
      <c r="C1" s="331"/>
      <c r="D1" s="331"/>
      <c r="E1" s="331"/>
      <c r="F1" s="18"/>
      <c r="G1" s="18"/>
      <c r="H1" s="18"/>
      <c r="I1" s="18"/>
      <c r="J1" s="18"/>
      <c r="K1" s="20"/>
      <c r="L1" s="20"/>
      <c r="M1" s="20"/>
      <c r="N1" s="20"/>
      <c r="O1" s="20"/>
      <c r="P1" s="20"/>
      <c r="Q1" s="20"/>
      <c r="R1" s="20"/>
      <c r="S1" s="20"/>
      <c r="T1" s="20"/>
    </row>
    <row r="2" spans="1:21" ht="15.75" thickBot="1">
      <c r="A2" s="19"/>
      <c r="B2" s="343"/>
      <c r="C2" s="343"/>
      <c r="D2" s="343"/>
      <c r="E2" s="343"/>
      <c r="F2" s="18"/>
      <c r="G2" s="18"/>
      <c r="H2" s="18"/>
      <c r="I2" s="18"/>
      <c r="J2" s="18"/>
      <c r="K2" s="20"/>
      <c r="L2" s="20"/>
      <c r="M2" s="20"/>
      <c r="N2" s="20"/>
      <c r="O2" s="20"/>
      <c r="P2" s="20"/>
      <c r="Q2" s="20"/>
      <c r="R2" s="20"/>
      <c r="S2" s="20"/>
      <c r="T2" s="20"/>
    </row>
    <row r="3" spans="1:21" ht="26.25">
      <c r="A3" s="22" t="s">
        <v>1</v>
      </c>
      <c r="B3" s="344" t="s">
        <v>77</v>
      </c>
      <c r="C3" s="345"/>
      <c r="D3" s="345"/>
      <c r="E3" s="345"/>
      <c r="F3" s="23"/>
      <c r="G3" s="24"/>
      <c r="H3" s="25"/>
      <c r="I3" s="26"/>
      <c r="J3" s="139"/>
      <c r="K3" s="26"/>
      <c r="L3" s="26"/>
      <c r="M3" s="26"/>
      <c r="N3" s="26"/>
      <c r="O3" s="26"/>
      <c r="P3" s="26"/>
      <c r="Q3" s="26"/>
      <c r="R3" s="26"/>
      <c r="S3" s="26"/>
      <c r="T3" s="26"/>
    </row>
    <row r="4" spans="1:21" ht="39">
      <c r="A4" s="27" t="s">
        <v>2</v>
      </c>
      <c r="B4" s="346"/>
      <c r="C4" s="347"/>
      <c r="D4" s="347"/>
      <c r="E4" s="347"/>
      <c r="F4" s="23"/>
      <c r="G4" s="24"/>
      <c r="H4" s="25"/>
      <c r="I4" s="26" t="s">
        <v>3</v>
      </c>
      <c r="J4" s="139"/>
      <c r="K4" s="26"/>
      <c r="L4" s="26"/>
      <c r="M4" s="26"/>
      <c r="N4" s="26"/>
      <c r="O4" s="26"/>
      <c r="P4" s="26"/>
      <c r="Q4" s="26"/>
      <c r="R4" s="26"/>
      <c r="S4" s="26"/>
      <c r="T4" s="26"/>
    </row>
    <row r="5" spans="1:21">
      <c r="A5" s="28" t="s">
        <v>4</v>
      </c>
      <c r="B5" s="73" t="s">
        <v>629</v>
      </c>
      <c r="C5" s="30"/>
      <c r="D5" s="30"/>
      <c r="E5" s="30"/>
      <c r="F5" s="31"/>
      <c r="G5" s="31"/>
      <c r="H5" s="31"/>
      <c r="I5" s="26" t="s">
        <v>5</v>
      </c>
      <c r="J5" s="139"/>
      <c r="K5" s="26"/>
      <c r="L5" s="26"/>
      <c r="M5" s="26"/>
      <c r="N5" s="26"/>
      <c r="O5" s="26"/>
      <c r="P5" s="26"/>
      <c r="Q5" s="26"/>
      <c r="R5" s="26"/>
      <c r="S5" s="26"/>
      <c r="T5" s="26"/>
    </row>
    <row r="6" spans="1:21">
      <c r="A6" s="32" t="s">
        <v>3</v>
      </c>
      <c r="B6" s="33" t="s">
        <v>5</v>
      </c>
      <c r="C6" s="34" t="s">
        <v>6</v>
      </c>
      <c r="D6" s="34" t="s">
        <v>7</v>
      </c>
      <c r="E6" s="35" t="s">
        <v>34</v>
      </c>
      <c r="F6" s="36"/>
      <c r="G6" s="36"/>
      <c r="H6" s="37"/>
      <c r="I6" s="26" t="s">
        <v>8</v>
      </c>
      <c r="J6" s="139"/>
      <c r="K6" s="26"/>
      <c r="L6" s="26"/>
      <c r="M6" s="26"/>
      <c r="N6" s="26"/>
      <c r="O6" s="26"/>
      <c r="P6" s="26"/>
      <c r="Q6" s="26"/>
      <c r="R6" s="26"/>
      <c r="S6" s="26"/>
      <c r="T6" s="26"/>
    </row>
    <row r="7" spans="1:21" ht="15.75" thickBot="1">
      <c r="A7" s="38">
        <f>COUNTIF(F:F,"Pass")</f>
        <v>20</v>
      </c>
      <c r="B7" s="39">
        <f xml:space="preserve"> COUNTIF(F:F,"Fail")</f>
        <v>4</v>
      </c>
      <c r="C7" s="40">
        <f>COUNTIF(F:F,"untested")</f>
        <v>0</v>
      </c>
      <c r="D7" s="41">
        <f>COUNTIF(F:F,"N/A")</f>
        <v>0</v>
      </c>
      <c r="E7" s="42">
        <f>COUNTIF(A:A,"*-*")</f>
        <v>24</v>
      </c>
      <c r="F7" s="36"/>
      <c r="G7" s="36"/>
      <c r="H7" s="37"/>
      <c r="I7" s="26" t="s">
        <v>7</v>
      </c>
      <c r="J7" s="139"/>
      <c r="K7" s="26"/>
      <c r="L7" s="26"/>
      <c r="M7" s="26"/>
      <c r="N7" s="26"/>
      <c r="O7" s="26"/>
      <c r="P7" s="26"/>
      <c r="Q7" s="26"/>
      <c r="R7" s="26"/>
      <c r="S7" s="26"/>
      <c r="T7" s="26"/>
    </row>
    <row r="8" spans="1:21">
      <c r="A8" s="43"/>
      <c r="B8" s="44"/>
      <c r="C8" s="44"/>
      <c r="D8" s="44"/>
      <c r="E8" s="44"/>
      <c r="F8" s="44"/>
      <c r="G8" s="44"/>
      <c r="H8" s="44"/>
      <c r="I8" s="44"/>
      <c r="J8" s="115"/>
      <c r="K8" s="43"/>
      <c r="L8" s="43"/>
      <c r="M8" s="43"/>
      <c r="N8" s="43"/>
      <c r="O8" s="43"/>
      <c r="P8" s="43"/>
      <c r="Q8" s="43"/>
      <c r="R8" s="43"/>
      <c r="S8" s="43"/>
      <c r="T8" s="43"/>
    </row>
    <row r="9" spans="1:21">
      <c r="A9" s="334" t="s">
        <v>9</v>
      </c>
      <c r="B9" s="334" t="s">
        <v>10</v>
      </c>
      <c r="C9" s="336" t="s">
        <v>31</v>
      </c>
      <c r="D9" s="334" t="s">
        <v>11</v>
      </c>
      <c r="E9" s="337" t="s">
        <v>12</v>
      </c>
      <c r="F9" s="336" t="s">
        <v>13</v>
      </c>
      <c r="G9" s="340" t="s">
        <v>30</v>
      </c>
      <c r="H9" s="340" t="s">
        <v>32</v>
      </c>
      <c r="I9" s="340" t="s">
        <v>33</v>
      </c>
      <c r="J9" s="335" t="s">
        <v>14</v>
      </c>
      <c r="K9" s="45"/>
      <c r="L9" s="46"/>
      <c r="M9" s="46"/>
      <c r="N9" s="46"/>
      <c r="O9" s="46"/>
      <c r="P9" s="46"/>
      <c r="Q9" s="46"/>
      <c r="R9" s="46"/>
      <c r="S9" s="46"/>
      <c r="T9" s="46"/>
      <c r="U9" s="46"/>
    </row>
    <row r="10" spans="1:21">
      <c r="A10" s="335"/>
      <c r="B10" s="335"/>
      <c r="C10" s="334"/>
      <c r="D10" s="335"/>
      <c r="E10" s="338"/>
      <c r="F10" s="339"/>
      <c r="G10" s="334"/>
      <c r="H10" s="334"/>
      <c r="I10" s="334"/>
      <c r="J10" s="335"/>
      <c r="K10" s="47"/>
      <c r="L10" s="48"/>
      <c r="M10" s="48"/>
      <c r="N10" s="48"/>
      <c r="O10" s="48"/>
      <c r="P10" s="48"/>
      <c r="Q10" s="48"/>
      <c r="R10" s="48"/>
      <c r="S10" s="48"/>
      <c r="T10" s="48"/>
      <c r="U10" s="48"/>
    </row>
    <row r="11" spans="1:21" ht="16.5">
      <c r="A11" s="61" t="s">
        <v>109</v>
      </c>
      <c r="B11" s="61"/>
      <c r="C11" s="61"/>
      <c r="D11" s="61"/>
      <c r="E11" s="61"/>
      <c r="F11" s="61"/>
      <c r="G11" s="61"/>
      <c r="H11" s="61"/>
      <c r="I11" s="341"/>
      <c r="J11" s="342"/>
      <c r="K11" s="49"/>
      <c r="L11" s="49"/>
      <c r="M11" s="49"/>
      <c r="N11" s="49"/>
      <c r="O11" s="49"/>
      <c r="P11" s="49"/>
      <c r="Q11" s="49"/>
      <c r="R11" s="49"/>
      <c r="S11" s="49"/>
      <c r="T11" s="49"/>
    </row>
    <row r="12" spans="1:21" ht="33">
      <c r="A12" s="57" t="s">
        <v>35</v>
      </c>
      <c r="B12" s="282" t="s">
        <v>36</v>
      </c>
      <c r="C12" s="282"/>
      <c r="D12" s="282" t="s">
        <v>37</v>
      </c>
      <c r="E12" s="307" t="s">
        <v>459</v>
      </c>
      <c r="F12" s="282" t="s">
        <v>3</v>
      </c>
      <c r="G12" s="62"/>
      <c r="H12" s="282"/>
      <c r="I12" s="282"/>
      <c r="J12" s="282"/>
      <c r="K12" s="49"/>
      <c r="L12" s="49"/>
      <c r="M12" s="49"/>
      <c r="N12" s="49"/>
      <c r="O12" s="49"/>
      <c r="P12" s="49"/>
      <c r="Q12" s="49"/>
      <c r="R12" s="49"/>
      <c r="S12" s="49"/>
      <c r="T12" s="49"/>
    </row>
    <row r="13" spans="1:21" ht="49.5">
      <c r="A13" s="58" t="s">
        <v>38</v>
      </c>
      <c r="B13" s="282" t="s">
        <v>50</v>
      </c>
      <c r="C13" s="282"/>
      <c r="D13" s="282" t="s">
        <v>51</v>
      </c>
      <c r="E13" s="282" t="s">
        <v>460</v>
      </c>
      <c r="F13" s="282" t="s">
        <v>3</v>
      </c>
      <c r="G13" s="62"/>
      <c r="H13" s="282"/>
      <c r="I13" s="282"/>
      <c r="J13" s="282"/>
      <c r="K13" s="49"/>
      <c r="L13" s="49"/>
      <c r="M13" s="49"/>
      <c r="N13" s="49"/>
      <c r="O13" s="49"/>
      <c r="P13" s="49"/>
      <c r="Q13" s="49"/>
      <c r="R13" s="49"/>
      <c r="S13" s="49"/>
      <c r="T13" s="49"/>
    </row>
    <row r="14" spans="1:21" ht="49.5">
      <c r="A14" s="58" t="s">
        <v>54</v>
      </c>
      <c r="B14" s="282" t="s">
        <v>461</v>
      </c>
      <c r="C14" s="282"/>
      <c r="D14" s="282" t="s">
        <v>462</v>
      </c>
      <c r="E14" s="282" t="s">
        <v>463</v>
      </c>
      <c r="F14" s="282" t="s">
        <v>5</v>
      </c>
      <c r="G14" s="62" t="s">
        <v>409</v>
      </c>
      <c r="H14" s="282"/>
      <c r="I14" s="282"/>
      <c r="J14" s="282" t="s">
        <v>408</v>
      </c>
      <c r="K14" s="49"/>
      <c r="L14" s="49"/>
      <c r="M14" s="49"/>
      <c r="N14" s="49"/>
      <c r="O14" s="49"/>
      <c r="P14" s="49"/>
      <c r="Q14" s="49"/>
      <c r="R14" s="49"/>
      <c r="S14" s="49"/>
      <c r="T14" s="49"/>
    </row>
    <row r="15" spans="1:21" ht="49.5">
      <c r="A15" s="58" t="s">
        <v>55</v>
      </c>
      <c r="B15" s="282" t="s">
        <v>464</v>
      </c>
      <c r="C15" s="282"/>
      <c r="D15" s="282" t="s">
        <v>465</v>
      </c>
      <c r="E15" s="282" t="s">
        <v>466</v>
      </c>
      <c r="F15" s="282" t="s">
        <v>3</v>
      </c>
      <c r="G15" s="62"/>
      <c r="H15" s="282"/>
      <c r="I15" s="282"/>
      <c r="J15" s="282"/>
      <c r="K15" s="49"/>
      <c r="L15" s="49"/>
      <c r="M15" s="49"/>
      <c r="N15" s="49"/>
      <c r="O15" s="49"/>
      <c r="P15" s="49"/>
      <c r="Q15" s="49"/>
      <c r="R15" s="49"/>
      <c r="S15" s="49"/>
      <c r="T15" s="49"/>
    </row>
    <row r="16" spans="1:21" ht="66">
      <c r="A16" s="57" t="s">
        <v>56</v>
      </c>
      <c r="B16" s="282" t="s">
        <v>42</v>
      </c>
      <c r="C16" s="282"/>
      <c r="D16" s="282" t="s">
        <v>39</v>
      </c>
      <c r="E16" s="282" t="s">
        <v>260</v>
      </c>
      <c r="F16" s="282" t="s">
        <v>3</v>
      </c>
      <c r="G16" s="62"/>
      <c r="H16" s="282"/>
      <c r="I16" s="282"/>
      <c r="J16" s="282"/>
      <c r="K16" s="49"/>
      <c r="L16" s="49"/>
      <c r="M16" s="49"/>
      <c r="N16" s="49"/>
      <c r="O16" s="49"/>
      <c r="P16" s="49"/>
      <c r="Q16" s="49"/>
      <c r="R16" s="49"/>
      <c r="S16" s="49"/>
      <c r="T16" s="49"/>
    </row>
    <row r="17" spans="1:20" ht="49.5">
      <c r="A17" s="58" t="s">
        <v>57</v>
      </c>
      <c r="B17" s="282" t="s">
        <v>45</v>
      </c>
      <c r="C17" s="64"/>
      <c r="D17" s="282" t="s">
        <v>40</v>
      </c>
      <c r="E17" s="282" t="s">
        <v>261</v>
      </c>
      <c r="F17" s="282" t="s">
        <v>3</v>
      </c>
      <c r="G17" s="65"/>
      <c r="H17" s="282"/>
      <c r="I17" s="282"/>
      <c r="J17" s="282"/>
      <c r="K17" s="49"/>
      <c r="L17" s="49"/>
      <c r="M17" s="49"/>
      <c r="N17" s="49"/>
      <c r="O17" s="49"/>
      <c r="P17" s="49"/>
      <c r="Q17" s="49"/>
      <c r="R17" s="49"/>
      <c r="S17" s="49"/>
      <c r="T17" s="49"/>
    </row>
    <row r="18" spans="1:20" ht="49.5">
      <c r="A18" s="58" t="s">
        <v>58</v>
      </c>
      <c r="B18" s="282" t="s">
        <v>44</v>
      </c>
      <c r="C18" s="282"/>
      <c r="D18" s="282" t="s">
        <v>41</v>
      </c>
      <c r="E18" s="123" t="s">
        <v>262</v>
      </c>
      <c r="F18" s="282" t="s">
        <v>3</v>
      </c>
      <c r="G18" s="62"/>
      <c r="H18" s="282"/>
      <c r="I18" s="282"/>
      <c r="J18" s="282"/>
      <c r="K18" s="52"/>
      <c r="L18" s="52"/>
      <c r="M18" s="52"/>
      <c r="N18" s="52"/>
      <c r="O18" s="52"/>
      <c r="P18" s="52"/>
      <c r="Q18" s="52"/>
      <c r="R18" s="52"/>
      <c r="S18" s="52"/>
    </row>
    <row r="19" spans="1:20" ht="49.5">
      <c r="A19" s="58" t="s">
        <v>59</v>
      </c>
      <c r="B19" s="282" t="s">
        <v>467</v>
      </c>
      <c r="C19" s="282"/>
      <c r="D19" s="282" t="s">
        <v>468</v>
      </c>
      <c r="E19" s="123" t="s">
        <v>469</v>
      </c>
      <c r="F19" s="282" t="s">
        <v>3</v>
      </c>
      <c r="G19" s="62"/>
      <c r="H19" s="282"/>
      <c r="I19" s="282"/>
      <c r="J19" s="282"/>
      <c r="K19" s="52"/>
      <c r="L19" s="52"/>
      <c r="M19" s="52"/>
      <c r="N19" s="52"/>
      <c r="O19" s="52"/>
      <c r="P19" s="52"/>
      <c r="Q19" s="52"/>
      <c r="R19" s="52"/>
      <c r="S19" s="52"/>
    </row>
    <row r="20" spans="1:20" ht="49.5">
      <c r="A20" s="58" t="s">
        <v>60</v>
      </c>
      <c r="B20" s="282" t="s">
        <v>467</v>
      </c>
      <c r="C20" s="282"/>
      <c r="D20" s="282" t="s">
        <v>470</v>
      </c>
      <c r="E20" s="123" t="s">
        <v>471</v>
      </c>
      <c r="F20" s="282" t="s">
        <v>3</v>
      </c>
      <c r="G20" s="62"/>
      <c r="H20" s="282"/>
      <c r="I20" s="282"/>
      <c r="J20" s="282"/>
      <c r="K20" s="49"/>
      <c r="L20" s="49"/>
      <c r="M20" s="49"/>
      <c r="N20" s="49"/>
      <c r="O20" s="49"/>
      <c r="P20" s="49"/>
      <c r="Q20" s="49"/>
      <c r="R20" s="49"/>
      <c r="S20" s="49"/>
    </row>
    <row r="21" spans="1:20" ht="49.5">
      <c r="A21" s="58" t="s">
        <v>61</v>
      </c>
      <c r="B21" s="282" t="s">
        <v>46</v>
      </c>
      <c r="C21" s="282"/>
      <c r="D21" s="282" t="s">
        <v>47</v>
      </c>
      <c r="E21" s="282" t="s">
        <v>463</v>
      </c>
      <c r="F21" s="282" t="s">
        <v>5</v>
      </c>
      <c r="G21" s="62" t="s">
        <v>409</v>
      </c>
      <c r="H21" s="282"/>
      <c r="I21" s="282"/>
      <c r="J21" s="282" t="s">
        <v>408</v>
      </c>
      <c r="K21" s="49"/>
      <c r="L21" s="49"/>
      <c r="M21" s="49"/>
      <c r="N21" s="49"/>
      <c r="O21" s="49"/>
      <c r="P21" s="49"/>
      <c r="Q21" s="49"/>
      <c r="R21" s="49"/>
      <c r="S21" s="49"/>
    </row>
    <row r="22" spans="1:20" ht="49.5">
      <c r="A22" s="58" t="s">
        <v>62</v>
      </c>
      <c r="B22" s="282" t="s">
        <v>43</v>
      </c>
      <c r="C22" s="282"/>
      <c r="D22" s="282" t="s">
        <v>48</v>
      </c>
      <c r="E22" s="120" t="s">
        <v>49</v>
      </c>
      <c r="F22" s="66" t="s">
        <v>3</v>
      </c>
      <c r="G22" s="282"/>
      <c r="H22" s="282"/>
      <c r="I22" s="282"/>
      <c r="J22" s="266"/>
      <c r="K22" s="49"/>
      <c r="L22" s="49"/>
      <c r="M22" s="49"/>
      <c r="N22" s="49"/>
      <c r="O22" s="49"/>
      <c r="P22" s="49"/>
      <c r="Q22" s="49"/>
      <c r="R22" s="49"/>
      <c r="S22" s="49"/>
    </row>
    <row r="23" spans="1:20" ht="49.5">
      <c r="A23" s="58" t="s">
        <v>63</v>
      </c>
      <c r="B23" s="282" t="s">
        <v>472</v>
      </c>
      <c r="C23" s="282"/>
      <c r="D23" s="282" t="s">
        <v>473</v>
      </c>
      <c r="E23" s="120" t="s">
        <v>49</v>
      </c>
      <c r="F23" s="66" t="s">
        <v>3</v>
      </c>
      <c r="G23" s="282"/>
      <c r="H23" s="282"/>
      <c r="I23" s="282"/>
      <c r="J23" s="266"/>
    </row>
    <row r="24" spans="1:20" ht="49.5">
      <c r="A24" s="58" t="s">
        <v>64</v>
      </c>
      <c r="B24" s="282" t="s">
        <v>474</v>
      </c>
      <c r="C24" s="282"/>
      <c r="D24" s="282" t="s">
        <v>475</v>
      </c>
      <c r="E24" s="120" t="s">
        <v>49</v>
      </c>
      <c r="F24" s="66" t="s">
        <v>3</v>
      </c>
      <c r="G24" s="62"/>
      <c r="H24" s="282"/>
      <c r="I24" s="282"/>
      <c r="J24" s="282"/>
    </row>
    <row r="25" spans="1:20" ht="49.5">
      <c r="A25" s="58" t="s">
        <v>65</v>
      </c>
      <c r="B25" s="282" t="s">
        <v>476</v>
      </c>
      <c r="C25" s="282"/>
      <c r="D25" s="282" t="s">
        <v>477</v>
      </c>
      <c r="E25" s="282" t="s">
        <v>463</v>
      </c>
      <c r="F25" s="66" t="s">
        <v>3</v>
      </c>
      <c r="G25" s="62"/>
      <c r="H25" s="282"/>
      <c r="I25" s="282"/>
      <c r="J25" s="282"/>
    </row>
    <row r="26" spans="1:20" ht="49.5">
      <c r="A26" s="58" t="s">
        <v>66</v>
      </c>
      <c r="B26" s="282" t="s">
        <v>831</v>
      </c>
      <c r="C26" s="282"/>
      <c r="D26" s="282" t="s">
        <v>833</v>
      </c>
      <c r="E26" s="282" t="s">
        <v>832</v>
      </c>
      <c r="F26" s="66" t="s">
        <v>3</v>
      </c>
      <c r="G26" s="62"/>
      <c r="H26" s="282"/>
      <c r="I26" s="282"/>
      <c r="J26" s="282"/>
    </row>
    <row r="27" spans="1:20" ht="49.5">
      <c r="A27" s="58" t="s">
        <v>74</v>
      </c>
      <c r="B27" s="282" t="s">
        <v>835</v>
      </c>
      <c r="C27" s="282"/>
      <c r="D27" s="282" t="s">
        <v>478</v>
      </c>
      <c r="E27" s="282" t="s">
        <v>463</v>
      </c>
      <c r="F27" s="66" t="s">
        <v>5</v>
      </c>
      <c r="G27" s="62" t="s">
        <v>409</v>
      </c>
      <c r="H27" s="282"/>
      <c r="I27" s="282"/>
      <c r="J27" s="282" t="s">
        <v>837</v>
      </c>
    </row>
    <row r="28" spans="1:20" ht="49.5">
      <c r="A28" s="58" t="s">
        <v>75</v>
      </c>
      <c r="B28" s="282" t="s">
        <v>834</v>
      </c>
      <c r="C28" s="282"/>
      <c r="D28" s="282" t="s">
        <v>836</v>
      </c>
      <c r="E28" s="120" t="s">
        <v>49</v>
      </c>
      <c r="F28" s="63" t="s">
        <v>3</v>
      </c>
      <c r="G28" s="68"/>
      <c r="H28" s="283"/>
      <c r="I28" s="283"/>
      <c r="J28" s="59"/>
    </row>
    <row r="29" spans="1:20" ht="49.5">
      <c r="A29" s="58" t="s">
        <v>76</v>
      </c>
      <c r="B29" s="282" t="s">
        <v>52</v>
      </c>
      <c r="C29" s="282"/>
      <c r="D29" s="282" t="s">
        <v>53</v>
      </c>
      <c r="E29" s="120" t="s">
        <v>49</v>
      </c>
      <c r="F29" s="70" t="s">
        <v>3</v>
      </c>
      <c r="G29" s="63"/>
      <c r="H29" s="283"/>
      <c r="I29" s="283"/>
      <c r="J29" s="59"/>
    </row>
    <row r="30" spans="1:20" ht="49.5">
      <c r="A30" s="58" t="s">
        <v>336</v>
      </c>
      <c r="B30" s="282" t="s">
        <v>479</v>
      </c>
      <c r="C30" s="282"/>
      <c r="D30" s="282" t="s">
        <v>480</v>
      </c>
      <c r="E30" s="120" t="s">
        <v>49</v>
      </c>
      <c r="F30" s="70" t="s">
        <v>3</v>
      </c>
      <c r="G30" s="71"/>
      <c r="H30" s="267"/>
      <c r="I30" s="267"/>
      <c r="J30" s="268"/>
    </row>
    <row r="31" spans="1:20" s="78" customFormat="1" ht="49.5">
      <c r="A31" s="58" t="s">
        <v>483</v>
      </c>
      <c r="B31" s="282" t="s">
        <v>481</v>
      </c>
      <c r="C31" s="282"/>
      <c r="D31" s="282" t="s">
        <v>482</v>
      </c>
      <c r="E31" s="120" t="s">
        <v>463</v>
      </c>
      <c r="F31" s="63" t="s">
        <v>3</v>
      </c>
      <c r="G31" s="68"/>
      <c r="H31" s="283"/>
      <c r="I31" s="283"/>
      <c r="J31" s="59"/>
    </row>
    <row r="32" spans="1:20" ht="33">
      <c r="A32" s="58" t="s">
        <v>484</v>
      </c>
      <c r="B32" s="282" t="s">
        <v>69</v>
      </c>
      <c r="C32" s="282"/>
      <c r="D32" s="282" t="s">
        <v>67</v>
      </c>
      <c r="E32" s="120" t="s">
        <v>68</v>
      </c>
      <c r="F32" s="63" t="s">
        <v>3</v>
      </c>
      <c r="G32" s="68"/>
      <c r="H32" s="283"/>
      <c r="I32" s="283"/>
      <c r="J32" s="59"/>
    </row>
    <row r="33" spans="1:10" ht="49.5">
      <c r="A33" s="58" t="s">
        <v>485</v>
      </c>
      <c r="B33" s="121" t="s">
        <v>70</v>
      </c>
      <c r="C33" s="121"/>
      <c r="D33" s="121" t="s">
        <v>72</v>
      </c>
      <c r="E33" s="121" t="s">
        <v>463</v>
      </c>
      <c r="F33" s="70" t="s">
        <v>3</v>
      </c>
      <c r="G33" s="72"/>
      <c r="H33" s="269"/>
      <c r="I33" s="269"/>
      <c r="J33" s="270"/>
    </row>
    <row r="34" spans="1:10" ht="49.5">
      <c r="A34" s="58" t="s">
        <v>486</v>
      </c>
      <c r="B34" s="282" t="s">
        <v>71</v>
      </c>
      <c r="C34" s="282"/>
      <c r="D34" s="282" t="s">
        <v>73</v>
      </c>
      <c r="E34" s="282" t="s">
        <v>463</v>
      </c>
      <c r="F34" s="63" t="s">
        <v>3</v>
      </c>
      <c r="G34" s="63"/>
      <c r="H34" s="283"/>
      <c r="I34" s="283"/>
      <c r="J34" s="59"/>
    </row>
    <row r="35" spans="1:10" ht="49.5">
      <c r="A35" s="58" t="s">
        <v>842</v>
      </c>
      <c r="B35" s="282" t="s">
        <v>337</v>
      </c>
      <c r="C35" s="282"/>
      <c r="D35" s="282" t="s">
        <v>338</v>
      </c>
      <c r="E35" s="282" t="s">
        <v>339</v>
      </c>
      <c r="F35" s="63" t="s">
        <v>5</v>
      </c>
      <c r="G35" s="63" t="s">
        <v>410</v>
      </c>
      <c r="H35" s="283"/>
      <c r="I35" s="283"/>
      <c r="J35" s="59" t="s">
        <v>340</v>
      </c>
    </row>
  </sheetData>
  <mergeCells count="14">
    <mergeCell ref="B1:E2"/>
    <mergeCell ref="F9:F10"/>
    <mergeCell ref="B3:E3"/>
    <mergeCell ref="B4:E4"/>
    <mergeCell ref="A9:A10"/>
    <mergeCell ref="B9:B10"/>
    <mergeCell ref="D9:D10"/>
    <mergeCell ref="E9:E10"/>
    <mergeCell ref="C9:C10"/>
    <mergeCell ref="G9:G10"/>
    <mergeCell ref="H9:H10"/>
    <mergeCell ref="J9:J10"/>
    <mergeCell ref="I9:I10"/>
    <mergeCell ref="I11:J11"/>
  </mergeCells>
  <dataValidations count="1">
    <dataValidation type="list" allowBlank="1" showInputMessage="1" showErrorMessage="1" sqref="F1:F1048576">
      <formula1>$I$4:$I$7</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topLeftCell="E43" workbookViewId="0">
      <selection activeCell="G34" sqref="G34"/>
    </sheetView>
  </sheetViews>
  <sheetFormatPr defaultColWidth="8.85546875" defaultRowHeight="15"/>
  <cols>
    <col min="1" max="1" width="23.42578125" style="21" customWidth="1"/>
    <col min="2" max="2" width="39.28515625" style="21" customWidth="1"/>
    <col min="3" max="3" width="10.5703125" style="21" customWidth="1"/>
    <col min="4" max="4" width="47.85546875" style="21" customWidth="1"/>
    <col min="5" max="5" width="59" style="21" customWidth="1"/>
    <col min="6" max="6" width="13.7109375" style="21" customWidth="1"/>
    <col min="7" max="7" width="12.85546875" style="21" customWidth="1"/>
    <col min="8" max="9" width="8.85546875" style="21"/>
    <col min="10" max="10" width="17.28515625" style="21" customWidth="1"/>
    <col min="11" max="16384" width="8.85546875" style="21"/>
  </cols>
  <sheetData>
    <row r="1" spans="1:21">
      <c r="A1" s="17" t="s">
        <v>0</v>
      </c>
      <c r="B1" s="331"/>
      <c r="C1" s="331"/>
      <c r="D1" s="331"/>
      <c r="E1" s="331"/>
      <c r="F1" s="18"/>
      <c r="G1" s="18"/>
      <c r="H1" s="18"/>
      <c r="I1" s="18"/>
      <c r="J1" s="19"/>
      <c r="K1" s="20"/>
      <c r="L1" s="20"/>
      <c r="M1" s="20"/>
      <c r="N1" s="20"/>
      <c r="O1" s="20"/>
      <c r="P1" s="20"/>
      <c r="Q1" s="20"/>
      <c r="R1" s="20"/>
      <c r="S1" s="20"/>
      <c r="T1" s="20"/>
    </row>
    <row r="2" spans="1:21" ht="15.75" thickBot="1">
      <c r="A2" s="19"/>
      <c r="B2" s="343"/>
      <c r="C2" s="343"/>
      <c r="D2" s="343"/>
      <c r="E2" s="343"/>
      <c r="F2" s="18"/>
      <c r="G2" s="18"/>
      <c r="H2" s="18"/>
      <c r="I2" s="18"/>
      <c r="J2" s="19"/>
      <c r="K2" s="20"/>
      <c r="L2" s="20"/>
      <c r="M2" s="20"/>
      <c r="N2" s="20"/>
      <c r="O2" s="20"/>
      <c r="P2" s="20"/>
      <c r="Q2" s="20"/>
      <c r="R2" s="20"/>
      <c r="S2" s="20"/>
      <c r="T2" s="20"/>
    </row>
    <row r="3" spans="1:21">
      <c r="A3" s="22" t="s">
        <v>1</v>
      </c>
      <c r="B3" s="344" t="s">
        <v>456</v>
      </c>
      <c r="C3" s="345"/>
      <c r="D3" s="345"/>
      <c r="E3" s="345"/>
      <c r="F3" s="23"/>
      <c r="G3" s="24"/>
      <c r="H3" s="25"/>
      <c r="I3" s="26"/>
      <c r="J3" s="26"/>
      <c r="K3" s="26"/>
      <c r="L3" s="26"/>
      <c r="M3" s="26"/>
      <c r="N3" s="26"/>
      <c r="O3" s="26"/>
      <c r="P3" s="26"/>
      <c r="Q3" s="26"/>
      <c r="R3" s="26"/>
      <c r="S3" s="26"/>
      <c r="T3" s="26"/>
    </row>
    <row r="4" spans="1:21">
      <c r="A4" s="27" t="s">
        <v>2</v>
      </c>
      <c r="B4" s="346"/>
      <c r="C4" s="347"/>
      <c r="D4" s="347"/>
      <c r="E4" s="347"/>
      <c r="F4" s="23"/>
      <c r="G4" s="24"/>
      <c r="H4" s="25"/>
      <c r="I4" s="26" t="s">
        <v>3</v>
      </c>
      <c r="J4" s="26"/>
      <c r="K4" s="26"/>
      <c r="L4" s="26"/>
      <c r="M4" s="26"/>
      <c r="N4" s="26"/>
      <c r="O4" s="26"/>
      <c r="P4" s="26"/>
      <c r="Q4" s="26"/>
      <c r="R4" s="26"/>
      <c r="S4" s="26"/>
      <c r="T4" s="26"/>
    </row>
    <row r="5" spans="1:21">
      <c r="A5" s="28" t="s">
        <v>4</v>
      </c>
      <c r="B5" s="29" t="s">
        <v>629</v>
      </c>
      <c r="C5" s="30"/>
      <c r="D5" s="30"/>
      <c r="E5" s="30"/>
      <c r="F5" s="31"/>
      <c r="G5" s="31"/>
      <c r="H5" s="31"/>
      <c r="I5" s="26" t="s">
        <v>5</v>
      </c>
      <c r="J5" s="26"/>
      <c r="K5" s="26"/>
      <c r="L5" s="26"/>
      <c r="M5" s="26"/>
      <c r="N5" s="26"/>
      <c r="O5" s="26"/>
      <c r="P5" s="26"/>
      <c r="Q5" s="26"/>
      <c r="R5" s="26"/>
      <c r="S5" s="26"/>
      <c r="T5" s="26"/>
    </row>
    <row r="6" spans="1:21">
      <c r="A6" s="32" t="s">
        <v>3</v>
      </c>
      <c r="B6" s="33" t="s">
        <v>5</v>
      </c>
      <c r="C6" s="34" t="s">
        <v>6</v>
      </c>
      <c r="D6" s="34" t="s">
        <v>7</v>
      </c>
      <c r="E6" s="35" t="s">
        <v>34</v>
      </c>
      <c r="F6" s="36"/>
      <c r="G6" s="36"/>
      <c r="H6" s="37"/>
      <c r="I6" s="26" t="s">
        <v>6</v>
      </c>
      <c r="J6" s="26"/>
      <c r="K6" s="26"/>
      <c r="L6" s="26"/>
      <c r="M6" s="26"/>
      <c r="N6" s="26"/>
      <c r="O6" s="26"/>
      <c r="P6" s="26"/>
      <c r="Q6" s="26"/>
      <c r="R6" s="26"/>
      <c r="S6" s="26"/>
      <c r="T6" s="26"/>
    </row>
    <row r="7" spans="1:21" ht="15.75" thickBot="1">
      <c r="A7" s="38">
        <f>COUNTIF(F:F,"Pass")</f>
        <v>24</v>
      </c>
      <c r="B7" s="39">
        <f xml:space="preserve"> COUNTIF(F:F,"Fail")</f>
        <v>9</v>
      </c>
      <c r="C7" s="40">
        <f>COUNTIF(F:F,"untested")</f>
        <v>0</v>
      </c>
      <c r="D7" s="41">
        <f>COUNTIF(F:F,"N/A")</f>
        <v>0</v>
      </c>
      <c r="E7" s="42">
        <f>COUNTIF(A:A,"*-*")</f>
        <v>33</v>
      </c>
      <c r="F7" s="36"/>
      <c r="G7" s="36"/>
      <c r="H7" s="37"/>
      <c r="I7" s="26" t="s">
        <v>7</v>
      </c>
      <c r="J7" s="26"/>
      <c r="K7" s="26"/>
      <c r="L7" s="26"/>
      <c r="M7" s="26"/>
      <c r="N7" s="26"/>
      <c r="O7" s="26"/>
      <c r="P7" s="26"/>
      <c r="Q7" s="26"/>
      <c r="R7" s="26"/>
      <c r="S7" s="26"/>
      <c r="T7" s="26"/>
    </row>
    <row r="8" spans="1:21">
      <c r="A8" s="43"/>
      <c r="B8" s="44"/>
      <c r="C8" s="44"/>
      <c r="D8" s="44"/>
      <c r="E8" s="44"/>
      <c r="F8" s="44"/>
      <c r="G8" s="44"/>
      <c r="H8" s="44"/>
      <c r="I8" s="44"/>
      <c r="J8" s="44"/>
      <c r="K8" s="43"/>
      <c r="L8" s="43"/>
      <c r="M8" s="43"/>
      <c r="N8" s="43"/>
      <c r="O8" s="43"/>
      <c r="P8" s="43"/>
      <c r="Q8" s="43"/>
      <c r="R8" s="43"/>
      <c r="S8" s="43"/>
      <c r="T8" s="43"/>
    </row>
    <row r="9" spans="1:21">
      <c r="A9" s="351" t="s">
        <v>9</v>
      </c>
      <c r="B9" s="351" t="s">
        <v>10</v>
      </c>
      <c r="C9" s="353" t="s">
        <v>31</v>
      </c>
      <c r="D9" s="351" t="s">
        <v>11</v>
      </c>
      <c r="E9" s="354" t="s">
        <v>12</v>
      </c>
      <c r="F9" s="353" t="s">
        <v>13</v>
      </c>
      <c r="G9" s="350" t="s">
        <v>30</v>
      </c>
      <c r="H9" s="350" t="s">
        <v>32</v>
      </c>
      <c r="I9" s="350" t="s">
        <v>33</v>
      </c>
      <c r="J9" s="352" t="s">
        <v>14</v>
      </c>
      <c r="K9" s="45"/>
      <c r="L9" s="46"/>
      <c r="M9" s="46"/>
      <c r="N9" s="46"/>
      <c r="O9" s="46"/>
      <c r="P9" s="46"/>
      <c r="Q9" s="46"/>
      <c r="R9" s="46"/>
      <c r="S9" s="46"/>
      <c r="T9" s="46"/>
      <c r="U9" s="46"/>
    </row>
    <row r="10" spans="1:21">
      <c r="A10" s="352"/>
      <c r="B10" s="352"/>
      <c r="C10" s="351"/>
      <c r="D10" s="352"/>
      <c r="E10" s="355"/>
      <c r="F10" s="356"/>
      <c r="G10" s="351"/>
      <c r="H10" s="351"/>
      <c r="I10" s="351"/>
      <c r="J10" s="352"/>
      <c r="K10" s="47"/>
      <c r="L10" s="48"/>
      <c r="M10" s="48"/>
      <c r="N10" s="48"/>
      <c r="O10" s="48"/>
      <c r="P10" s="48"/>
      <c r="Q10" s="48"/>
      <c r="R10" s="48"/>
      <c r="S10" s="48"/>
      <c r="T10" s="48"/>
      <c r="U10" s="48"/>
    </row>
    <row r="11" spans="1:21" s="78" customFormat="1" ht="16.5">
      <c r="A11" s="137" t="s">
        <v>487</v>
      </c>
      <c r="B11" s="137"/>
      <c r="C11" s="137"/>
      <c r="D11" s="137"/>
      <c r="E11" s="137"/>
      <c r="F11" s="137"/>
      <c r="G11" s="137"/>
      <c r="H11" s="137"/>
      <c r="I11" s="348"/>
      <c r="J11" s="349"/>
      <c r="K11" s="71"/>
      <c r="L11" s="71"/>
      <c r="M11" s="71"/>
      <c r="N11" s="71"/>
      <c r="O11" s="71"/>
      <c r="P11" s="71"/>
      <c r="Q11" s="71"/>
      <c r="R11" s="71"/>
      <c r="S11" s="71"/>
      <c r="T11" s="71"/>
    </row>
    <row r="12" spans="1:21" s="132" customFormat="1" ht="33">
      <c r="A12" s="128" t="s">
        <v>81</v>
      </c>
      <c r="B12" s="59" t="s">
        <v>263</v>
      </c>
      <c r="C12" s="118"/>
      <c r="D12" s="118" t="s">
        <v>320</v>
      </c>
      <c r="E12" s="118" t="s">
        <v>488</v>
      </c>
      <c r="F12" s="118" t="s">
        <v>3</v>
      </c>
      <c r="G12" s="118"/>
      <c r="H12" s="118"/>
      <c r="I12" s="118"/>
      <c r="J12" s="118"/>
      <c r="K12" s="130"/>
      <c r="L12" s="130"/>
      <c r="M12" s="130"/>
      <c r="N12" s="130"/>
      <c r="O12" s="130"/>
      <c r="P12" s="130"/>
      <c r="Q12" s="130"/>
      <c r="R12" s="130"/>
      <c r="S12" s="130"/>
      <c r="T12" s="130"/>
    </row>
    <row r="13" spans="1:21" s="132" customFormat="1" ht="33">
      <c r="A13" s="128" t="s">
        <v>82</v>
      </c>
      <c r="B13" s="118"/>
      <c r="C13" s="118"/>
      <c r="D13" s="118" t="s">
        <v>321</v>
      </c>
      <c r="E13" s="118" t="s">
        <v>322</v>
      </c>
      <c r="F13" s="118" t="s">
        <v>3</v>
      </c>
      <c r="G13" s="118"/>
      <c r="H13" s="118"/>
      <c r="I13" s="118"/>
      <c r="J13" s="118"/>
      <c r="K13" s="130"/>
      <c r="L13" s="130"/>
      <c r="M13" s="130"/>
      <c r="N13" s="130"/>
      <c r="O13" s="130"/>
      <c r="P13" s="130"/>
      <c r="Q13" s="130"/>
      <c r="R13" s="130"/>
      <c r="S13" s="130"/>
      <c r="T13" s="130"/>
    </row>
    <row r="14" spans="1:21" s="132" customFormat="1" ht="49.5">
      <c r="A14" s="128" t="s">
        <v>83</v>
      </c>
      <c r="B14" s="118"/>
      <c r="C14" s="118"/>
      <c r="D14" s="118" t="s">
        <v>489</v>
      </c>
      <c r="E14" s="118" t="s">
        <v>490</v>
      </c>
      <c r="F14" s="118" t="s">
        <v>3</v>
      </c>
      <c r="G14" s="118"/>
      <c r="H14" s="118"/>
      <c r="I14" s="118"/>
      <c r="J14" s="118"/>
      <c r="K14" s="130"/>
      <c r="L14" s="130"/>
      <c r="M14" s="130"/>
      <c r="N14" s="130"/>
      <c r="O14" s="130"/>
      <c r="P14" s="130"/>
      <c r="Q14" s="130"/>
      <c r="R14" s="130"/>
      <c r="S14" s="130"/>
      <c r="T14" s="130"/>
    </row>
    <row r="15" spans="1:21" s="132" customFormat="1" ht="49.5">
      <c r="A15" s="128" t="s">
        <v>84</v>
      </c>
      <c r="B15" s="118"/>
      <c r="C15" s="118"/>
      <c r="D15" s="118" t="s">
        <v>323</v>
      </c>
      <c r="E15" s="118" t="s">
        <v>491</v>
      </c>
      <c r="F15" s="118" t="s">
        <v>5</v>
      </c>
      <c r="G15" s="118" t="s">
        <v>411</v>
      </c>
      <c r="H15" s="118"/>
      <c r="I15" s="118"/>
      <c r="J15" s="118" t="s">
        <v>324</v>
      </c>
      <c r="K15" s="130"/>
      <c r="L15" s="130"/>
      <c r="M15" s="130"/>
      <c r="N15" s="130"/>
      <c r="O15" s="130"/>
      <c r="P15" s="130"/>
      <c r="Q15" s="130"/>
      <c r="R15" s="130"/>
      <c r="S15" s="130"/>
      <c r="T15" s="130"/>
    </row>
    <row r="16" spans="1:21" s="133" customFormat="1" ht="49.5">
      <c r="A16" s="128" t="s">
        <v>85</v>
      </c>
      <c r="B16" s="129" t="s">
        <v>492</v>
      </c>
      <c r="C16" s="129"/>
      <c r="D16" s="134" t="s">
        <v>493</v>
      </c>
      <c r="E16" s="118" t="s">
        <v>494</v>
      </c>
      <c r="F16" s="129" t="s">
        <v>3</v>
      </c>
      <c r="G16" s="135"/>
      <c r="H16" s="129"/>
      <c r="I16" s="129"/>
      <c r="J16" s="136"/>
      <c r="K16" s="131"/>
      <c r="L16" s="131"/>
      <c r="M16" s="131"/>
      <c r="N16" s="131"/>
      <c r="O16" s="131"/>
      <c r="P16" s="131"/>
      <c r="Q16" s="131"/>
      <c r="R16" s="131"/>
      <c r="S16" s="131"/>
      <c r="T16" s="131"/>
    </row>
    <row r="17" spans="1:20" ht="49.5">
      <c r="A17" s="128" t="s">
        <v>86</v>
      </c>
      <c r="B17" s="282" t="s">
        <v>495</v>
      </c>
      <c r="C17" s="64"/>
      <c r="D17" s="59" t="s">
        <v>496</v>
      </c>
      <c r="E17" s="113" t="s">
        <v>278</v>
      </c>
      <c r="F17" s="282" t="s">
        <v>3</v>
      </c>
      <c r="G17" s="62"/>
      <c r="H17" s="282"/>
      <c r="I17" s="282"/>
      <c r="J17" s="63"/>
      <c r="K17" s="49"/>
      <c r="L17" s="49"/>
      <c r="M17" s="49"/>
      <c r="N17" s="49"/>
      <c r="O17" s="49"/>
      <c r="P17" s="49"/>
      <c r="Q17" s="49"/>
      <c r="R17" s="49"/>
      <c r="S17" s="49"/>
      <c r="T17" s="49"/>
    </row>
    <row r="18" spans="1:20" ht="59.45" customHeight="1">
      <c r="A18" s="128" t="s">
        <v>87</v>
      </c>
      <c r="B18" s="282" t="s">
        <v>497</v>
      </c>
      <c r="C18" s="64"/>
      <c r="D18" s="59" t="s">
        <v>498</v>
      </c>
      <c r="E18" s="113" t="s">
        <v>499</v>
      </c>
      <c r="F18" s="282" t="s">
        <v>3</v>
      </c>
      <c r="G18" s="62"/>
      <c r="H18" s="282"/>
      <c r="I18" s="282"/>
      <c r="J18" s="63"/>
      <c r="K18" s="49"/>
      <c r="L18" s="49"/>
      <c r="M18" s="49"/>
      <c r="N18" s="49"/>
      <c r="O18" s="49"/>
      <c r="P18" s="49"/>
      <c r="Q18" s="49"/>
      <c r="R18" s="49"/>
      <c r="S18" s="49"/>
      <c r="T18" s="49"/>
    </row>
    <row r="19" spans="1:20" ht="59.45" customHeight="1">
      <c r="A19" s="128" t="s">
        <v>88</v>
      </c>
      <c r="B19" s="282" t="s">
        <v>500</v>
      </c>
      <c r="C19" s="64"/>
      <c r="D19" s="59" t="s">
        <v>501</v>
      </c>
      <c r="E19" s="113" t="s">
        <v>499</v>
      </c>
      <c r="F19" s="282" t="s">
        <v>3</v>
      </c>
      <c r="G19" s="65"/>
      <c r="H19" s="282"/>
      <c r="I19" s="282"/>
      <c r="J19" s="63"/>
      <c r="K19" s="49"/>
      <c r="L19" s="49"/>
      <c r="M19" s="49"/>
      <c r="N19" s="49"/>
      <c r="O19" s="49"/>
      <c r="P19" s="49"/>
      <c r="Q19" s="49"/>
      <c r="R19" s="49"/>
      <c r="S19" s="49"/>
      <c r="T19" s="49"/>
    </row>
    <row r="20" spans="1:20" ht="52.9" customHeight="1">
      <c r="A20" s="128" t="s">
        <v>89</v>
      </c>
      <c r="B20" s="282" t="s">
        <v>502</v>
      </c>
      <c r="C20" s="282"/>
      <c r="D20" s="59" t="s">
        <v>503</v>
      </c>
      <c r="E20" s="113" t="s">
        <v>504</v>
      </c>
      <c r="F20" s="282" t="s">
        <v>5</v>
      </c>
      <c r="G20" s="62" t="s">
        <v>409</v>
      </c>
      <c r="H20" s="282"/>
      <c r="I20" s="282"/>
      <c r="J20" s="282" t="s">
        <v>505</v>
      </c>
      <c r="K20" s="49"/>
      <c r="L20" s="49"/>
      <c r="M20" s="49"/>
      <c r="N20" s="49"/>
      <c r="O20" s="49"/>
      <c r="P20" s="49"/>
      <c r="Q20" s="49"/>
      <c r="R20" s="49"/>
      <c r="S20" s="49"/>
      <c r="T20" s="49"/>
    </row>
    <row r="21" spans="1:20" ht="55.15" customHeight="1">
      <c r="A21" s="128" t="s">
        <v>90</v>
      </c>
      <c r="B21" s="282" t="s">
        <v>326</v>
      </c>
      <c r="C21" s="282"/>
      <c r="D21" s="134" t="s">
        <v>325</v>
      </c>
      <c r="E21" s="122" t="s">
        <v>506</v>
      </c>
      <c r="F21" s="66" t="s">
        <v>5</v>
      </c>
      <c r="G21" s="282" t="s">
        <v>411</v>
      </c>
      <c r="H21" s="282"/>
      <c r="I21" s="282"/>
      <c r="J21" s="118" t="s">
        <v>324</v>
      </c>
      <c r="K21" s="49"/>
      <c r="L21" s="49"/>
      <c r="M21" s="49"/>
      <c r="N21" s="49"/>
      <c r="O21" s="49"/>
      <c r="P21" s="49"/>
      <c r="Q21" s="49"/>
      <c r="R21" s="49"/>
      <c r="S21" s="49"/>
      <c r="T21" s="49"/>
    </row>
    <row r="22" spans="1:20" ht="52.9" customHeight="1">
      <c r="A22" s="128" t="s">
        <v>91</v>
      </c>
      <c r="B22" s="282" t="s">
        <v>104</v>
      </c>
      <c r="C22" s="282"/>
      <c r="D22" s="59" t="s">
        <v>94</v>
      </c>
      <c r="E22" s="113" t="s">
        <v>499</v>
      </c>
      <c r="F22" s="66" t="s">
        <v>3</v>
      </c>
      <c r="G22" s="62"/>
      <c r="H22" s="282"/>
      <c r="I22" s="282"/>
      <c r="J22" s="63"/>
      <c r="K22" s="49"/>
      <c r="L22" s="49"/>
      <c r="M22" s="49"/>
      <c r="N22" s="49"/>
      <c r="O22" s="49"/>
      <c r="P22" s="49"/>
      <c r="Q22" s="49"/>
      <c r="R22" s="49"/>
      <c r="S22" s="49"/>
      <c r="T22" s="49"/>
    </row>
    <row r="23" spans="1:20" ht="57.6" customHeight="1">
      <c r="A23" s="128" t="s">
        <v>92</v>
      </c>
      <c r="B23" s="282" t="s">
        <v>507</v>
      </c>
      <c r="C23" s="282"/>
      <c r="D23" s="59" t="s">
        <v>95</v>
      </c>
      <c r="E23" s="113" t="s">
        <v>499</v>
      </c>
      <c r="F23" s="66" t="s">
        <v>3</v>
      </c>
      <c r="G23" s="62"/>
      <c r="H23" s="282"/>
      <c r="I23" s="282"/>
      <c r="J23" s="63"/>
      <c r="K23" s="52"/>
      <c r="L23" s="52"/>
      <c r="M23" s="52"/>
      <c r="N23" s="52"/>
      <c r="O23" s="52"/>
      <c r="P23" s="52"/>
      <c r="Q23" s="52"/>
      <c r="R23" s="52"/>
      <c r="S23" s="52"/>
    </row>
    <row r="24" spans="1:20" ht="66">
      <c r="A24" s="128" t="s">
        <v>93</v>
      </c>
      <c r="B24" s="282" t="s">
        <v>508</v>
      </c>
      <c r="C24" s="282"/>
      <c r="D24" s="59" t="s">
        <v>509</v>
      </c>
      <c r="E24" s="113" t="s">
        <v>499</v>
      </c>
      <c r="F24" s="63" t="s">
        <v>3</v>
      </c>
      <c r="G24" s="68"/>
      <c r="H24" s="69"/>
      <c r="I24" s="69"/>
      <c r="J24" s="69"/>
      <c r="K24" s="49"/>
      <c r="L24" s="49"/>
      <c r="M24" s="49"/>
      <c r="N24" s="49"/>
      <c r="O24" s="49"/>
      <c r="P24" s="49"/>
      <c r="Q24" s="49"/>
      <c r="R24" s="49"/>
      <c r="S24" s="49"/>
    </row>
    <row r="25" spans="1:20" ht="56.45" customHeight="1">
      <c r="A25" s="128" t="s">
        <v>96</v>
      </c>
      <c r="B25" s="282" t="s">
        <v>510</v>
      </c>
      <c r="C25" s="282"/>
      <c r="D25" s="59" t="s">
        <v>511</v>
      </c>
      <c r="E25" s="113" t="s">
        <v>512</v>
      </c>
      <c r="F25" s="63" t="s">
        <v>5</v>
      </c>
      <c r="G25" s="63" t="s">
        <v>409</v>
      </c>
      <c r="H25" s="69"/>
      <c r="I25" s="69"/>
      <c r="J25" s="118" t="s">
        <v>324</v>
      </c>
      <c r="K25" s="49"/>
      <c r="L25" s="49"/>
      <c r="M25" s="49"/>
      <c r="N25" s="49"/>
      <c r="O25" s="49"/>
      <c r="P25" s="49"/>
      <c r="Q25" s="49"/>
      <c r="R25" s="49"/>
      <c r="S25" s="49"/>
    </row>
    <row r="26" spans="1:20" ht="51" customHeight="1">
      <c r="A26" s="289" t="s">
        <v>513</v>
      </c>
      <c r="B26" s="290"/>
      <c r="C26" s="290"/>
      <c r="D26" s="290"/>
      <c r="E26" s="290"/>
      <c r="F26" s="290"/>
      <c r="G26" s="290"/>
      <c r="H26" s="290"/>
      <c r="I26" s="290"/>
      <c r="J26" s="291"/>
    </row>
    <row r="27" spans="1:20" ht="58.9" customHeight="1">
      <c r="A27" s="128" t="s">
        <v>101</v>
      </c>
      <c r="B27" s="59" t="s">
        <v>263</v>
      </c>
      <c r="C27" s="118"/>
      <c r="D27" s="118" t="s">
        <v>329</v>
      </c>
      <c r="E27" s="118" t="s">
        <v>494</v>
      </c>
      <c r="F27" s="118" t="s">
        <v>3</v>
      </c>
      <c r="G27" s="63"/>
      <c r="H27" s="69"/>
      <c r="I27" s="69"/>
      <c r="J27" s="69"/>
    </row>
    <row r="28" spans="1:20" s="55" customFormat="1" ht="33">
      <c r="A28" s="128" t="s">
        <v>102</v>
      </c>
      <c r="B28" s="118"/>
      <c r="C28" s="118"/>
      <c r="D28" s="118" t="s">
        <v>330</v>
      </c>
      <c r="E28" s="118" t="s">
        <v>331</v>
      </c>
      <c r="F28" s="118" t="s">
        <v>3</v>
      </c>
      <c r="G28" s="63"/>
      <c r="H28" s="69"/>
      <c r="I28" s="69"/>
      <c r="J28" s="69"/>
    </row>
    <row r="29" spans="1:20" s="55" customFormat="1" ht="49.5">
      <c r="A29" s="128" t="s">
        <v>103</v>
      </c>
      <c r="B29" s="118"/>
      <c r="C29" s="118"/>
      <c r="D29" s="118" t="s">
        <v>514</v>
      </c>
      <c r="E29" s="118" t="s">
        <v>515</v>
      </c>
      <c r="F29" s="118" t="s">
        <v>3</v>
      </c>
      <c r="G29" s="63"/>
      <c r="H29" s="69"/>
      <c r="I29" s="69"/>
      <c r="J29" s="69"/>
    </row>
    <row r="30" spans="1:20" s="55" customFormat="1" ht="49.5">
      <c r="A30" s="128" t="s">
        <v>243</v>
      </c>
      <c r="B30" s="118"/>
      <c r="C30" s="118"/>
      <c r="D30" s="118" t="s">
        <v>332</v>
      </c>
      <c r="E30" s="118" t="s">
        <v>491</v>
      </c>
      <c r="F30" s="118" t="s">
        <v>5</v>
      </c>
      <c r="G30" s="110" t="s">
        <v>411</v>
      </c>
      <c r="H30" s="69"/>
      <c r="I30" s="69"/>
      <c r="J30" s="69"/>
    </row>
    <row r="31" spans="1:20" ht="16.5">
      <c r="A31" s="128" t="s">
        <v>244</v>
      </c>
      <c r="B31" s="138"/>
      <c r="C31" s="138"/>
      <c r="D31" s="118" t="s">
        <v>333</v>
      </c>
      <c r="E31" s="118" t="s">
        <v>334</v>
      </c>
      <c r="F31" s="138" t="s">
        <v>3</v>
      </c>
      <c r="G31" s="69"/>
      <c r="H31" s="69"/>
      <c r="I31" s="69"/>
      <c r="J31" s="69"/>
    </row>
    <row r="32" spans="1:20" ht="33">
      <c r="A32" s="128" t="s">
        <v>245</v>
      </c>
      <c r="B32" s="138"/>
      <c r="C32" s="138"/>
      <c r="D32" s="118" t="s">
        <v>335</v>
      </c>
      <c r="E32" s="118" t="s">
        <v>516</v>
      </c>
      <c r="F32" s="138" t="s">
        <v>5</v>
      </c>
      <c r="G32" s="110" t="s">
        <v>413</v>
      </c>
      <c r="H32" s="69"/>
      <c r="I32" s="69"/>
      <c r="J32" s="69"/>
    </row>
    <row r="33" spans="1:10" ht="49.5">
      <c r="A33" s="128" t="s">
        <v>246</v>
      </c>
      <c r="B33" s="129" t="s">
        <v>517</v>
      </c>
      <c r="C33" s="129"/>
      <c r="D33" s="134" t="s">
        <v>518</v>
      </c>
      <c r="E33" s="118" t="s">
        <v>494</v>
      </c>
      <c r="F33" s="129" t="s">
        <v>3</v>
      </c>
      <c r="G33" s="69"/>
      <c r="H33" s="69"/>
      <c r="I33" s="69"/>
      <c r="J33" s="69"/>
    </row>
    <row r="34" spans="1:10" ht="49.5">
      <c r="A34" s="128" t="s">
        <v>247</v>
      </c>
      <c r="B34" s="282" t="s">
        <v>519</v>
      </c>
      <c r="C34" s="64"/>
      <c r="D34" s="59" t="s">
        <v>520</v>
      </c>
      <c r="E34" s="113" t="s">
        <v>305</v>
      </c>
      <c r="F34" s="282" t="s">
        <v>3</v>
      </c>
      <c r="G34" s="69"/>
      <c r="H34" s="69"/>
      <c r="I34" s="69"/>
      <c r="J34" s="69"/>
    </row>
    <row r="35" spans="1:10" ht="49.5">
      <c r="A35" s="128" t="s">
        <v>248</v>
      </c>
      <c r="B35" s="282" t="s">
        <v>521</v>
      </c>
      <c r="C35" s="64"/>
      <c r="D35" s="59" t="s">
        <v>522</v>
      </c>
      <c r="E35" s="113" t="s">
        <v>305</v>
      </c>
      <c r="F35" s="282" t="s">
        <v>3</v>
      </c>
      <c r="G35" s="69"/>
      <c r="H35" s="69"/>
      <c r="I35" s="69"/>
      <c r="J35" s="69"/>
    </row>
    <row r="36" spans="1:10" ht="49.5">
      <c r="A36" s="128" t="s">
        <v>249</v>
      </c>
      <c r="B36" s="282" t="s">
        <v>523</v>
      </c>
      <c r="C36" s="64"/>
      <c r="D36" s="59" t="s">
        <v>524</v>
      </c>
      <c r="E36" s="113" t="s">
        <v>305</v>
      </c>
      <c r="F36" s="282" t="s">
        <v>3</v>
      </c>
      <c r="G36" s="69"/>
      <c r="H36" s="69"/>
      <c r="I36" s="69"/>
      <c r="J36" s="69"/>
    </row>
    <row r="37" spans="1:10" ht="66">
      <c r="A37" s="128" t="s">
        <v>250</v>
      </c>
      <c r="B37" s="282" t="s">
        <v>525</v>
      </c>
      <c r="C37" s="282"/>
      <c r="D37" s="59" t="s">
        <v>526</v>
      </c>
      <c r="E37" s="113" t="s">
        <v>527</v>
      </c>
      <c r="F37" s="282" t="s">
        <v>5</v>
      </c>
      <c r="G37" s="110" t="s">
        <v>409</v>
      </c>
      <c r="H37" s="69"/>
      <c r="I37" s="69"/>
      <c r="J37" s="109" t="s">
        <v>528</v>
      </c>
    </row>
    <row r="38" spans="1:10" ht="49.5">
      <c r="A38" s="128" t="s">
        <v>251</v>
      </c>
      <c r="B38" s="282" t="s">
        <v>327</v>
      </c>
      <c r="C38" s="282"/>
      <c r="D38" s="134" t="s">
        <v>328</v>
      </c>
      <c r="E38" s="122" t="s">
        <v>529</v>
      </c>
      <c r="F38" s="66" t="s">
        <v>5</v>
      </c>
      <c r="G38" s="110" t="s">
        <v>411</v>
      </c>
      <c r="H38" s="69"/>
      <c r="I38" s="69"/>
      <c r="J38" s="69"/>
    </row>
    <row r="39" spans="1:10" ht="49.5">
      <c r="A39" s="128" t="s">
        <v>252</v>
      </c>
      <c r="B39" s="282" t="s">
        <v>105</v>
      </c>
      <c r="C39" s="282"/>
      <c r="D39" s="59" t="s">
        <v>97</v>
      </c>
      <c r="E39" s="113" t="s">
        <v>530</v>
      </c>
      <c r="F39" s="66" t="s">
        <v>3</v>
      </c>
      <c r="G39" s="69"/>
      <c r="H39" s="69"/>
      <c r="I39" s="69"/>
      <c r="J39" s="69"/>
    </row>
    <row r="40" spans="1:10" ht="49.5">
      <c r="A40" s="128" t="s">
        <v>253</v>
      </c>
      <c r="B40" s="282" t="s">
        <v>531</v>
      </c>
      <c r="C40" s="282"/>
      <c r="D40" s="59" t="s">
        <v>532</v>
      </c>
      <c r="E40" s="113" t="s">
        <v>530</v>
      </c>
      <c r="F40" s="66" t="s">
        <v>3</v>
      </c>
      <c r="G40" s="69"/>
      <c r="H40" s="69"/>
      <c r="I40" s="69"/>
      <c r="J40" s="69"/>
    </row>
    <row r="41" spans="1:10" ht="66">
      <c r="A41" s="128" t="s">
        <v>254</v>
      </c>
      <c r="B41" s="282" t="s">
        <v>533</v>
      </c>
      <c r="C41" s="282"/>
      <c r="D41" s="59" t="s">
        <v>534</v>
      </c>
      <c r="E41" s="113" t="s">
        <v>530</v>
      </c>
      <c r="F41" s="63" t="s">
        <v>3</v>
      </c>
      <c r="G41" s="69"/>
      <c r="H41" s="69"/>
      <c r="I41" s="69"/>
      <c r="J41" s="69"/>
    </row>
    <row r="42" spans="1:10" ht="66">
      <c r="A42" s="128" t="s">
        <v>255</v>
      </c>
      <c r="B42" s="282" t="s">
        <v>535</v>
      </c>
      <c r="C42" s="282"/>
      <c r="D42" s="59" t="s">
        <v>536</v>
      </c>
      <c r="E42" s="113" t="s">
        <v>537</v>
      </c>
      <c r="F42" s="63" t="s">
        <v>5</v>
      </c>
      <c r="G42" s="69" t="s">
        <v>409</v>
      </c>
      <c r="H42" s="69"/>
      <c r="I42" s="69"/>
      <c r="J42" s="69"/>
    </row>
    <row r="43" spans="1:10" ht="16.5">
      <c r="A43" s="292" t="s">
        <v>538</v>
      </c>
      <c r="B43" s="293"/>
      <c r="C43" s="293"/>
      <c r="D43" s="293"/>
      <c r="E43" s="293"/>
      <c r="F43" s="293"/>
      <c r="G43" s="293"/>
      <c r="H43" s="293"/>
      <c r="I43" s="293"/>
      <c r="J43" s="294"/>
    </row>
    <row r="44" spans="1:10" ht="33">
      <c r="A44" s="60" t="s">
        <v>539</v>
      </c>
      <c r="B44" s="283" t="s">
        <v>106</v>
      </c>
      <c r="C44" s="283"/>
      <c r="D44" s="59" t="s">
        <v>540</v>
      </c>
      <c r="E44" s="283" t="s">
        <v>541</v>
      </c>
      <c r="F44" s="69" t="s">
        <v>3</v>
      </c>
      <c r="G44" s="69"/>
      <c r="H44" s="69"/>
      <c r="I44" s="69"/>
      <c r="J44" s="109"/>
    </row>
    <row r="45" spans="1:10" ht="33">
      <c r="A45" s="60" t="s">
        <v>542</v>
      </c>
      <c r="B45" s="283" t="s">
        <v>543</v>
      </c>
      <c r="C45" s="283"/>
      <c r="D45" s="59" t="s">
        <v>544</v>
      </c>
      <c r="E45" s="283" t="s">
        <v>545</v>
      </c>
      <c r="F45" s="69" t="s">
        <v>3</v>
      </c>
      <c r="G45" s="69"/>
      <c r="H45" s="69"/>
      <c r="I45" s="69"/>
      <c r="J45" s="109"/>
    </row>
    <row r="46" spans="1:10" ht="33">
      <c r="A46" s="60" t="s">
        <v>546</v>
      </c>
      <c r="B46" s="283" t="s">
        <v>107</v>
      </c>
      <c r="C46" s="283"/>
      <c r="D46" s="59" t="s">
        <v>547</v>
      </c>
      <c r="E46" s="283" t="s">
        <v>541</v>
      </c>
      <c r="F46" s="69" t="s">
        <v>3</v>
      </c>
      <c r="G46" s="69"/>
      <c r="H46" s="69"/>
      <c r="I46" s="69"/>
      <c r="J46" s="109"/>
    </row>
    <row r="47" spans="1:10" ht="16.5">
      <c r="A47" s="78"/>
      <c r="B47" s="78"/>
      <c r="C47" s="78"/>
      <c r="D47" s="78"/>
      <c r="E47" s="78"/>
      <c r="F47" s="78"/>
      <c r="G47" s="78"/>
      <c r="H47" s="78"/>
      <c r="I47" s="78"/>
      <c r="J47" s="78"/>
    </row>
    <row r="48" spans="1:10" ht="16.5">
      <c r="A48" s="78"/>
      <c r="B48" s="78"/>
      <c r="C48" s="78"/>
      <c r="D48" s="78"/>
      <c r="E48" s="78"/>
      <c r="F48" s="78"/>
      <c r="G48" s="78"/>
      <c r="H48" s="78"/>
      <c r="I48" s="78"/>
      <c r="J48" s="78"/>
    </row>
    <row r="49" spans="1:10" ht="16.5">
      <c r="A49" s="78"/>
      <c r="B49" s="78"/>
      <c r="C49" s="78"/>
      <c r="D49" s="78"/>
      <c r="E49" s="78"/>
      <c r="F49" s="78"/>
      <c r="G49" s="78"/>
      <c r="H49" s="78"/>
      <c r="I49" s="78"/>
      <c r="J49" s="78"/>
    </row>
    <row r="50" spans="1:10" ht="16.5">
      <c r="A50" s="78"/>
      <c r="B50" s="78"/>
      <c r="C50" s="78"/>
      <c r="D50" s="78"/>
      <c r="E50" s="78"/>
      <c r="F50" s="78"/>
      <c r="G50" s="78"/>
      <c r="H50" s="78"/>
      <c r="I50" s="78"/>
      <c r="J50" s="78"/>
    </row>
    <row r="51" spans="1:10" ht="16.5">
      <c r="A51" s="78"/>
      <c r="B51" s="78"/>
      <c r="C51" s="78"/>
      <c r="D51" s="78"/>
      <c r="E51" s="78"/>
      <c r="F51" s="78"/>
      <c r="G51" s="78"/>
      <c r="H51" s="78"/>
      <c r="I51" s="78"/>
      <c r="J51" s="78"/>
    </row>
    <row r="52" spans="1:10" ht="16.5">
      <c r="A52" s="78"/>
      <c r="B52" s="78"/>
      <c r="C52" s="78"/>
      <c r="D52" s="78"/>
      <c r="E52" s="78"/>
      <c r="F52" s="78"/>
      <c r="G52" s="78"/>
      <c r="H52" s="78"/>
      <c r="I52" s="78"/>
      <c r="J52" s="78"/>
    </row>
    <row r="53" spans="1:10" ht="16.5">
      <c r="A53" s="78"/>
      <c r="B53" s="78"/>
      <c r="C53" s="78"/>
      <c r="D53" s="78"/>
      <c r="E53" s="78"/>
      <c r="F53" s="78"/>
      <c r="G53" s="78"/>
      <c r="H53" s="78"/>
      <c r="I53" s="78"/>
      <c r="J53" s="78"/>
    </row>
    <row r="54" spans="1:10" ht="16.5">
      <c r="A54" s="78"/>
      <c r="B54" s="78"/>
      <c r="C54" s="78"/>
      <c r="D54" s="78"/>
      <c r="E54" s="78"/>
      <c r="F54" s="78"/>
      <c r="G54" s="78"/>
      <c r="H54" s="78"/>
      <c r="I54" s="78"/>
      <c r="J54" s="78"/>
    </row>
    <row r="55" spans="1:10" ht="16.5">
      <c r="A55" s="78"/>
      <c r="B55" s="78"/>
      <c r="C55" s="78"/>
      <c r="D55" s="78"/>
      <c r="E55" s="78"/>
      <c r="F55" s="78"/>
      <c r="G55" s="78"/>
      <c r="H55" s="78"/>
      <c r="I55" s="78"/>
      <c r="J55" s="78"/>
    </row>
    <row r="56" spans="1:10" ht="16.5">
      <c r="A56" s="78"/>
      <c r="B56" s="78"/>
      <c r="C56" s="78"/>
      <c r="D56" s="78"/>
      <c r="E56" s="78"/>
      <c r="F56" s="78"/>
      <c r="G56" s="78"/>
      <c r="H56" s="78"/>
      <c r="I56" s="78"/>
      <c r="J56" s="78"/>
    </row>
    <row r="57" spans="1:10" ht="16.5">
      <c r="A57" s="78"/>
      <c r="B57" s="78"/>
      <c r="C57" s="78"/>
      <c r="D57" s="78"/>
      <c r="E57" s="78"/>
      <c r="F57" s="78"/>
      <c r="G57" s="78"/>
      <c r="H57" s="78"/>
      <c r="I57" s="78"/>
      <c r="J57" s="78"/>
    </row>
  </sheetData>
  <mergeCells count="14">
    <mergeCell ref="B1:E2"/>
    <mergeCell ref="B3:E3"/>
    <mergeCell ref="B4:E4"/>
    <mergeCell ref="F9:F10"/>
    <mergeCell ref="G9:G10"/>
    <mergeCell ref="I11:J11"/>
    <mergeCell ref="H9:H10"/>
    <mergeCell ref="I9:I10"/>
    <mergeCell ref="J9:J10"/>
    <mergeCell ref="A9:A10"/>
    <mergeCell ref="B9:B10"/>
    <mergeCell ref="C9:C10"/>
    <mergeCell ref="D9:D10"/>
    <mergeCell ref="E9:E10"/>
  </mergeCells>
  <dataValidations count="1">
    <dataValidation type="list" allowBlank="1" showInputMessage="1" showErrorMessage="1" sqref="F1:F25 F27:F42 F44:F1048576">
      <formula1>$I$4:$I$7</formula1>
    </dataValidation>
  </dataValidation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W101"/>
  <sheetViews>
    <sheetView topLeftCell="A91" zoomScale="70" zoomScaleNormal="70" workbookViewId="0">
      <selection activeCell="E65" sqref="E65"/>
    </sheetView>
  </sheetViews>
  <sheetFormatPr defaultColWidth="8.85546875" defaultRowHeight="16.5"/>
  <cols>
    <col min="1" max="1" width="15" style="78" customWidth="1"/>
    <col min="2" max="2" width="26.42578125" style="78" customWidth="1"/>
    <col min="3" max="3" width="14.28515625" style="78" customWidth="1"/>
    <col min="4" max="4" width="47.85546875" style="78" customWidth="1"/>
    <col min="5" max="5" width="59" style="78" customWidth="1"/>
    <col min="6" max="6" width="13.7109375" style="78" customWidth="1"/>
    <col min="7" max="7" width="12.85546875" style="78" customWidth="1"/>
    <col min="8" max="9" width="8.85546875" style="78"/>
    <col min="10" max="10" width="31.5703125" style="127" customWidth="1"/>
    <col min="11" max="16384" width="8.85546875" style="78"/>
  </cols>
  <sheetData>
    <row r="1" spans="1:21">
      <c r="A1" s="74" t="s">
        <v>0</v>
      </c>
      <c r="B1" s="357"/>
      <c r="C1" s="357"/>
      <c r="D1" s="357"/>
      <c r="E1" s="357"/>
      <c r="F1" s="75"/>
      <c r="G1" s="75"/>
      <c r="H1" s="75"/>
      <c r="I1" s="75"/>
      <c r="J1" s="125"/>
      <c r="K1" s="77"/>
      <c r="L1" s="77"/>
      <c r="M1" s="77"/>
      <c r="N1" s="77"/>
      <c r="O1" s="77"/>
      <c r="P1" s="77"/>
      <c r="Q1" s="77"/>
      <c r="R1" s="77"/>
      <c r="S1" s="77"/>
      <c r="T1" s="77"/>
    </row>
    <row r="2" spans="1:21" ht="17.25" thickBot="1">
      <c r="A2" s="76"/>
      <c r="B2" s="358"/>
      <c r="C2" s="358"/>
      <c r="D2" s="358"/>
      <c r="E2" s="358"/>
      <c r="F2" s="75"/>
      <c r="G2" s="75"/>
      <c r="H2" s="75"/>
      <c r="I2" s="75"/>
      <c r="J2" s="125"/>
      <c r="K2" s="77"/>
      <c r="L2" s="77"/>
      <c r="M2" s="77"/>
      <c r="N2" s="77"/>
      <c r="O2" s="77"/>
      <c r="P2" s="77"/>
      <c r="Q2" s="77"/>
      <c r="R2" s="77"/>
      <c r="S2" s="77"/>
      <c r="T2" s="77"/>
    </row>
    <row r="3" spans="1:21" ht="33">
      <c r="A3" s="79" t="s">
        <v>1</v>
      </c>
      <c r="B3" s="359" t="s">
        <v>108</v>
      </c>
      <c r="C3" s="359"/>
      <c r="D3" s="359"/>
      <c r="E3" s="359"/>
      <c r="F3" s="81"/>
      <c r="G3" s="82"/>
      <c r="H3" s="83"/>
      <c r="I3" s="84"/>
      <c r="J3" s="126"/>
      <c r="K3" s="84"/>
      <c r="L3" s="84"/>
      <c r="M3" s="84"/>
      <c r="N3" s="84"/>
      <c r="O3" s="84"/>
      <c r="P3" s="84"/>
      <c r="Q3" s="84"/>
      <c r="R3" s="84"/>
      <c r="S3" s="84"/>
      <c r="T3" s="84"/>
    </row>
    <row r="4" spans="1:21" ht="33">
      <c r="A4" s="85" t="s">
        <v>2</v>
      </c>
      <c r="B4" s="359"/>
      <c r="C4" s="359"/>
      <c r="D4" s="359"/>
      <c r="E4" s="359"/>
      <c r="F4" s="81"/>
      <c r="G4" s="82"/>
      <c r="H4" s="83"/>
      <c r="I4" s="84" t="s">
        <v>3</v>
      </c>
      <c r="J4" s="126"/>
      <c r="K4" s="84"/>
      <c r="L4" s="84"/>
      <c r="M4" s="84"/>
      <c r="N4" s="84"/>
      <c r="O4" s="84"/>
      <c r="P4" s="84"/>
      <c r="Q4" s="84"/>
      <c r="R4" s="84"/>
      <c r="S4" s="84"/>
      <c r="T4" s="84"/>
    </row>
    <row r="5" spans="1:21">
      <c r="A5" s="86" t="s">
        <v>4</v>
      </c>
      <c r="B5" s="87" t="s">
        <v>629</v>
      </c>
      <c r="C5" s="87"/>
      <c r="D5" s="87"/>
      <c r="E5" s="87"/>
      <c r="F5" s="88"/>
      <c r="G5" s="88"/>
      <c r="H5" s="88"/>
      <c r="I5" s="84" t="s">
        <v>5</v>
      </c>
      <c r="J5" s="126"/>
      <c r="K5" s="84"/>
      <c r="L5" s="84"/>
      <c r="M5" s="84"/>
      <c r="N5" s="84"/>
      <c r="O5" s="84"/>
      <c r="P5" s="84"/>
      <c r="Q5" s="84"/>
      <c r="R5" s="84"/>
      <c r="S5" s="84"/>
      <c r="T5" s="84"/>
    </row>
    <row r="6" spans="1:21">
      <c r="A6" s="89" t="s">
        <v>3</v>
      </c>
      <c r="B6" s="90" t="s">
        <v>5</v>
      </c>
      <c r="C6" s="90" t="s">
        <v>6</v>
      </c>
      <c r="D6" s="90" t="s">
        <v>7</v>
      </c>
      <c r="E6" s="90" t="s">
        <v>34</v>
      </c>
      <c r="F6" s="92"/>
      <c r="G6" s="92"/>
      <c r="H6" s="93"/>
      <c r="I6" s="84" t="s">
        <v>8</v>
      </c>
      <c r="J6" s="126"/>
      <c r="K6" s="84"/>
      <c r="L6" s="84"/>
      <c r="M6" s="84"/>
      <c r="N6" s="84"/>
      <c r="O6" s="84"/>
      <c r="P6" s="84"/>
      <c r="Q6" s="84"/>
      <c r="R6" s="84"/>
      <c r="S6" s="84"/>
      <c r="T6" s="84"/>
    </row>
    <row r="7" spans="1:21" ht="17.25" thickBot="1">
      <c r="A7" s="38">
        <f>COUNTIF(F:F,"Pass")</f>
        <v>53</v>
      </c>
      <c r="B7" s="39">
        <f xml:space="preserve"> COUNTIF(F:F,"Fail")</f>
        <v>35</v>
      </c>
      <c r="C7" s="40">
        <f>COUNTIF(F:F,"untested")</f>
        <v>0</v>
      </c>
      <c r="D7" s="41">
        <f>COUNTIF(F:F,"N/A")</f>
        <v>0</v>
      </c>
      <c r="E7" s="42">
        <f>COUNTIF(A:A,"*-*")</f>
        <v>88</v>
      </c>
      <c r="F7" s="92"/>
      <c r="G7" s="92"/>
      <c r="H7" s="93"/>
      <c r="I7" s="84" t="s">
        <v>7</v>
      </c>
      <c r="J7" s="126"/>
      <c r="K7" s="84"/>
      <c r="L7" s="84"/>
      <c r="M7" s="84"/>
      <c r="N7" s="84"/>
      <c r="O7" s="84"/>
      <c r="P7" s="84"/>
      <c r="Q7" s="84"/>
      <c r="R7" s="84"/>
      <c r="S7" s="84"/>
      <c r="T7" s="84"/>
    </row>
    <row r="8" spans="1:21">
      <c r="A8" s="95"/>
      <c r="B8" s="96"/>
      <c r="C8" s="96"/>
      <c r="D8" s="96"/>
      <c r="E8" s="96"/>
      <c r="F8" s="96"/>
      <c r="G8" s="96"/>
      <c r="H8" s="96"/>
      <c r="I8" s="96"/>
      <c r="J8" s="125"/>
      <c r="K8" s="95"/>
      <c r="L8" s="95"/>
      <c r="M8" s="95"/>
      <c r="N8" s="95"/>
      <c r="O8" s="95"/>
      <c r="P8" s="95"/>
      <c r="Q8" s="95"/>
      <c r="R8" s="95"/>
      <c r="S8" s="95"/>
      <c r="T8" s="95"/>
    </row>
    <row r="9" spans="1:21">
      <c r="A9" s="334" t="s">
        <v>9</v>
      </c>
      <c r="B9" s="334" t="s">
        <v>10</v>
      </c>
      <c r="C9" s="336" t="s">
        <v>31</v>
      </c>
      <c r="D9" s="334" t="s">
        <v>11</v>
      </c>
      <c r="E9" s="337" t="s">
        <v>12</v>
      </c>
      <c r="F9" s="336" t="s">
        <v>13</v>
      </c>
      <c r="G9" s="340" t="s">
        <v>30</v>
      </c>
      <c r="H9" s="340" t="s">
        <v>32</v>
      </c>
      <c r="I9" s="340" t="s">
        <v>33</v>
      </c>
      <c r="J9" s="360" t="s">
        <v>14</v>
      </c>
      <c r="K9" s="76"/>
      <c r="L9" s="77"/>
      <c r="M9" s="77"/>
      <c r="N9" s="77"/>
      <c r="O9" s="77"/>
      <c r="P9" s="77"/>
      <c r="Q9" s="77"/>
      <c r="R9" s="77"/>
      <c r="S9" s="77"/>
      <c r="T9" s="77"/>
      <c r="U9" s="77"/>
    </row>
    <row r="10" spans="1:21">
      <c r="A10" s="335"/>
      <c r="B10" s="335"/>
      <c r="C10" s="334"/>
      <c r="D10" s="335"/>
      <c r="E10" s="338"/>
      <c r="F10" s="339"/>
      <c r="G10" s="334"/>
      <c r="H10" s="334"/>
      <c r="I10" s="334"/>
      <c r="J10" s="360"/>
      <c r="K10" s="97"/>
      <c r="L10" s="98"/>
      <c r="M10" s="98"/>
      <c r="N10" s="98"/>
      <c r="O10" s="98"/>
      <c r="P10" s="98"/>
      <c r="Q10" s="98"/>
      <c r="R10" s="98"/>
      <c r="S10" s="98"/>
      <c r="T10" s="98"/>
      <c r="U10" s="98"/>
    </row>
    <row r="11" spans="1:21">
      <c r="A11" s="295" t="s">
        <v>110</v>
      </c>
      <c r="B11" s="295"/>
      <c r="C11" s="295"/>
      <c r="D11" s="295"/>
      <c r="E11" s="295"/>
      <c r="F11" s="295"/>
      <c r="G11" s="295"/>
      <c r="H11" s="295"/>
      <c r="I11" s="295"/>
      <c r="J11" s="296"/>
      <c r="K11" s="71"/>
      <c r="L11" s="71"/>
      <c r="M11" s="71"/>
      <c r="N11" s="71"/>
      <c r="O11" s="71"/>
      <c r="P11" s="71"/>
      <c r="Q11" s="71"/>
      <c r="R11" s="71"/>
      <c r="S11" s="71"/>
      <c r="T11" s="71"/>
    </row>
    <row r="12" spans="1:21" ht="33">
      <c r="A12" s="282" t="s">
        <v>123</v>
      </c>
      <c r="B12" s="56" t="s">
        <v>263</v>
      </c>
      <c r="C12" s="56"/>
      <c r="D12" s="59" t="s">
        <v>893</v>
      </c>
      <c r="E12" s="59" t="s">
        <v>116</v>
      </c>
      <c r="F12" s="282" t="s">
        <v>3</v>
      </c>
      <c r="G12" s="62"/>
      <c r="H12" s="282"/>
      <c r="I12" s="282"/>
      <c r="J12" s="271"/>
      <c r="K12" s="71"/>
      <c r="L12" s="71"/>
      <c r="M12" s="71"/>
      <c r="N12" s="71"/>
      <c r="O12" s="71"/>
      <c r="P12" s="71"/>
      <c r="Q12" s="71"/>
      <c r="R12" s="71"/>
      <c r="S12" s="71"/>
      <c r="T12" s="71"/>
    </row>
    <row r="13" spans="1:21" ht="36.6" customHeight="1">
      <c r="A13" s="282" t="s">
        <v>124</v>
      </c>
      <c r="B13" s="56"/>
      <c r="C13" s="56"/>
      <c r="D13" s="59" t="s">
        <v>270</v>
      </c>
      <c r="E13" s="59" t="s">
        <v>548</v>
      </c>
      <c r="F13" s="282" t="s">
        <v>3</v>
      </c>
      <c r="G13" s="62"/>
      <c r="H13" s="282"/>
      <c r="I13" s="282"/>
      <c r="J13" s="59"/>
      <c r="K13" s="71"/>
      <c r="L13" s="71"/>
      <c r="M13" s="71"/>
      <c r="N13" s="71"/>
      <c r="O13" s="71"/>
      <c r="P13" s="71"/>
      <c r="Q13" s="71"/>
      <c r="R13" s="71"/>
      <c r="S13" s="71"/>
      <c r="T13" s="71"/>
    </row>
    <row r="14" spans="1:21" ht="33">
      <c r="A14" s="282" t="s">
        <v>125</v>
      </c>
      <c r="B14" s="56"/>
      <c r="C14" s="56"/>
      <c r="D14" s="59" t="s">
        <v>264</v>
      </c>
      <c r="E14" s="59" t="s">
        <v>116</v>
      </c>
      <c r="F14" s="282" t="s">
        <v>3</v>
      </c>
      <c r="G14" s="62"/>
      <c r="H14" s="282"/>
      <c r="I14" s="282"/>
      <c r="J14" s="271"/>
      <c r="K14" s="71"/>
      <c r="L14" s="71"/>
      <c r="M14" s="71"/>
      <c r="N14" s="71"/>
      <c r="O14" s="71"/>
      <c r="P14" s="71"/>
      <c r="Q14" s="71"/>
      <c r="R14" s="71"/>
      <c r="S14" s="71"/>
      <c r="T14" s="71"/>
    </row>
    <row r="15" spans="1:21" ht="49.5">
      <c r="A15" s="282" t="s">
        <v>126</v>
      </c>
      <c r="B15" s="56"/>
      <c r="C15" s="56"/>
      <c r="D15" s="59" t="s">
        <v>271</v>
      </c>
      <c r="E15" s="59" t="s">
        <v>549</v>
      </c>
      <c r="F15" s="282" t="s">
        <v>3</v>
      </c>
      <c r="G15" s="62"/>
      <c r="H15" s="282"/>
      <c r="I15" s="282"/>
      <c r="J15" s="59"/>
      <c r="K15" s="71"/>
      <c r="L15" s="71"/>
      <c r="M15" s="71"/>
      <c r="N15" s="71"/>
      <c r="O15" s="71"/>
      <c r="P15" s="71"/>
      <c r="Q15" s="71"/>
      <c r="R15" s="71"/>
      <c r="S15" s="71"/>
      <c r="T15" s="71"/>
    </row>
    <row r="16" spans="1:21" ht="49.5">
      <c r="A16" s="282" t="s">
        <v>127</v>
      </c>
      <c r="B16" s="56"/>
      <c r="C16" s="56"/>
      <c r="D16" s="59" t="s">
        <v>550</v>
      </c>
      <c r="E16" s="59" t="s">
        <v>287</v>
      </c>
      <c r="F16" s="282" t="s">
        <v>3</v>
      </c>
      <c r="G16" s="62"/>
      <c r="H16" s="282"/>
      <c r="I16" s="282"/>
      <c r="J16" s="271"/>
      <c r="K16" s="71"/>
      <c r="L16" s="71"/>
      <c r="M16" s="71"/>
      <c r="N16" s="71"/>
      <c r="O16" s="71"/>
      <c r="P16" s="71"/>
      <c r="Q16" s="71"/>
      <c r="R16" s="71"/>
      <c r="S16" s="71"/>
      <c r="T16" s="71"/>
    </row>
    <row r="17" spans="1:20" ht="49.5">
      <c r="A17" s="282" t="s">
        <v>128</v>
      </c>
      <c r="B17" s="56"/>
      <c r="C17" s="56"/>
      <c r="D17" s="59" t="s">
        <v>272</v>
      </c>
      <c r="E17" s="59" t="s">
        <v>551</v>
      </c>
      <c r="F17" s="282" t="s">
        <v>3</v>
      </c>
      <c r="G17" s="62"/>
      <c r="H17" s="282"/>
      <c r="I17" s="282"/>
      <c r="J17" s="59"/>
      <c r="K17" s="71"/>
      <c r="L17" s="71"/>
      <c r="M17" s="71"/>
      <c r="N17" s="71"/>
      <c r="O17" s="71"/>
      <c r="P17" s="71"/>
      <c r="Q17" s="71"/>
      <c r="R17" s="71"/>
      <c r="S17" s="71"/>
      <c r="T17" s="71"/>
    </row>
    <row r="18" spans="1:20" ht="49.5">
      <c r="A18" s="282" t="s">
        <v>129</v>
      </c>
      <c r="B18" s="56"/>
      <c r="C18" s="56"/>
      <c r="D18" s="59" t="s">
        <v>273</v>
      </c>
      <c r="E18" s="59" t="s">
        <v>552</v>
      </c>
      <c r="F18" s="282" t="s">
        <v>3</v>
      </c>
      <c r="G18" s="62"/>
      <c r="H18" s="282"/>
      <c r="I18" s="282"/>
      <c r="J18" s="271"/>
      <c r="K18" s="71"/>
      <c r="L18" s="71"/>
      <c r="M18" s="71"/>
      <c r="N18" s="71"/>
      <c r="O18" s="71"/>
      <c r="P18" s="71"/>
      <c r="Q18" s="71"/>
      <c r="R18" s="71"/>
      <c r="S18" s="71"/>
      <c r="T18" s="71"/>
    </row>
    <row r="19" spans="1:20" ht="49.5">
      <c r="A19" s="282" t="s">
        <v>130</v>
      </c>
      <c r="B19" s="56"/>
      <c r="C19" s="56"/>
      <c r="D19" s="59" t="s">
        <v>553</v>
      </c>
      <c r="E19" s="59" t="s">
        <v>287</v>
      </c>
      <c r="F19" s="282" t="s">
        <v>3</v>
      </c>
      <c r="G19" s="62"/>
      <c r="H19" s="282"/>
      <c r="I19" s="282"/>
      <c r="J19" s="59"/>
      <c r="K19" s="71"/>
      <c r="L19" s="71"/>
      <c r="M19" s="71"/>
      <c r="N19" s="71"/>
      <c r="O19" s="71"/>
      <c r="P19" s="71"/>
      <c r="Q19" s="71"/>
      <c r="R19" s="71"/>
      <c r="S19" s="71"/>
      <c r="T19" s="71"/>
    </row>
    <row r="20" spans="1:20" ht="49.5">
      <c r="A20" s="282" t="s">
        <v>131</v>
      </c>
      <c r="B20" s="56"/>
      <c r="C20" s="56"/>
      <c r="D20" s="59" t="s">
        <v>554</v>
      </c>
      <c r="E20" s="59" t="s">
        <v>555</v>
      </c>
      <c r="F20" s="282" t="s">
        <v>5</v>
      </c>
      <c r="G20" s="62" t="s">
        <v>411</v>
      </c>
      <c r="H20" s="282"/>
      <c r="I20" s="282"/>
      <c r="J20" s="271" t="s">
        <v>282</v>
      </c>
      <c r="K20" s="71"/>
      <c r="L20" s="71"/>
      <c r="M20" s="71"/>
      <c r="N20" s="71"/>
      <c r="O20" s="71"/>
      <c r="P20" s="71"/>
      <c r="Q20" s="71"/>
      <c r="R20" s="71"/>
      <c r="S20" s="71"/>
      <c r="T20" s="71"/>
    </row>
    <row r="21" spans="1:20" ht="66">
      <c r="A21" s="282" t="s">
        <v>132</v>
      </c>
      <c r="B21" s="56"/>
      <c r="C21" s="56"/>
      <c r="D21" s="59" t="s">
        <v>269</v>
      </c>
      <c r="E21" s="59" t="s">
        <v>556</v>
      </c>
      <c r="F21" s="282" t="s">
        <v>5</v>
      </c>
      <c r="G21" s="62" t="s">
        <v>411</v>
      </c>
      <c r="H21" s="282"/>
      <c r="I21" s="282"/>
      <c r="J21" s="59" t="s">
        <v>282</v>
      </c>
      <c r="K21" s="71"/>
      <c r="L21" s="71"/>
      <c r="M21" s="71"/>
      <c r="N21" s="71"/>
      <c r="O21" s="71"/>
      <c r="P21" s="71"/>
      <c r="Q21" s="71"/>
      <c r="R21" s="71"/>
      <c r="S21" s="71"/>
      <c r="T21" s="71"/>
    </row>
    <row r="22" spans="1:20" ht="66">
      <c r="A22" s="282" t="s">
        <v>133</v>
      </c>
      <c r="B22" s="56"/>
      <c r="C22" s="56"/>
      <c r="D22" s="59" t="s">
        <v>557</v>
      </c>
      <c r="E22" s="59" t="s">
        <v>287</v>
      </c>
      <c r="F22" s="282" t="s">
        <v>3</v>
      </c>
      <c r="G22" s="62"/>
      <c r="H22" s="282"/>
      <c r="I22" s="282"/>
      <c r="J22" s="59"/>
      <c r="K22" s="71"/>
      <c r="L22" s="71"/>
      <c r="M22" s="71"/>
      <c r="N22" s="71"/>
      <c r="O22" s="71"/>
      <c r="P22" s="71"/>
      <c r="Q22" s="71"/>
      <c r="R22" s="71"/>
      <c r="S22" s="71"/>
      <c r="T22" s="71"/>
    </row>
    <row r="23" spans="1:20" ht="49.5">
      <c r="A23" s="282" t="s">
        <v>134</v>
      </c>
      <c r="B23" s="56" t="s">
        <v>167</v>
      </c>
      <c r="C23" s="56"/>
      <c r="D23" s="59" t="s">
        <v>275</v>
      </c>
      <c r="E23" s="59" t="s">
        <v>549</v>
      </c>
      <c r="F23" s="282" t="s">
        <v>3</v>
      </c>
      <c r="G23" s="62"/>
      <c r="H23" s="282"/>
      <c r="I23" s="282"/>
      <c r="J23" s="59"/>
      <c r="K23" s="71"/>
      <c r="L23" s="71"/>
      <c r="M23" s="71"/>
      <c r="N23" s="71"/>
      <c r="O23" s="71"/>
      <c r="P23" s="71"/>
      <c r="Q23" s="71"/>
      <c r="R23" s="71"/>
      <c r="S23" s="71"/>
      <c r="T23" s="71"/>
    </row>
    <row r="24" spans="1:20" ht="49.5">
      <c r="A24" s="282" t="s">
        <v>135</v>
      </c>
      <c r="B24" s="56"/>
      <c r="C24" s="56"/>
      <c r="D24" s="59" t="s">
        <v>558</v>
      </c>
      <c r="E24" s="59" t="s">
        <v>174</v>
      </c>
      <c r="F24" s="282" t="s">
        <v>3</v>
      </c>
      <c r="G24" s="62"/>
      <c r="H24" s="282"/>
      <c r="I24" s="282"/>
      <c r="J24" s="271"/>
      <c r="K24" s="71"/>
      <c r="L24" s="71"/>
      <c r="M24" s="71"/>
      <c r="N24" s="71"/>
      <c r="O24" s="71"/>
      <c r="P24" s="71"/>
      <c r="Q24" s="71"/>
      <c r="R24" s="71"/>
      <c r="S24" s="71"/>
      <c r="T24" s="71"/>
    </row>
    <row r="25" spans="1:20" ht="49.5">
      <c r="A25" s="282" t="s">
        <v>136</v>
      </c>
      <c r="B25" s="56"/>
      <c r="C25" s="56"/>
      <c r="D25" s="59" t="s">
        <v>559</v>
      </c>
      <c r="E25" s="59" t="s">
        <v>278</v>
      </c>
      <c r="F25" s="282" t="s">
        <v>3</v>
      </c>
      <c r="G25" s="62"/>
      <c r="H25" s="282"/>
      <c r="I25" s="282"/>
      <c r="J25" s="271"/>
      <c r="K25" s="71"/>
      <c r="L25" s="71"/>
      <c r="M25" s="71"/>
      <c r="N25" s="71"/>
      <c r="O25" s="71"/>
      <c r="P25" s="71"/>
      <c r="Q25" s="71"/>
      <c r="R25" s="71"/>
      <c r="S25" s="71"/>
      <c r="T25" s="71"/>
    </row>
    <row r="26" spans="1:20" ht="49.5">
      <c r="A26" s="282" t="s">
        <v>137</v>
      </c>
      <c r="B26" s="56"/>
      <c r="C26" s="56"/>
      <c r="D26" s="59" t="s">
        <v>560</v>
      </c>
      <c r="E26" s="59" t="s">
        <v>278</v>
      </c>
      <c r="F26" s="66" t="s">
        <v>3</v>
      </c>
      <c r="G26" s="282"/>
      <c r="H26" s="282"/>
      <c r="I26" s="282"/>
      <c r="J26" s="271"/>
      <c r="K26" s="71"/>
      <c r="L26" s="71"/>
      <c r="M26" s="71"/>
      <c r="N26" s="71"/>
      <c r="O26" s="71"/>
      <c r="P26" s="71"/>
      <c r="Q26" s="71"/>
      <c r="R26" s="71"/>
      <c r="S26" s="71"/>
      <c r="T26" s="71"/>
    </row>
    <row r="27" spans="1:20" ht="56.45" customHeight="1">
      <c r="A27" s="282" t="s">
        <v>138</v>
      </c>
      <c r="B27" s="56"/>
      <c r="C27" s="56"/>
      <c r="D27" s="59" t="s">
        <v>561</v>
      </c>
      <c r="E27" s="59" t="s">
        <v>562</v>
      </c>
      <c r="F27" s="66" t="s">
        <v>5</v>
      </c>
      <c r="G27" s="282" t="s">
        <v>409</v>
      </c>
      <c r="H27" s="282"/>
      <c r="I27" s="282"/>
      <c r="J27" s="271" t="s">
        <v>563</v>
      </c>
      <c r="K27" s="71"/>
      <c r="L27" s="71"/>
      <c r="M27" s="71"/>
      <c r="N27" s="71"/>
      <c r="O27" s="71"/>
      <c r="P27" s="71"/>
      <c r="Q27" s="71"/>
      <c r="R27" s="71"/>
      <c r="S27" s="71"/>
      <c r="T27" s="71"/>
    </row>
    <row r="28" spans="1:20" ht="66">
      <c r="A28" s="282" t="s">
        <v>139</v>
      </c>
      <c r="B28" s="276"/>
      <c r="C28" s="56"/>
      <c r="D28" s="59" t="s">
        <v>564</v>
      </c>
      <c r="E28" s="59" t="s">
        <v>565</v>
      </c>
      <c r="F28" s="66" t="s">
        <v>5</v>
      </c>
      <c r="G28" s="62" t="s">
        <v>412</v>
      </c>
      <c r="H28" s="282"/>
      <c r="I28" s="282"/>
      <c r="J28" s="271" t="s">
        <v>563</v>
      </c>
      <c r="K28" s="99"/>
      <c r="L28" s="99"/>
      <c r="M28" s="99"/>
      <c r="N28" s="99"/>
      <c r="O28" s="99"/>
      <c r="P28" s="99"/>
      <c r="Q28" s="99"/>
      <c r="R28" s="99"/>
      <c r="S28" s="99"/>
    </row>
    <row r="29" spans="1:20" ht="33">
      <c r="A29" s="282" t="s">
        <v>140</v>
      </c>
      <c r="B29" s="56" t="s">
        <v>566</v>
      </c>
      <c r="C29" s="56"/>
      <c r="D29" s="59" t="s">
        <v>279</v>
      </c>
      <c r="E29" s="59" t="s">
        <v>567</v>
      </c>
      <c r="F29" s="66" t="s">
        <v>3</v>
      </c>
      <c r="G29" s="62"/>
      <c r="H29" s="282"/>
      <c r="I29" s="282"/>
      <c r="J29" s="271"/>
      <c r="K29" s="99"/>
      <c r="L29" s="99"/>
      <c r="M29" s="99"/>
      <c r="N29" s="99"/>
      <c r="O29" s="99"/>
      <c r="P29" s="99"/>
      <c r="Q29" s="99"/>
      <c r="R29" s="99"/>
      <c r="S29" s="99"/>
    </row>
    <row r="30" spans="1:20">
      <c r="A30" s="282" t="s">
        <v>141</v>
      </c>
      <c r="B30" s="56"/>
      <c r="C30" s="56"/>
      <c r="D30" s="59" t="s">
        <v>568</v>
      </c>
      <c r="E30" s="59" t="s">
        <v>569</v>
      </c>
      <c r="F30" s="66" t="s">
        <v>3</v>
      </c>
      <c r="G30" s="62"/>
      <c r="H30" s="282"/>
      <c r="I30" s="282"/>
      <c r="J30" s="271"/>
      <c r="K30" s="71"/>
      <c r="L30" s="71"/>
      <c r="M30" s="71"/>
      <c r="N30" s="71"/>
      <c r="O30" s="71"/>
      <c r="P30" s="71"/>
      <c r="Q30" s="71"/>
      <c r="R30" s="71"/>
      <c r="S30" s="71"/>
    </row>
    <row r="31" spans="1:20">
      <c r="A31" s="282" t="s">
        <v>142</v>
      </c>
      <c r="B31" s="56"/>
      <c r="C31" s="56"/>
      <c r="D31" s="59" t="s">
        <v>570</v>
      </c>
      <c r="E31" s="59" t="s">
        <v>571</v>
      </c>
      <c r="F31" s="66" t="s">
        <v>3</v>
      </c>
      <c r="G31" s="62"/>
      <c r="H31" s="282"/>
      <c r="I31" s="282"/>
      <c r="J31" s="271"/>
      <c r="K31" s="71"/>
      <c r="L31" s="71"/>
      <c r="M31" s="71"/>
      <c r="N31" s="71"/>
      <c r="O31" s="71"/>
      <c r="P31" s="71"/>
      <c r="Q31" s="71"/>
      <c r="R31" s="71"/>
      <c r="S31" s="71"/>
    </row>
    <row r="32" spans="1:20" ht="54" customHeight="1">
      <c r="A32" s="282" t="s">
        <v>143</v>
      </c>
      <c r="B32" s="56" t="s">
        <v>572</v>
      </c>
      <c r="C32" s="56"/>
      <c r="D32" s="59" t="s">
        <v>573</v>
      </c>
      <c r="E32" s="59" t="s">
        <v>265</v>
      </c>
      <c r="F32" s="63" t="s">
        <v>3</v>
      </c>
      <c r="G32" s="63"/>
      <c r="H32" s="283"/>
      <c r="I32" s="283"/>
      <c r="J32" s="59"/>
    </row>
    <row r="33" spans="1:10" ht="49.5">
      <c r="A33" s="282" t="s">
        <v>144</v>
      </c>
      <c r="B33" s="56"/>
      <c r="C33" s="56"/>
      <c r="D33" s="59" t="s">
        <v>574</v>
      </c>
      <c r="E33" s="59" t="s">
        <v>265</v>
      </c>
      <c r="F33" s="63" t="s">
        <v>3</v>
      </c>
      <c r="G33" s="63"/>
      <c r="H33" s="283"/>
      <c r="I33" s="283"/>
      <c r="J33" s="59"/>
    </row>
    <row r="34" spans="1:10" ht="49.5">
      <c r="A34" s="282" t="s">
        <v>145</v>
      </c>
      <c r="B34" s="56"/>
      <c r="C34" s="56"/>
      <c r="D34" s="59" t="s">
        <v>575</v>
      </c>
      <c r="E34" s="59" t="s">
        <v>265</v>
      </c>
      <c r="F34" s="63" t="s">
        <v>3</v>
      </c>
      <c r="G34" s="63"/>
      <c r="H34" s="283"/>
      <c r="I34" s="283"/>
      <c r="J34" s="59"/>
    </row>
    <row r="35" spans="1:10" ht="49.5">
      <c r="A35" s="282" t="s">
        <v>146</v>
      </c>
      <c r="B35" s="56"/>
      <c r="C35" s="56"/>
      <c r="D35" s="59" t="s">
        <v>576</v>
      </c>
      <c r="E35" s="59" t="s">
        <v>265</v>
      </c>
      <c r="F35" s="63" t="s">
        <v>3</v>
      </c>
      <c r="G35" s="63"/>
      <c r="H35" s="283"/>
      <c r="I35" s="283"/>
      <c r="J35" s="59"/>
    </row>
    <row r="36" spans="1:10" ht="49.5">
      <c r="A36" s="282" t="s">
        <v>147</v>
      </c>
      <c r="B36" s="56"/>
      <c r="C36" s="56"/>
      <c r="D36" s="59" t="s">
        <v>577</v>
      </c>
      <c r="E36" s="59" t="s">
        <v>280</v>
      </c>
      <c r="F36" s="283" t="s">
        <v>5</v>
      </c>
      <c r="G36" s="62" t="s">
        <v>409</v>
      </c>
      <c r="H36" s="283"/>
      <c r="I36" s="283"/>
      <c r="J36" s="59" t="s">
        <v>281</v>
      </c>
    </row>
    <row r="37" spans="1:10" ht="66">
      <c r="A37" s="282" t="s">
        <v>148</v>
      </c>
      <c r="B37" s="56" t="s">
        <v>168</v>
      </c>
      <c r="C37" s="56"/>
      <c r="D37" s="59" t="s">
        <v>111</v>
      </c>
      <c r="E37" s="59" t="s">
        <v>117</v>
      </c>
      <c r="F37" s="283" t="s">
        <v>5</v>
      </c>
      <c r="G37" s="283" t="s">
        <v>412</v>
      </c>
      <c r="H37" s="283"/>
      <c r="I37" s="283"/>
      <c r="J37" s="59" t="s">
        <v>282</v>
      </c>
    </row>
    <row r="38" spans="1:10" ht="49.5">
      <c r="A38" s="282" t="s">
        <v>149</v>
      </c>
      <c r="B38" s="56"/>
      <c r="C38" s="56"/>
      <c r="D38" s="59" t="s">
        <v>578</v>
      </c>
      <c r="E38" s="59" t="s">
        <v>287</v>
      </c>
      <c r="F38" s="283" t="s">
        <v>3</v>
      </c>
      <c r="G38" s="283"/>
      <c r="H38" s="283"/>
      <c r="I38" s="283"/>
      <c r="J38" s="59"/>
    </row>
    <row r="39" spans="1:10" ht="49.5">
      <c r="A39" s="282" t="s">
        <v>150</v>
      </c>
      <c r="B39" s="277"/>
      <c r="C39" s="56"/>
      <c r="D39" s="59" t="s">
        <v>292</v>
      </c>
      <c r="E39" s="59" t="s">
        <v>293</v>
      </c>
      <c r="F39" s="283" t="s">
        <v>5</v>
      </c>
      <c r="G39" s="283" t="s">
        <v>412</v>
      </c>
      <c r="H39" s="283"/>
      <c r="I39" s="283"/>
      <c r="J39" s="59" t="s">
        <v>282</v>
      </c>
    </row>
    <row r="40" spans="1:10" ht="66">
      <c r="A40" s="282" t="s">
        <v>151</v>
      </c>
      <c r="B40" s="56"/>
      <c r="C40" s="56"/>
      <c r="D40" s="59" t="s">
        <v>283</v>
      </c>
      <c r="E40" s="59" t="s">
        <v>284</v>
      </c>
      <c r="F40" s="283" t="s">
        <v>5</v>
      </c>
      <c r="G40" s="283" t="s">
        <v>412</v>
      </c>
      <c r="H40" s="283"/>
      <c r="I40" s="283"/>
      <c r="J40" s="271" t="s">
        <v>282</v>
      </c>
    </row>
    <row r="41" spans="1:10" ht="66">
      <c r="A41" s="282" t="s">
        <v>152</v>
      </c>
      <c r="B41" s="56"/>
      <c r="C41" s="56"/>
      <c r="D41" s="59" t="s">
        <v>285</v>
      </c>
      <c r="E41" s="59" t="s">
        <v>284</v>
      </c>
      <c r="F41" s="283" t="s">
        <v>5</v>
      </c>
      <c r="G41" s="283" t="s">
        <v>412</v>
      </c>
      <c r="H41" s="283"/>
      <c r="I41" s="283"/>
      <c r="J41" s="271" t="s">
        <v>282</v>
      </c>
    </row>
    <row r="42" spans="1:10" ht="49.5">
      <c r="A42" s="282" t="s">
        <v>153</v>
      </c>
      <c r="B42" s="56"/>
      <c r="C42" s="56"/>
      <c r="D42" s="59" t="s">
        <v>286</v>
      </c>
      <c r="E42" s="59" t="s">
        <v>579</v>
      </c>
      <c r="F42" s="283" t="s">
        <v>3</v>
      </c>
      <c r="G42" s="283"/>
      <c r="H42" s="283"/>
      <c r="I42" s="283"/>
      <c r="J42" s="59"/>
    </row>
    <row r="43" spans="1:10" ht="49.5">
      <c r="A43" s="282" t="s">
        <v>154</v>
      </c>
      <c r="B43" s="56" t="s">
        <v>580</v>
      </c>
      <c r="C43" s="56"/>
      <c r="D43" s="59" t="s">
        <v>581</v>
      </c>
      <c r="E43" s="59" t="s">
        <v>287</v>
      </c>
      <c r="F43" s="283" t="s">
        <v>3</v>
      </c>
      <c r="G43" s="283"/>
      <c r="H43" s="283"/>
      <c r="I43" s="283"/>
      <c r="J43" s="59"/>
    </row>
    <row r="44" spans="1:10" ht="49.5">
      <c r="A44" s="282" t="s">
        <v>155</v>
      </c>
      <c r="B44" s="56"/>
      <c r="C44" s="56"/>
      <c r="D44" s="59" t="s">
        <v>582</v>
      </c>
      <c r="E44" s="59" t="s">
        <v>583</v>
      </c>
      <c r="F44" s="283" t="s">
        <v>5</v>
      </c>
      <c r="G44" s="283" t="s">
        <v>412</v>
      </c>
      <c r="H44" s="283"/>
      <c r="I44" s="283"/>
      <c r="J44" s="59" t="s">
        <v>360</v>
      </c>
    </row>
    <row r="45" spans="1:10" ht="49.5">
      <c r="A45" s="282" t="s">
        <v>156</v>
      </c>
      <c r="B45" s="56"/>
      <c r="C45" s="56"/>
      <c r="D45" s="59" t="s">
        <v>584</v>
      </c>
      <c r="E45" s="59" t="s">
        <v>287</v>
      </c>
      <c r="F45" s="283" t="s">
        <v>3</v>
      </c>
      <c r="G45" s="283"/>
      <c r="H45" s="283"/>
      <c r="I45" s="283"/>
      <c r="J45" s="59"/>
    </row>
    <row r="46" spans="1:10" ht="66">
      <c r="A46" s="282" t="s">
        <v>157</v>
      </c>
      <c r="B46" s="56"/>
      <c r="C46" s="56"/>
      <c r="D46" s="59" t="s">
        <v>585</v>
      </c>
      <c r="E46" s="59" t="s">
        <v>586</v>
      </c>
      <c r="F46" s="283" t="s">
        <v>5</v>
      </c>
      <c r="G46" s="283" t="s">
        <v>412</v>
      </c>
      <c r="H46" s="283"/>
      <c r="I46" s="283"/>
      <c r="J46" s="59" t="s">
        <v>360</v>
      </c>
    </row>
    <row r="47" spans="1:10" ht="66">
      <c r="A47" s="282" t="s">
        <v>158</v>
      </c>
      <c r="B47" s="56"/>
      <c r="C47" s="56"/>
      <c r="D47" s="59" t="s">
        <v>587</v>
      </c>
      <c r="E47" s="59" t="s">
        <v>284</v>
      </c>
      <c r="F47" s="283" t="s">
        <v>5</v>
      </c>
      <c r="G47" s="283" t="s">
        <v>412</v>
      </c>
      <c r="H47" s="283"/>
      <c r="I47" s="283"/>
      <c r="J47" s="59" t="s">
        <v>360</v>
      </c>
    </row>
    <row r="48" spans="1:10" ht="49.5">
      <c r="A48" s="282" t="s">
        <v>159</v>
      </c>
      <c r="B48" s="56"/>
      <c r="C48" s="56"/>
      <c r="D48" s="59" t="s">
        <v>588</v>
      </c>
      <c r="E48" s="59" t="s">
        <v>287</v>
      </c>
      <c r="F48" s="283" t="s">
        <v>3</v>
      </c>
      <c r="G48" s="283"/>
      <c r="H48" s="283"/>
      <c r="I48" s="283"/>
      <c r="J48" s="59"/>
    </row>
    <row r="49" spans="1:10" ht="49.5">
      <c r="A49" s="282" t="s">
        <v>160</v>
      </c>
      <c r="B49" s="56"/>
      <c r="C49" s="56"/>
      <c r="D49" s="59" t="s">
        <v>589</v>
      </c>
      <c r="E49" s="59" t="s">
        <v>265</v>
      </c>
      <c r="F49" s="283" t="s">
        <v>3</v>
      </c>
      <c r="G49" s="283"/>
      <c r="H49" s="283"/>
      <c r="I49" s="283"/>
      <c r="J49" s="59"/>
    </row>
    <row r="50" spans="1:10" ht="49.5">
      <c r="A50" s="282" t="s">
        <v>161</v>
      </c>
      <c r="B50" s="56"/>
      <c r="C50" s="56"/>
      <c r="D50" s="59" t="s">
        <v>590</v>
      </c>
      <c r="E50" s="59" t="s">
        <v>591</v>
      </c>
      <c r="F50" s="283" t="s">
        <v>5</v>
      </c>
      <c r="G50" s="283" t="s">
        <v>412</v>
      </c>
      <c r="H50" s="283"/>
      <c r="I50" s="283"/>
      <c r="J50" s="59" t="s">
        <v>592</v>
      </c>
    </row>
    <row r="51" spans="1:10" ht="66">
      <c r="A51" s="282" t="s">
        <v>162</v>
      </c>
      <c r="B51" s="56" t="s">
        <v>169</v>
      </c>
      <c r="C51" s="56"/>
      <c r="D51" s="59" t="s">
        <v>112</v>
      </c>
      <c r="E51" s="59" t="s">
        <v>287</v>
      </c>
      <c r="F51" s="283" t="s">
        <v>3</v>
      </c>
      <c r="G51" s="283"/>
      <c r="H51" s="283"/>
      <c r="I51" s="283"/>
      <c r="J51" s="59"/>
    </row>
    <row r="52" spans="1:10" ht="49.5">
      <c r="A52" s="282" t="s">
        <v>163</v>
      </c>
      <c r="B52" s="56"/>
      <c r="C52" s="56"/>
      <c r="D52" s="59" t="s">
        <v>294</v>
      </c>
      <c r="E52" s="59" t="s">
        <v>295</v>
      </c>
      <c r="F52" s="283" t="s">
        <v>5</v>
      </c>
      <c r="G52" s="283" t="s">
        <v>412</v>
      </c>
      <c r="H52" s="283"/>
      <c r="I52" s="283"/>
      <c r="J52" s="59" t="s">
        <v>282</v>
      </c>
    </row>
    <row r="53" spans="1:10" ht="66">
      <c r="A53" s="282" t="s">
        <v>164</v>
      </c>
      <c r="B53" s="56"/>
      <c r="C53" s="56"/>
      <c r="D53" s="59" t="s">
        <v>288</v>
      </c>
      <c r="E53" s="59" t="s">
        <v>291</v>
      </c>
      <c r="F53" s="283" t="s">
        <v>5</v>
      </c>
      <c r="G53" s="283" t="s">
        <v>412</v>
      </c>
      <c r="H53" s="283"/>
      <c r="I53" s="283"/>
      <c r="J53" s="271" t="s">
        <v>276</v>
      </c>
    </row>
    <row r="54" spans="1:10" ht="66">
      <c r="A54" s="282" t="s">
        <v>165</v>
      </c>
      <c r="B54" s="56"/>
      <c r="C54" s="56"/>
      <c r="D54" s="59" t="s">
        <v>289</v>
      </c>
      <c r="E54" s="59" t="s">
        <v>291</v>
      </c>
      <c r="F54" s="283" t="s">
        <v>5</v>
      </c>
      <c r="G54" s="283" t="s">
        <v>412</v>
      </c>
      <c r="H54" s="283"/>
      <c r="I54" s="283"/>
      <c r="J54" s="271" t="s">
        <v>276</v>
      </c>
    </row>
    <row r="55" spans="1:10" ht="49.5">
      <c r="A55" s="282" t="s">
        <v>166</v>
      </c>
      <c r="B55" s="56"/>
      <c r="C55" s="56"/>
      <c r="D55" s="59" t="s">
        <v>290</v>
      </c>
      <c r="E55" s="59" t="s">
        <v>267</v>
      </c>
      <c r="F55" s="283" t="s">
        <v>5</v>
      </c>
      <c r="G55" s="283" t="s">
        <v>412</v>
      </c>
      <c r="H55" s="283"/>
      <c r="I55" s="283"/>
      <c r="J55" s="271" t="s">
        <v>276</v>
      </c>
    </row>
    <row r="56" spans="1:10">
      <c r="A56" s="272" t="s">
        <v>121</v>
      </c>
      <c r="B56" s="273"/>
      <c r="C56" s="273"/>
      <c r="D56" s="273"/>
      <c r="E56" s="273"/>
      <c r="F56" s="273"/>
      <c r="G56" s="273"/>
      <c r="H56" s="273"/>
      <c r="I56" s="273"/>
      <c r="J56" s="273"/>
    </row>
    <row r="57" spans="1:10" ht="33">
      <c r="A57" s="283" t="s">
        <v>593</v>
      </c>
      <c r="B57" s="56" t="s">
        <v>263</v>
      </c>
      <c r="C57" s="56"/>
      <c r="D57" s="59" t="s">
        <v>296</v>
      </c>
      <c r="E57" s="59" t="s">
        <v>298</v>
      </c>
      <c r="F57" s="282" t="s">
        <v>3</v>
      </c>
      <c r="G57" s="283"/>
      <c r="H57" s="283"/>
      <c r="I57" s="283"/>
      <c r="J57" s="59"/>
    </row>
    <row r="58" spans="1:10" ht="33">
      <c r="A58" s="283" t="s">
        <v>202</v>
      </c>
      <c r="B58" s="56"/>
      <c r="C58" s="56"/>
      <c r="D58" s="59" t="s">
        <v>299</v>
      </c>
      <c r="E58" s="59" t="s">
        <v>594</v>
      </c>
      <c r="F58" s="282" t="s">
        <v>5</v>
      </c>
      <c r="G58" s="283" t="s">
        <v>413</v>
      </c>
      <c r="H58" s="283"/>
      <c r="I58" s="283"/>
      <c r="J58" s="271" t="s">
        <v>297</v>
      </c>
    </row>
    <row r="59" spans="1:10" ht="33">
      <c r="A59" s="283" t="s">
        <v>203</v>
      </c>
      <c r="B59" s="56"/>
      <c r="C59" s="56"/>
      <c r="D59" s="59" t="s">
        <v>264</v>
      </c>
      <c r="E59" s="59" t="s">
        <v>298</v>
      </c>
      <c r="F59" s="282" t="s">
        <v>3</v>
      </c>
      <c r="G59" s="283"/>
      <c r="H59" s="283"/>
      <c r="I59" s="283"/>
      <c r="J59" s="59"/>
    </row>
    <row r="60" spans="1:10" ht="49.5">
      <c r="A60" s="283" t="s">
        <v>204</v>
      </c>
      <c r="B60" s="56"/>
      <c r="C60" s="56"/>
      <c r="D60" s="59" t="s">
        <v>300</v>
      </c>
      <c r="E60" s="59" t="s">
        <v>549</v>
      </c>
      <c r="F60" s="282" t="s">
        <v>3</v>
      </c>
      <c r="G60" s="283"/>
      <c r="H60" s="283"/>
      <c r="I60" s="283"/>
      <c r="J60" s="59"/>
    </row>
    <row r="61" spans="1:10" ht="49.5">
      <c r="A61" s="283" t="s">
        <v>205</v>
      </c>
      <c r="B61" s="56"/>
      <c r="C61" s="56"/>
      <c r="D61" s="59" t="s">
        <v>595</v>
      </c>
      <c r="E61" s="59" t="s">
        <v>301</v>
      </c>
      <c r="F61" s="282" t="s">
        <v>3</v>
      </c>
      <c r="G61" s="283"/>
      <c r="H61" s="283"/>
      <c r="I61" s="283"/>
      <c r="J61" s="59"/>
    </row>
    <row r="62" spans="1:10" ht="49.5">
      <c r="A62" s="283" t="s">
        <v>206</v>
      </c>
      <c r="B62" s="56"/>
      <c r="C62" s="56"/>
      <c r="D62" s="59" t="s">
        <v>315</v>
      </c>
      <c r="E62" s="59" t="s">
        <v>579</v>
      </c>
      <c r="F62" s="282" t="s">
        <v>3</v>
      </c>
      <c r="G62" s="283"/>
      <c r="H62" s="283"/>
      <c r="I62" s="283"/>
      <c r="J62" s="271"/>
    </row>
    <row r="63" spans="1:10" ht="49.5">
      <c r="A63" s="283" t="s">
        <v>207</v>
      </c>
      <c r="B63" s="56"/>
      <c r="C63" s="56"/>
      <c r="D63" s="59" t="s">
        <v>316</v>
      </c>
      <c r="E63" s="59" t="s">
        <v>596</v>
      </c>
      <c r="F63" s="282" t="s">
        <v>3</v>
      </c>
      <c r="G63" s="283"/>
      <c r="H63" s="283"/>
      <c r="I63" s="283"/>
      <c r="J63" s="271"/>
    </row>
    <row r="64" spans="1:10" ht="49.5">
      <c r="A64" s="283" t="s">
        <v>208</v>
      </c>
      <c r="B64" s="56"/>
      <c r="C64" s="56"/>
      <c r="D64" s="59" t="s">
        <v>317</v>
      </c>
      <c r="E64" s="59" t="s">
        <v>597</v>
      </c>
      <c r="F64" s="282" t="s">
        <v>3</v>
      </c>
      <c r="G64" s="283"/>
      <c r="H64" s="283"/>
      <c r="I64" s="283"/>
      <c r="J64" s="271"/>
    </row>
    <row r="65" spans="1:10" ht="66">
      <c r="A65" s="283" t="s">
        <v>209</v>
      </c>
      <c r="B65" s="56"/>
      <c r="C65" s="56"/>
      <c r="D65" s="59" t="s">
        <v>302</v>
      </c>
      <c r="E65" s="59" t="s">
        <v>268</v>
      </c>
      <c r="F65" s="282" t="s">
        <v>5</v>
      </c>
      <c r="G65" s="283" t="s">
        <v>411</v>
      </c>
      <c r="H65" s="283"/>
      <c r="I65" s="283"/>
      <c r="J65" s="271" t="s">
        <v>297</v>
      </c>
    </row>
    <row r="66" spans="1:10" ht="66">
      <c r="A66" s="283" t="s">
        <v>210</v>
      </c>
      <c r="B66" s="56"/>
      <c r="C66" s="56"/>
      <c r="D66" s="59" t="s">
        <v>303</v>
      </c>
      <c r="E66" s="59" t="s">
        <v>274</v>
      </c>
      <c r="F66" s="282" t="s">
        <v>3</v>
      </c>
      <c r="G66" s="283"/>
      <c r="H66" s="283"/>
      <c r="I66" s="283"/>
      <c r="J66" s="271"/>
    </row>
    <row r="67" spans="1:10">
      <c r="A67" s="283" t="s">
        <v>211</v>
      </c>
      <c r="B67" s="56"/>
      <c r="C67" s="56"/>
      <c r="D67" s="283" t="s">
        <v>318</v>
      </c>
      <c r="E67" s="276" t="s">
        <v>319</v>
      </c>
      <c r="F67" s="283" t="s">
        <v>3</v>
      </c>
      <c r="G67" s="283"/>
      <c r="H67" s="283"/>
      <c r="I67" s="283"/>
      <c r="J67" s="59"/>
    </row>
    <row r="68" spans="1:10" ht="49.5">
      <c r="A68" s="283" t="s">
        <v>212</v>
      </c>
      <c r="B68" s="56" t="s">
        <v>167</v>
      </c>
      <c r="C68" s="56"/>
      <c r="D68" s="59" t="s">
        <v>304</v>
      </c>
      <c r="E68" s="59" t="s">
        <v>549</v>
      </c>
      <c r="F68" s="282" t="s">
        <v>3</v>
      </c>
      <c r="G68" s="283"/>
      <c r="H68" s="283"/>
      <c r="I68" s="283"/>
      <c r="J68" s="271"/>
    </row>
    <row r="69" spans="1:10" ht="49.5">
      <c r="A69" s="283" t="s">
        <v>213</v>
      </c>
      <c r="B69" s="56"/>
      <c r="C69" s="56"/>
      <c r="D69" s="59" t="s">
        <v>598</v>
      </c>
      <c r="E69" s="59" t="s">
        <v>190</v>
      </c>
      <c r="F69" s="282" t="s">
        <v>3</v>
      </c>
      <c r="G69" s="283"/>
      <c r="H69" s="283"/>
      <c r="I69" s="283"/>
      <c r="J69" s="59"/>
    </row>
    <row r="70" spans="1:10" ht="49.5">
      <c r="A70" s="283" t="s">
        <v>214</v>
      </c>
      <c r="B70" s="56"/>
      <c r="C70" s="56"/>
      <c r="D70" s="59" t="s">
        <v>559</v>
      </c>
      <c r="E70" s="59" t="s">
        <v>305</v>
      </c>
      <c r="F70" s="282" t="s">
        <v>3</v>
      </c>
      <c r="G70" s="283"/>
      <c r="H70" s="283"/>
      <c r="I70" s="283"/>
      <c r="J70" s="59"/>
    </row>
    <row r="71" spans="1:10" ht="49.5">
      <c r="A71" s="283" t="s">
        <v>215</v>
      </c>
      <c r="B71" s="56"/>
      <c r="C71" s="56"/>
      <c r="D71" s="59" t="s">
        <v>599</v>
      </c>
      <c r="E71" s="59" t="s">
        <v>305</v>
      </c>
      <c r="F71" s="66" t="s">
        <v>3</v>
      </c>
      <c r="G71" s="283"/>
      <c r="H71" s="283"/>
      <c r="I71" s="283"/>
      <c r="J71" s="59"/>
    </row>
    <row r="72" spans="1:10" ht="49.5">
      <c r="A72" s="283" t="s">
        <v>216</v>
      </c>
      <c r="B72" s="276"/>
      <c r="C72" s="56"/>
      <c r="D72" s="59" t="s">
        <v>600</v>
      </c>
      <c r="E72" s="59" t="s">
        <v>601</v>
      </c>
      <c r="F72" s="66" t="s">
        <v>5</v>
      </c>
      <c r="G72" s="283" t="s">
        <v>409</v>
      </c>
      <c r="H72" s="283"/>
      <c r="I72" s="283"/>
      <c r="J72" s="271" t="s">
        <v>277</v>
      </c>
    </row>
    <row r="73" spans="1:10" ht="66">
      <c r="A73" s="283" t="s">
        <v>217</v>
      </c>
      <c r="B73" s="283"/>
      <c r="C73" s="56"/>
      <c r="D73" s="59" t="s">
        <v>564</v>
      </c>
      <c r="E73" s="59" t="s">
        <v>602</v>
      </c>
      <c r="F73" s="66" t="s">
        <v>5</v>
      </c>
      <c r="G73" s="283" t="s">
        <v>412</v>
      </c>
      <c r="H73" s="283"/>
      <c r="I73" s="283"/>
      <c r="J73" s="271" t="s">
        <v>361</v>
      </c>
    </row>
    <row r="74" spans="1:10" ht="49.5">
      <c r="A74" s="283" t="s">
        <v>218</v>
      </c>
      <c r="B74" s="56" t="s">
        <v>572</v>
      </c>
      <c r="C74" s="56"/>
      <c r="D74" s="59" t="s">
        <v>603</v>
      </c>
      <c r="E74" s="59" t="s">
        <v>301</v>
      </c>
      <c r="F74" s="63" t="s">
        <v>3</v>
      </c>
      <c r="G74" s="283"/>
      <c r="H74" s="283"/>
      <c r="I74" s="283"/>
      <c r="J74" s="59"/>
    </row>
    <row r="75" spans="1:10" ht="49.5">
      <c r="A75" s="283" t="s">
        <v>219</v>
      </c>
      <c r="B75" s="56"/>
      <c r="C75" s="56"/>
      <c r="D75" s="59" t="s">
        <v>604</v>
      </c>
      <c r="E75" s="59" t="s">
        <v>301</v>
      </c>
      <c r="F75" s="63" t="s">
        <v>3</v>
      </c>
      <c r="G75" s="283"/>
      <c r="H75" s="283"/>
      <c r="I75" s="283"/>
      <c r="J75" s="59"/>
    </row>
    <row r="76" spans="1:10" ht="49.5">
      <c r="A76" s="283" t="s">
        <v>220</v>
      </c>
      <c r="B76" s="56"/>
      <c r="C76" s="56"/>
      <c r="D76" s="59" t="s">
        <v>605</v>
      </c>
      <c r="E76" s="59" t="s">
        <v>301</v>
      </c>
      <c r="F76" s="63" t="s">
        <v>3</v>
      </c>
      <c r="G76" s="283"/>
      <c r="H76" s="283"/>
      <c r="I76" s="283"/>
      <c r="J76" s="59"/>
    </row>
    <row r="77" spans="1:10" ht="49.5">
      <c r="A77" s="283" t="s">
        <v>221</v>
      </c>
      <c r="B77" s="56"/>
      <c r="C77" s="56"/>
      <c r="D77" s="59" t="s">
        <v>606</v>
      </c>
      <c r="E77" s="59" t="s">
        <v>301</v>
      </c>
      <c r="F77" s="63" t="s">
        <v>3</v>
      </c>
      <c r="G77" s="283"/>
      <c r="H77" s="283"/>
      <c r="I77" s="283"/>
      <c r="J77" s="59"/>
    </row>
    <row r="78" spans="1:10" ht="49.5">
      <c r="A78" s="283" t="s">
        <v>222</v>
      </c>
      <c r="B78" s="56"/>
      <c r="C78" s="56"/>
      <c r="D78" s="59" t="s">
        <v>607</v>
      </c>
      <c r="E78" s="59" t="s">
        <v>280</v>
      </c>
      <c r="F78" s="283" t="s">
        <v>5</v>
      </c>
      <c r="G78" s="283" t="s">
        <v>409</v>
      </c>
      <c r="H78" s="283"/>
      <c r="I78" s="283"/>
      <c r="J78" s="59" t="s">
        <v>282</v>
      </c>
    </row>
    <row r="79" spans="1:10" ht="66">
      <c r="A79" s="283" t="s">
        <v>223</v>
      </c>
      <c r="B79" s="56" t="s">
        <v>168</v>
      </c>
      <c r="C79" s="56"/>
      <c r="D79" s="59" t="s">
        <v>113</v>
      </c>
      <c r="E79" s="59" t="s">
        <v>118</v>
      </c>
      <c r="F79" s="283" t="s">
        <v>5</v>
      </c>
      <c r="G79" s="283" t="s">
        <v>412</v>
      </c>
      <c r="H79" s="283"/>
      <c r="I79" s="283"/>
      <c r="J79" s="59"/>
    </row>
    <row r="80" spans="1:10" ht="49.5">
      <c r="A80" s="283" t="s">
        <v>224</v>
      </c>
      <c r="B80" s="277"/>
      <c r="C80" s="56"/>
      <c r="D80" s="59" t="s">
        <v>306</v>
      </c>
      <c r="E80" s="59" t="s">
        <v>583</v>
      </c>
      <c r="F80" s="283" t="s">
        <v>5</v>
      </c>
      <c r="G80" s="283" t="s">
        <v>412</v>
      </c>
      <c r="H80" s="283"/>
      <c r="I80" s="283"/>
      <c r="J80" s="270"/>
    </row>
    <row r="81" spans="1:725" s="124" customFormat="1" ht="49.5">
      <c r="A81" s="283" t="s">
        <v>225</v>
      </c>
      <c r="B81" s="56"/>
      <c r="C81" s="56"/>
      <c r="D81" s="59" t="s">
        <v>608</v>
      </c>
      <c r="E81" s="59" t="s">
        <v>310</v>
      </c>
      <c r="F81" s="283" t="s">
        <v>3</v>
      </c>
      <c r="G81" s="283"/>
      <c r="H81" s="283"/>
      <c r="I81" s="404"/>
      <c r="J81" s="59"/>
      <c r="K81" s="402"/>
      <c r="L81" s="402"/>
      <c r="M81" s="402"/>
      <c r="N81" s="402"/>
      <c r="O81" s="402"/>
      <c r="P81" s="402"/>
      <c r="Q81" s="402"/>
      <c r="R81" s="402"/>
      <c r="S81" s="402"/>
      <c r="T81" s="402"/>
      <c r="U81" s="402"/>
      <c r="V81" s="402"/>
      <c r="W81" s="402"/>
      <c r="X81" s="402"/>
      <c r="Y81" s="402"/>
      <c r="Z81" s="402"/>
      <c r="AA81" s="402"/>
      <c r="AB81" s="402"/>
      <c r="AC81" s="402"/>
      <c r="AD81" s="402"/>
      <c r="AE81" s="402"/>
      <c r="AF81" s="402"/>
      <c r="AG81" s="402"/>
      <c r="AH81" s="402"/>
      <c r="AI81" s="402"/>
      <c r="AJ81" s="402"/>
      <c r="AK81" s="402"/>
      <c r="AL81" s="402"/>
      <c r="AM81" s="402"/>
      <c r="AN81" s="402"/>
      <c r="AO81" s="402"/>
      <c r="AP81" s="402"/>
      <c r="AQ81" s="402"/>
      <c r="AR81" s="402"/>
      <c r="AS81" s="402"/>
      <c r="AT81" s="402"/>
      <c r="AU81" s="402"/>
      <c r="AV81" s="402"/>
      <c r="AW81" s="402"/>
      <c r="AX81" s="402"/>
      <c r="AY81" s="402"/>
      <c r="AZ81" s="402"/>
      <c r="BA81" s="402"/>
      <c r="BB81" s="402"/>
      <c r="BC81" s="402"/>
      <c r="BD81" s="402"/>
      <c r="BE81" s="402"/>
      <c r="BF81" s="402"/>
      <c r="BG81" s="402"/>
      <c r="BH81" s="402"/>
      <c r="BI81" s="402"/>
      <c r="BJ81" s="402"/>
      <c r="BK81" s="402"/>
      <c r="BL81" s="402"/>
      <c r="BM81" s="402"/>
      <c r="BN81" s="402"/>
      <c r="BO81" s="402"/>
      <c r="BP81" s="402"/>
      <c r="BQ81" s="402"/>
      <c r="BR81" s="402"/>
      <c r="BS81" s="402"/>
      <c r="BT81" s="402"/>
      <c r="BU81" s="402"/>
      <c r="BV81" s="402"/>
      <c r="BW81" s="402"/>
      <c r="BX81" s="402"/>
      <c r="BY81" s="402"/>
      <c r="BZ81" s="402"/>
      <c r="CA81" s="402"/>
      <c r="CB81" s="402"/>
      <c r="CC81" s="402"/>
      <c r="CD81" s="402"/>
      <c r="CE81" s="402"/>
      <c r="CF81" s="402"/>
      <c r="CG81" s="402"/>
      <c r="CH81" s="402"/>
      <c r="CI81" s="402"/>
      <c r="CJ81" s="402"/>
      <c r="CK81" s="402"/>
      <c r="CL81" s="402"/>
      <c r="CM81" s="402"/>
      <c r="CN81" s="402"/>
      <c r="CO81" s="402"/>
      <c r="CP81" s="402"/>
      <c r="CQ81" s="402"/>
      <c r="CR81" s="402"/>
      <c r="CS81" s="402"/>
      <c r="CT81" s="402"/>
      <c r="CU81" s="402"/>
      <c r="CV81" s="402"/>
      <c r="CW81" s="402"/>
      <c r="CX81" s="402"/>
      <c r="CY81" s="402"/>
      <c r="CZ81" s="402"/>
      <c r="DA81" s="402"/>
      <c r="DB81" s="402"/>
      <c r="DC81" s="402"/>
      <c r="DD81" s="402"/>
      <c r="DE81" s="402"/>
      <c r="DF81" s="402"/>
      <c r="DG81" s="402"/>
      <c r="DH81" s="402"/>
      <c r="DI81" s="402"/>
      <c r="DJ81" s="402"/>
      <c r="DK81" s="402"/>
      <c r="DL81" s="402"/>
      <c r="DM81" s="402"/>
      <c r="DN81" s="402"/>
      <c r="DO81" s="402"/>
      <c r="DP81" s="402"/>
      <c r="DQ81" s="402"/>
      <c r="DR81" s="402"/>
      <c r="DS81" s="402"/>
      <c r="DT81" s="402"/>
      <c r="DU81" s="402"/>
      <c r="DV81" s="402"/>
      <c r="DW81" s="402"/>
      <c r="DX81" s="402"/>
      <c r="DY81" s="402"/>
      <c r="DZ81" s="402"/>
      <c r="EA81" s="402"/>
      <c r="EB81" s="402"/>
      <c r="EC81" s="402"/>
      <c r="ED81" s="402"/>
      <c r="EE81" s="402"/>
      <c r="EF81" s="402"/>
      <c r="EG81" s="402"/>
      <c r="EH81" s="402"/>
      <c r="EI81" s="402"/>
      <c r="EJ81" s="402"/>
      <c r="EK81" s="402"/>
      <c r="EL81" s="402"/>
      <c r="EM81" s="402"/>
      <c r="EN81" s="402"/>
      <c r="EO81" s="402"/>
      <c r="EP81" s="402"/>
      <c r="EQ81" s="402"/>
      <c r="ER81" s="402"/>
      <c r="ES81" s="402"/>
      <c r="ET81" s="402"/>
      <c r="EU81" s="402"/>
      <c r="EV81" s="402"/>
      <c r="EW81" s="402"/>
      <c r="EX81" s="402"/>
      <c r="EY81" s="402"/>
      <c r="EZ81" s="402"/>
      <c r="FA81" s="402"/>
      <c r="FB81" s="402"/>
      <c r="FC81" s="402"/>
      <c r="FD81" s="402"/>
      <c r="FE81" s="402"/>
      <c r="FF81" s="402"/>
      <c r="FG81" s="402"/>
      <c r="FH81" s="402"/>
      <c r="FI81" s="402"/>
      <c r="FJ81" s="402"/>
      <c r="FK81" s="402"/>
      <c r="FL81" s="402"/>
      <c r="FM81" s="402"/>
      <c r="FN81" s="402"/>
      <c r="FO81" s="402"/>
      <c r="FP81" s="402"/>
      <c r="FQ81" s="402"/>
      <c r="FR81" s="402"/>
      <c r="FS81" s="402"/>
      <c r="FT81" s="402"/>
      <c r="FU81" s="402"/>
      <c r="FV81" s="402"/>
      <c r="FW81" s="402"/>
      <c r="FX81" s="402"/>
      <c r="FY81" s="402"/>
      <c r="FZ81" s="402"/>
      <c r="GA81" s="402"/>
      <c r="GB81" s="402"/>
      <c r="GC81" s="402"/>
      <c r="GD81" s="402"/>
      <c r="GE81" s="402"/>
      <c r="GF81" s="402"/>
      <c r="GG81" s="402"/>
      <c r="GH81" s="402"/>
      <c r="GI81" s="402"/>
      <c r="GJ81" s="402"/>
      <c r="GK81" s="402"/>
      <c r="GL81" s="402"/>
      <c r="GM81" s="402"/>
      <c r="GN81" s="402"/>
      <c r="GO81" s="402"/>
      <c r="GP81" s="402"/>
      <c r="GQ81" s="402"/>
      <c r="GR81" s="402"/>
      <c r="GS81" s="402"/>
      <c r="GT81" s="402"/>
      <c r="GU81" s="402"/>
      <c r="GV81" s="402"/>
      <c r="GW81" s="402"/>
      <c r="GX81" s="402"/>
      <c r="GY81" s="402"/>
      <c r="GZ81" s="402"/>
      <c r="HA81" s="402"/>
      <c r="HB81" s="402"/>
      <c r="HC81" s="402"/>
      <c r="HD81" s="402"/>
      <c r="HE81" s="402"/>
      <c r="HF81" s="402"/>
      <c r="HG81" s="402"/>
      <c r="HH81" s="402"/>
      <c r="HI81" s="402"/>
      <c r="HJ81" s="402"/>
      <c r="HK81" s="402"/>
      <c r="HL81" s="402"/>
      <c r="HM81" s="402"/>
      <c r="HN81" s="402"/>
      <c r="HO81" s="402"/>
      <c r="HP81" s="402"/>
      <c r="HQ81" s="402"/>
      <c r="HR81" s="402"/>
      <c r="HS81" s="402"/>
      <c r="HT81" s="402"/>
      <c r="HU81" s="402"/>
      <c r="HV81" s="402"/>
      <c r="HW81" s="402"/>
      <c r="HX81" s="402"/>
      <c r="HY81" s="402"/>
      <c r="HZ81" s="402"/>
      <c r="IA81" s="402"/>
      <c r="IB81" s="402"/>
      <c r="IC81" s="402"/>
      <c r="ID81" s="402"/>
      <c r="IE81" s="402"/>
      <c r="IF81" s="402"/>
      <c r="IG81" s="402"/>
      <c r="IH81" s="402"/>
      <c r="II81" s="402"/>
      <c r="IJ81" s="402"/>
      <c r="IK81" s="402"/>
      <c r="IL81" s="402"/>
      <c r="IM81" s="402"/>
      <c r="IN81" s="402"/>
      <c r="IO81" s="402"/>
      <c r="IP81" s="402"/>
      <c r="IQ81" s="402"/>
      <c r="IR81" s="402"/>
      <c r="IS81" s="402"/>
      <c r="IT81" s="402"/>
      <c r="IU81" s="402"/>
      <c r="IV81" s="402"/>
      <c r="IW81" s="402"/>
      <c r="IX81" s="402"/>
      <c r="IY81" s="402"/>
      <c r="IZ81" s="402"/>
      <c r="JA81" s="402"/>
      <c r="JB81" s="402"/>
      <c r="JC81" s="402"/>
      <c r="JD81" s="402"/>
      <c r="JE81" s="402"/>
      <c r="JF81" s="402"/>
      <c r="JG81" s="402"/>
      <c r="JH81" s="402"/>
      <c r="JI81" s="402"/>
      <c r="JJ81" s="402"/>
      <c r="JK81" s="402"/>
      <c r="JL81" s="402"/>
      <c r="JM81" s="402"/>
      <c r="JN81" s="402"/>
      <c r="JO81" s="402"/>
      <c r="JP81" s="402"/>
      <c r="JQ81" s="402"/>
      <c r="JR81" s="402"/>
      <c r="JS81" s="402"/>
      <c r="JT81" s="402"/>
      <c r="JU81" s="402"/>
      <c r="JV81" s="402"/>
      <c r="JW81" s="402"/>
      <c r="JX81" s="402"/>
      <c r="JY81" s="402"/>
      <c r="JZ81" s="402"/>
      <c r="KA81" s="402"/>
      <c r="KB81" s="402"/>
      <c r="KC81" s="402"/>
      <c r="KD81" s="402"/>
      <c r="KE81" s="402"/>
      <c r="KF81" s="402"/>
      <c r="KG81" s="402"/>
      <c r="KH81" s="402"/>
      <c r="KI81" s="402"/>
      <c r="KJ81" s="402"/>
      <c r="KK81" s="402"/>
      <c r="KL81" s="402"/>
      <c r="KM81" s="402"/>
      <c r="KN81" s="402"/>
      <c r="KO81" s="402"/>
      <c r="KP81" s="402"/>
      <c r="KQ81" s="402"/>
      <c r="KR81" s="402"/>
      <c r="KS81" s="402"/>
      <c r="KT81" s="402"/>
      <c r="KU81" s="402"/>
      <c r="KV81" s="402"/>
      <c r="KW81" s="402"/>
      <c r="KX81" s="402"/>
      <c r="KY81" s="402"/>
      <c r="KZ81" s="402"/>
      <c r="LA81" s="402"/>
      <c r="LB81" s="402"/>
      <c r="LC81" s="402"/>
      <c r="LD81" s="402"/>
      <c r="LE81" s="402"/>
      <c r="LF81" s="402"/>
      <c r="LG81" s="402"/>
      <c r="LH81" s="402"/>
      <c r="LI81" s="402"/>
      <c r="LJ81" s="402"/>
      <c r="LK81" s="402"/>
      <c r="LL81" s="402"/>
      <c r="LM81" s="402"/>
      <c r="LN81" s="402"/>
      <c r="LO81" s="402"/>
      <c r="LP81" s="402"/>
      <c r="LQ81" s="402"/>
      <c r="LR81" s="402"/>
      <c r="LS81" s="402"/>
      <c r="LT81" s="402"/>
      <c r="LU81" s="402"/>
      <c r="LV81" s="402"/>
      <c r="LW81" s="402"/>
      <c r="LX81" s="402"/>
      <c r="LY81" s="402"/>
      <c r="LZ81" s="402"/>
      <c r="MA81" s="402"/>
      <c r="MB81" s="402"/>
      <c r="MC81" s="402"/>
      <c r="MD81" s="402"/>
      <c r="ME81" s="402"/>
      <c r="MF81" s="402"/>
      <c r="MG81" s="402"/>
      <c r="MH81" s="402"/>
      <c r="MI81" s="402"/>
      <c r="MJ81" s="402"/>
      <c r="MK81" s="402"/>
      <c r="ML81" s="402"/>
      <c r="MM81" s="402"/>
      <c r="MN81" s="402"/>
      <c r="MO81" s="402"/>
      <c r="MP81" s="402"/>
      <c r="MQ81" s="402"/>
      <c r="MR81" s="402"/>
      <c r="MS81" s="402"/>
      <c r="MT81" s="402"/>
      <c r="MU81" s="402"/>
      <c r="MV81" s="402"/>
      <c r="MW81" s="402"/>
      <c r="MX81" s="402"/>
      <c r="MY81" s="402"/>
      <c r="MZ81" s="402"/>
      <c r="NA81" s="402"/>
      <c r="NB81" s="402"/>
      <c r="NC81" s="402"/>
      <c r="ND81" s="402"/>
      <c r="NE81" s="402"/>
      <c r="NF81" s="402"/>
      <c r="NG81" s="402"/>
      <c r="NH81" s="402"/>
      <c r="NI81" s="402"/>
      <c r="NJ81" s="402"/>
      <c r="NK81" s="402"/>
      <c r="NL81" s="402"/>
      <c r="NM81" s="402"/>
      <c r="NN81" s="402"/>
      <c r="NO81" s="402"/>
      <c r="NP81" s="402"/>
      <c r="NQ81" s="402"/>
      <c r="NR81" s="402"/>
      <c r="NS81" s="402"/>
      <c r="NT81" s="402"/>
      <c r="NU81" s="402"/>
      <c r="NV81" s="402"/>
      <c r="NW81" s="402"/>
      <c r="NX81" s="402"/>
      <c r="NY81" s="402"/>
      <c r="NZ81" s="402"/>
      <c r="OA81" s="402"/>
      <c r="OB81" s="402"/>
      <c r="OC81" s="402"/>
      <c r="OD81" s="402"/>
      <c r="OE81" s="402"/>
      <c r="OF81" s="402"/>
      <c r="OG81" s="402"/>
      <c r="OH81" s="402"/>
      <c r="OI81" s="402"/>
      <c r="OJ81" s="402"/>
      <c r="OK81" s="402"/>
      <c r="OL81" s="402"/>
      <c r="OM81" s="402"/>
      <c r="ON81" s="402"/>
      <c r="OO81" s="402"/>
      <c r="OP81" s="402"/>
      <c r="OQ81" s="402"/>
      <c r="OR81" s="402"/>
      <c r="OS81" s="402"/>
      <c r="OT81" s="402"/>
      <c r="OU81" s="402"/>
      <c r="OV81" s="402"/>
      <c r="OW81" s="402"/>
      <c r="OX81" s="402"/>
      <c r="OY81" s="402"/>
      <c r="OZ81" s="402"/>
      <c r="PA81" s="402"/>
      <c r="PB81" s="402"/>
      <c r="PC81" s="402"/>
      <c r="PD81" s="402"/>
      <c r="PE81" s="402"/>
      <c r="PF81" s="402"/>
      <c r="PG81" s="402"/>
      <c r="PH81" s="402"/>
      <c r="PI81" s="402"/>
      <c r="PJ81" s="402"/>
      <c r="PK81" s="402"/>
      <c r="PL81" s="402"/>
      <c r="PM81" s="402"/>
      <c r="PN81" s="402"/>
      <c r="PO81" s="402"/>
      <c r="PP81" s="402"/>
      <c r="PQ81" s="402"/>
      <c r="PR81" s="402"/>
      <c r="PS81" s="402"/>
      <c r="PT81" s="402"/>
      <c r="PU81" s="402"/>
      <c r="PV81" s="402"/>
      <c r="PW81" s="402"/>
      <c r="PX81" s="402"/>
      <c r="PY81" s="402"/>
      <c r="PZ81" s="402"/>
      <c r="QA81" s="402"/>
      <c r="QB81" s="402"/>
      <c r="QC81" s="402"/>
      <c r="QD81" s="402"/>
      <c r="QE81" s="402"/>
      <c r="QF81" s="402"/>
      <c r="QG81" s="402"/>
      <c r="QH81" s="402"/>
      <c r="QI81" s="402"/>
      <c r="QJ81" s="402"/>
      <c r="QK81" s="402"/>
      <c r="QL81" s="402"/>
      <c r="QM81" s="402"/>
      <c r="QN81" s="402"/>
      <c r="QO81" s="402"/>
      <c r="QP81" s="402"/>
      <c r="QQ81" s="402"/>
      <c r="QR81" s="402"/>
      <c r="QS81" s="402"/>
      <c r="QT81" s="402"/>
      <c r="QU81" s="402"/>
      <c r="QV81" s="402"/>
      <c r="QW81" s="402"/>
      <c r="QX81" s="402"/>
      <c r="QY81" s="402"/>
      <c r="QZ81" s="402"/>
      <c r="RA81" s="402"/>
      <c r="RB81" s="402"/>
      <c r="RC81" s="402"/>
      <c r="RD81" s="402"/>
      <c r="RE81" s="402"/>
      <c r="RF81" s="402"/>
      <c r="RG81" s="402"/>
      <c r="RH81" s="402"/>
      <c r="RI81" s="402"/>
      <c r="RJ81" s="402"/>
      <c r="RK81" s="402"/>
      <c r="RL81" s="402"/>
      <c r="RM81" s="402"/>
      <c r="RN81" s="402"/>
      <c r="RO81" s="402"/>
      <c r="RP81" s="402"/>
      <c r="RQ81" s="402"/>
      <c r="RR81" s="402"/>
      <c r="RS81" s="402"/>
      <c r="RT81" s="402"/>
      <c r="RU81" s="402"/>
      <c r="RV81" s="402"/>
      <c r="RW81" s="402"/>
      <c r="RX81" s="402"/>
      <c r="RY81" s="402"/>
      <c r="RZ81" s="402"/>
      <c r="SA81" s="402"/>
      <c r="SB81" s="402"/>
      <c r="SC81" s="402"/>
      <c r="SD81" s="402"/>
      <c r="SE81" s="402"/>
      <c r="SF81" s="402"/>
      <c r="SG81" s="402"/>
      <c r="SH81" s="402"/>
      <c r="SI81" s="402"/>
      <c r="SJ81" s="402"/>
      <c r="SK81" s="402"/>
      <c r="SL81" s="402"/>
      <c r="SM81" s="402"/>
      <c r="SN81" s="402"/>
      <c r="SO81" s="402"/>
      <c r="SP81" s="402"/>
      <c r="SQ81" s="402"/>
      <c r="SR81" s="402"/>
      <c r="SS81" s="402"/>
      <c r="ST81" s="402"/>
      <c r="SU81" s="402"/>
      <c r="SV81" s="402"/>
      <c r="SW81" s="402"/>
      <c r="SX81" s="402"/>
      <c r="SY81" s="402"/>
      <c r="SZ81" s="402"/>
      <c r="TA81" s="402"/>
      <c r="TB81" s="402"/>
      <c r="TC81" s="402"/>
      <c r="TD81" s="402"/>
      <c r="TE81" s="402"/>
      <c r="TF81" s="402"/>
      <c r="TG81" s="402"/>
      <c r="TH81" s="402"/>
      <c r="TI81" s="402"/>
      <c r="TJ81" s="402"/>
      <c r="TK81" s="402"/>
      <c r="TL81" s="402"/>
      <c r="TM81" s="402"/>
      <c r="TN81" s="402"/>
      <c r="TO81" s="402"/>
      <c r="TP81" s="402"/>
      <c r="TQ81" s="402"/>
      <c r="TR81" s="402"/>
      <c r="TS81" s="402"/>
      <c r="TT81" s="402"/>
      <c r="TU81" s="402"/>
      <c r="TV81" s="402"/>
      <c r="TW81" s="402"/>
      <c r="TX81" s="402"/>
      <c r="TY81" s="402"/>
      <c r="TZ81" s="402"/>
      <c r="UA81" s="402"/>
      <c r="UB81" s="402"/>
      <c r="UC81" s="402"/>
      <c r="UD81" s="402"/>
      <c r="UE81" s="402"/>
      <c r="UF81" s="402"/>
      <c r="UG81" s="402"/>
      <c r="UH81" s="402"/>
      <c r="UI81" s="402"/>
      <c r="UJ81" s="402"/>
      <c r="UK81" s="402"/>
      <c r="UL81" s="402"/>
      <c r="UM81" s="402"/>
      <c r="UN81" s="402"/>
      <c r="UO81" s="402"/>
      <c r="UP81" s="402"/>
      <c r="UQ81" s="402"/>
      <c r="UR81" s="402"/>
      <c r="US81" s="402"/>
      <c r="UT81" s="402"/>
      <c r="UU81" s="402"/>
      <c r="UV81" s="402"/>
      <c r="UW81" s="402"/>
      <c r="UX81" s="402"/>
      <c r="UY81" s="402"/>
      <c r="UZ81" s="402"/>
      <c r="VA81" s="402"/>
      <c r="VB81" s="402"/>
      <c r="VC81" s="402"/>
      <c r="VD81" s="402"/>
      <c r="VE81" s="402"/>
      <c r="VF81" s="402"/>
      <c r="VG81" s="402"/>
      <c r="VH81" s="402"/>
      <c r="VI81" s="402"/>
      <c r="VJ81" s="402"/>
      <c r="VK81" s="402"/>
      <c r="VL81" s="402"/>
      <c r="VM81" s="402"/>
      <c r="VN81" s="402"/>
      <c r="VO81" s="402"/>
      <c r="VP81" s="402"/>
      <c r="VQ81" s="402"/>
      <c r="VR81" s="402"/>
      <c r="VS81" s="402"/>
      <c r="VT81" s="402"/>
      <c r="VU81" s="402"/>
      <c r="VV81" s="402"/>
      <c r="VW81" s="402"/>
      <c r="VX81" s="402"/>
      <c r="VY81" s="402"/>
      <c r="VZ81" s="402"/>
      <c r="WA81" s="402"/>
      <c r="WB81" s="402"/>
      <c r="WC81" s="402"/>
      <c r="WD81" s="402"/>
      <c r="WE81" s="402"/>
      <c r="WF81" s="402"/>
      <c r="WG81" s="402"/>
      <c r="WH81" s="402"/>
      <c r="WI81" s="402"/>
      <c r="WJ81" s="402"/>
      <c r="WK81" s="402"/>
      <c r="WL81" s="402"/>
      <c r="WM81" s="402"/>
      <c r="WN81" s="402"/>
      <c r="WO81" s="402"/>
      <c r="WP81" s="402"/>
      <c r="WQ81" s="402"/>
      <c r="WR81" s="402"/>
      <c r="WS81" s="402"/>
      <c r="WT81" s="402"/>
      <c r="WU81" s="402"/>
      <c r="WV81" s="402"/>
      <c r="WW81" s="402"/>
      <c r="WX81" s="402"/>
      <c r="WY81" s="402"/>
      <c r="WZ81" s="402"/>
      <c r="XA81" s="402"/>
      <c r="XB81" s="402"/>
      <c r="XC81" s="402"/>
      <c r="XD81" s="402"/>
      <c r="XE81" s="402"/>
      <c r="XF81" s="402"/>
      <c r="XG81" s="402"/>
      <c r="XH81" s="402"/>
      <c r="XI81" s="402"/>
      <c r="XJ81" s="402"/>
      <c r="XK81" s="402"/>
      <c r="XL81" s="402"/>
      <c r="XM81" s="402"/>
      <c r="XN81" s="402"/>
      <c r="XO81" s="402"/>
      <c r="XP81" s="402"/>
      <c r="XQ81" s="402"/>
      <c r="XR81" s="402"/>
      <c r="XS81" s="402"/>
      <c r="XT81" s="402"/>
      <c r="XU81" s="402"/>
      <c r="XV81" s="402"/>
      <c r="XW81" s="402"/>
      <c r="XX81" s="402"/>
      <c r="XY81" s="402"/>
      <c r="XZ81" s="402"/>
      <c r="YA81" s="402"/>
      <c r="YB81" s="402"/>
      <c r="YC81" s="402"/>
      <c r="YD81" s="402"/>
      <c r="YE81" s="402"/>
      <c r="YF81" s="402"/>
      <c r="YG81" s="402"/>
      <c r="YH81" s="402"/>
      <c r="YI81" s="402"/>
      <c r="YJ81" s="402"/>
      <c r="YK81" s="402"/>
      <c r="YL81" s="402"/>
      <c r="YM81" s="402"/>
      <c r="YN81" s="402"/>
      <c r="YO81" s="402"/>
      <c r="YP81" s="402"/>
      <c r="YQ81" s="402"/>
      <c r="YR81" s="402"/>
      <c r="YS81" s="402"/>
      <c r="YT81" s="402"/>
      <c r="YU81" s="402"/>
      <c r="YV81" s="402"/>
      <c r="YW81" s="402"/>
      <c r="YX81" s="402"/>
      <c r="YY81" s="402"/>
      <c r="YZ81" s="402"/>
      <c r="ZA81" s="402"/>
      <c r="ZB81" s="402"/>
      <c r="ZC81" s="402"/>
      <c r="ZD81" s="402"/>
      <c r="ZE81" s="402"/>
      <c r="ZF81" s="402"/>
      <c r="ZG81" s="402"/>
      <c r="ZH81" s="402"/>
      <c r="ZI81" s="402"/>
      <c r="ZJ81" s="402"/>
      <c r="ZK81" s="402"/>
      <c r="ZL81" s="402"/>
      <c r="ZM81" s="402"/>
      <c r="ZN81" s="402"/>
      <c r="ZO81" s="402"/>
      <c r="ZP81" s="402"/>
      <c r="ZQ81" s="402"/>
      <c r="ZR81" s="402"/>
      <c r="ZS81" s="402"/>
      <c r="ZT81" s="402"/>
      <c r="ZU81" s="402"/>
      <c r="ZV81" s="402"/>
      <c r="ZW81" s="402"/>
      <c r="ZX81" s="402"/>
      <c r="ZY81" s="402"/>
      <c r="ZZ81" s="402"/>
      <c r="AAA81" s="402"/>
      <c r="AAB81" s="402"/>
      <c r="AAC81" s="402"/>
      <c r="AAD81" s="402"/>
      <c r="AAE81" s="402"/>
      <c r="AAF81" s="402"/>
      <c r="AAG81" s="402"/>
      <c r="AAH81" s="402"/>
      <c r="AAI81" s="402"/>
      <c r="AAJ81" s="402"/>
      <c r="AAK81" s="402"/>
      <c r="AAL81" s="402"/>
      <c r="AAM81" s="402"/>
      <c r="AAN81" s="402"/>
      <c r="AAO81" s="402"/>
      <c r="AAP81" s="402"/>
      <c r="AAQ81" s="402"/>
      <c r="AAR81" s="402"/>
      <c r="AAS81" s="402"/>
      <c r="AAT81" s="402"/>
      <c r="AAU81" s="402"/>
      <c r="AAV81" s="402"/>
      <c r="AAW81" s="403"/>
    </row>
    <row r="82" spans="1:725" ht="66">
      <c r="A82" s="283" t="s">
        <v>226</v>
      </c>
      <c r="B82" s="56"/>
      <c r="C82" s="56"/>
      <c r="D82" s="59" t="s">
        <v>307</v>
      </c>
      <c r="E82" s="59" t="s">
        <v>284</v>
      </c>
      <c r="F82" s="283" t="s">
        <v>5</v>
      </c>
      <c r="G82" s="283" t="s">
        <v>412</v>
      </c>
      <c r="H82" s="283"/>
      <c r="I82" s="283"/>
      <c r="J82" s="134"/>
    </row>
    <row r="83" spans="1:725" ht="66">
      <c r="A83" s="283" t="s">
        <v>227</v>
      </c>
      <c r="B83" s="56"/>
      <c r="C83" s="56"/>
      <c r="D83" s="59" t="s">
        <v>308</v>
      </c>
      <c r="E83" s="59" t="s">
        <v>284</v>
      </c>
      <c r="F83" s="283" t="s">
        <v>5</v>
      </c>
      <c r="G83" s="283" t="s">
        <v>412</v>
      </c>
      <c r="H83" s="283"/>
      <c r="I83" s="283"/>
      <c r="J83" s="59"/>
    </row>
    <row r="84" spans="1:725" ht="49.5">
      <c r="A84" s="283" t="s">
        <v>228</v>
      </c>
      <c r="B84" s="56"/>
      <c r="C84" s="56"/>
      <c r="D84" s="59" t="s">
        <v>309</v>
      </c>
      <c r="E84" s="59" t="s">
        <v>266</v>
      </c>
      <c r="F84" s="283" t="s">
        <v>5</v>
      </c>
      <c r="G84" s="283" t="s">
        <v>412</v>
      </c>
      <c r="H84" s="283"/>
      <c r="I84" s="283"/>
      <c r="J84" s="59"/>
    </row>
    <row r="85" spans="1:725" ht="66">
      <c r="A85" s="283" t="s">
        <v>229</v>
      </c>
      <c r="B85" s="56" t="s">
        <v>169</v>
      </c>
      <c r="C85" s="56"/>
      <c r="D85" s="59" t="s">
        <v>114</v>
      </c>
      <c r="E85" s="59" t="s">
        <v>310</v>
      </c>
      <c r="F85" s="283" t="s">
        <v>3</v>
      </c>
      <c r="G85" s="283"/>
      <c r="H85" s="283"/>
      <c r="I85" s="283"/>
      <c r="J85" s="59"/>
    </row>
    <row r="86" spans="1:725" ht="49.5">
      <c r="A86" s="283" t="s">
        <v>230</v>
      </c>
      <c r="B86" s="56"/>
      <c r="C86" s="56"/>
      <c r="D86" s="59" t="s">
        <v>311</v>
      </c>
      <c r="E86" s="59" t="s">
        <v>295</v>
      </c>
      <c r="F86" s="283" t="s">
        <v>5</v>
      </c>
      <c r="G86" s="283" t="s">
        <v>412</v>
      </c>
      <c r="H86" s="283"/>
      <c r="I86" s="283"/>
      <c r="J86" s="59"/>
    </row>
    <row r="87" spans="1:725" ht="66">
      <c r="A87" s="283" t="s">
        <v>231</v>
      </c>
      <c r="B87" s="56"/>
      <c r="C87" s="56"/>
      <c r="D87" s="59" t="s">
        <v>312</v>
      </c>
      <c r="E87" s="59" t="s">
        <v>291</v>
      </c>
      <c r="F87" s="283" t="s">
        <v>5</v>
      </c>
      <c r="G87" s="283" t="s">
        <v>412</v>
      </c>
      <c r="H87" s="283"/>
      <c r="I87" s="283"/>
      <c r="J87" s="59"/>
    </row>
    <row r="88" spans="1:725" ht="66">
      <c r="A88" s="283" t="s">
        <v>232</v>
      </c>
      <c r="B88" s="56"/>
      <c r="C88" s="56"/>
      <c r="D88" s="59" t="s">
        <v>313</v>
      </c>
      <c r="E88" s="59" t="s">
        <v>291</v>
      </c>
      <c r="F88" s="283" t="s">
        <v>5</v>
      </c>
      <c r="G88" s="283" t="s">
        <v>412</v>
      </c>
      <c r="H88" s="283"/>
      <c r="I88" s="283"/>
      <c r="J88" s="59"/>
    </row>
    <row r="89" spans="1:725" ht="49.5">
      <c r="A89" s="283" t="s">
        <v>235</v>
      </c>
      <c r="B89" s="56"/>
      <c r="C89" s="56"/>
      <c r="D89" s="59" t="s">
        <v>314</v>
      </c>
      <c r="E89" s="59" t="s">
        <v>267</v>
      </c>
      <c r="F89" s="283" t="s">
        <v>5</v>
      </c>
      <c r="G89" s="283" t="s">
        <v>412</v>
      </c>
      <c r="H89" s="283"/>
      <c r="I89" s="283"/>
      <c r="J89" s="59"/>
    </row>
    <row r="90" spans="1:725" ht="49.5">
      <c r="A90" s="283" t="s">
        <v>236</v>
      </c>
      <c r="B90" s="56" t="s">
        <v>609</v>
      </c>
      <c r="C90" s="56"/>
      <c r="D90" s="59" t="s">
        <v>610</v>
      </c>
      <c r="E90" s="59" t="s">
        <v>310</v>
      </c>
      <c r="F90" s="283" t="s">
        <v>3</v>
      </c>
      <c r="G90" s="283"/>
      <c r="H90" s="283"/>
      <c r="I90" s="283"/>
      <c r="J90" s="59"/>
    </row>
    <row r="91" spans="1:725" ht="49.5">
      <c r="A91" s="283" t="s">
        <v>237</v>
      </c>
      <c r="B91" s="56"/>
      <c r="C91" s="56"/>
      <c r="D91" s="59" t="s">
        <v>611</v>
      </c>
      <c r="E91" s="59" t="s">
        <v>612</v>
      </c>
      <c r="F91" s="283" t="s">
        <v>5</v>
      </c>
      <c r="G91" s="283" t="s">
        <v>412</v>
      </c>
      <c r="H91" s="283"/>
      <c r="I91" s="283"/>
      <c r="J91" s="59"/>
    </row>
    <row r="92" spans="1:725" ht="49.5">
      <c r="A92" s="283" t="s">
        <v>238</v>
      </c>
      <c r="B92" s="56"/>
      <c r="C92" s="56"/>
      <c r="D92" s="59" t="s">
        <v>613</v>
      </c>
      <c r="E92" s="59" t="s">
        <v>310</v>
      </c>
      <c r="F92" s="283" t="s">
        <v>3</v>
      </c>
      <c r="G92" s="283"/>
      <c r="H92" s="283"/>
      <c r="I92" s="283"/>
      <c r="J92" s="59"/>
    </row>
    <row r="93" spans="1:725" ht="66">
      <c r="A93" s="283" t="s">
        <v>239</v>
      </c>
      <c r="B93" s="56"/>
      <c r="C93" s="56"/>
      <c r="D93" s="59" t="s">
        <v>614</v>
      </c>
      <c r="E93" s="59" t="s">
        <v>615</v>
      </c>
      <c r="F93" s="283" t="s">
        <v>5</v>
      </c>
      <c r="G93" s="283" t="s">
        <v>412</v>
      </c>
      <c r="H93" s="283"/>
      <c r="I93" s="283"/>
      <c r="J93" s="59"/>
    </row>
    <row r="94" spans="1:725" ht="66">
      <c r="A94" s="283" t="s">
        <v>240</v>
      </c>
      <c r="B94" s="56"/>
      <c r="C94" s="56"/>
      <c r="D94" s="59" t="s">
        <v>616</v>
      </c>
      <c r="E94" s="59" t="s">
        <v>615</v>
      </c>
      <c r="F94" s="283" t="s">
        <v>5</v>
      </c>
      <c r="G94" s="283" t="s">
        <v>412</v>
      </c>
      <c r="H94" s="283"/>
      <c r="I94" s="283"/>
      <c r="J94" s="59"/>
    </row>
    <row r="95" spans="1:725" ht="49.5">
      <c r="A95" s="283" t="s">
        <v>241</v>
      </c>
      <c r="B95" s="56"/>
      <c r="C95" s="56"/>
      <c r="D95" s="59" t="s">
        <v>617</v>
      </c>
      <c r="E95" s="59" t="s">
        <v>597</v>
      </c>
      <c r="F95" s="283" t="s">
        <v>3</v>
      </c>
      <c r="G95" s="283"/>
      <c r="H95" s="283"/>
      <c r="I95" s="283"/>
      <c r="J95" s="59"/>
    </row>
    <row r="96" spans="1:725" ht="49.5">
      <c r="A96" s="283" t="s">
        <v>242</v>
      </c>
      <c r="B96" s="56"/>
      <c r="C96" s="56"/>
      <c r="D96" s="59" t="s">
        <v>618</v>
      </c>
      <c r="E96" s="59" t="s">
        <v>310</v>
      </c>
      <c r="F96" s="283" t="s">
        <v>3</v>
      </c>
      <c r="G96" s="283"/>
      <c r="H96" s="283"/>
      <c r="I96" s="283"/>
      <c r="J96" s="59"/>
    </row>
    <row r="97" spans="1:10" ht="49.5">
      <c r="A97" s="283" t="s">
        <v>257</v>
      </c>
      <c r="B97" s="56"/>
      <c r="C97" s="56"/>
      <c r="D97" s="59" t="s">
        <v>619</v>
      </c>
      <c r="E97" s="59" t="s">
        <v>620</v>
      </c>
      <c r="F97" s="283" t="s">
        <v>5</v>
      </c>
      <c r="G97" s="283" t="s">
        <v>412</v>
      </c>
      <c r="H97" s="283"/>
      <c r="I97" s="283"/>
      <c r="J97" s="59"/>
    </row>
    <row r="98" spans="1:10">
      <c r="A98" s="274" t="s">
        <v>122</v>
      </c>
      <c r="B98" s="275"/>
      <c r="C98" s="275"/>
      <c r="D98" s="275"/>
      <c r="E98" s="275"/>
      <c r="F98" s="275"/>
      <c r="G98" s="275"/>
      <c r="H98" s="275"/>
      <c r="I98" s="275"/>
      <c r="J98" s="275"/>
    </row>
    <row r="99" spans="1:10" ht="49.5">
      <c r="A99" s="283" t="s">
        <v>621</v>
      </c>
      <c r="B99" s="56" t="s">
        <v>622</v>
      </c>
      <c r="C99" s="56"/>
      <c r="D99" s="59" t="s">
        <v>623</v>
      </c>
      <c r="E99" s="59" t="s">
        <v>119</v>
      </c>
      <c r="F99" s="283" t="s">
        <v>3</v>
      </c>
      <c r="G99" s="283"/>
      <c r="H99" s="283"/>
      <c r="I99" s="283"/>
      <c r="J99" s="59"/>
    </row>
    <row r="100" spans="1:10" ht="49.5">
      <c r="A100" s="283" t="s">
        <v>624</v>
      </c>
      <c r="B100" s="56" t="s">
        <v>625</v>
      </c>
      <c r="C100" s="56"/>
      <c r="D100" s="59" t="s">
        <v>626</v>
      </c>
      <c r="E100" s="59" t="s">
        <v>627</v>
      </c>
      <c r="F100" s="283" t="s">
        <v>3</v>
      </c>
      <c r="G100" s="283"/>
      <c r="H100" s="283"/>
      <c r="I100" s="283"/>
      <c r="J100" s="59"/>
    </row>
    <row r="101" spans="1:10" ht="33">
      <c r="A101" s="283" t="s">
        <v>628</v>
      </c>
      <c r="B101" s="56" t="s">
        <v>170</v>
      </c>
      <c r="C101" s="56"/>
      <c r="D101" s="59" t="s">
        <v>115</v>
      </c>
      <c r="E101" s="59" t="s">
        <v>120</v>
      </c>
      <c r="F101" s="283" t="s">
        <v>3</v>
      </c>
      <c r="G101" s="283"/>
      <c r="H101" s="283"/>
      <c r="I101" s="283"/>
      <c r="J101" s="59"/>
    </row>
  </sheetData>
  <mergeCells count="13">
    <mergeCell ref="H9:H10"/>
    <mergeCell ref="I9:I10"/>
    <mergeCell ref="J9:J10"/>
    <mergeCell ref="A9:A10"/>
    <mergeCell ref="B9:B10"/>
    <mergeCell ref="C9:C10"/>
    <mergeCell ref="D9:D10"/>
    <mergeCell ref="E9:E10"/>
    <mergeCell ref="B1:E2"/>
    <mergeCell ref="B3:E3"/>
    <mergeCell ref="B4:E4"/>
    <mergeCell ref="F9:F10"/>
    <mergeCell ref="G9:G10"/>
  </mergeCells>
  <dataValidations count="1">
    <dataValidation type="list" allowBlank="1" showInputMessage="1" showErrorMessage="1" sqref="F1:F10 F12:F55 F57:F66 F68:F97 F99:F1048576">
      <formula1>$I$4:$I$7</formula1>
    </dataValidation>
  </dataValidation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3"/>
  <sheetViews>
    <sheetView zoomScale="70" zoomScaleNormal="70" workbookViewId="0">
      <selection activeCell="H56" sqref="H56"/>
    </sheetView>
  </sheetViews>
  <sheetFormatPr defaultColWidth="8.85546875" defaultRowHeight="16.5"/>
  <cols>
    <col min="1" max="1" width="23.42578125" style="78" customWidth="1"/>
    <col min="2" max="2" width="40.28515625" style="78" customWidth="1"/>
    <col min="3" max="3" width="10.5703125" style="78" customWidth="1"/>
    <col min="4" max="4" width="47.85546875" style="78" customWidth="1"/>
    <col min="5" max="5" width="59" style="78" customWidth="1"/>
    <col min="6" max="6" width="28.5703125" style="78" hidden="1" customWidth="1"/>
    <col min="7" max="7" width="13.7109375" style="78" customWidth="1"/>
    <col min="8" max="8" width="12.85546875" style="78" customWidth="1"/>
    <col min="9" max="10" width="8.85546875" style="78" customWidth="1"/>
    <col min="11" max="11" width="17" style="144" customWidth="1"/>
    <col min="12" max="16384" width="8.85546875" style="78"/>
  </cols>
  <sheetData>
    <row r="1" spans="1:22">
      <c r="A1" s="74" t="s">
        <v>0</v>
      </c>
      <c r="B1" s="357"/>
      <c r="C1" s="357"/>
      <c r="D1" s="357"/>
      <c r="E1" s="357"/>
      <c r="F1" s="75"/>
      <c r="G1" s="75"/>
      <c r="H1" s="75"/>
      <c r="I1" s="75"/>
      <c r="J1" s="75"/>
      <c r="K1" s="75"/>
      <c r="L1" s="77"/>
      <c r="M1" s="77"/>
      <c r="N1" s="77"/>
      <c r="O1" s="77"/>
      <c r="P1" s="77"/>
      <c r="Q1" s="77"/>
      <c r="R1" s="77"/>
      <c r="S1" s="77"/>
      <c r="T1" s="77"/>
      <c r="U1" s="77"/>
    </row>
    <row r="2" spans="1:22" ht="17.25" thickBot="1">
      <c r="A2" s="76"/>
      <c r="B2" s="372"/>
      <c r="C2" s="372"/>
      <c r="D2" s="372"/>
      <c r="E2" s="372"/>
      <c r="F2" s="75"/>
      <c r="G2" s="75"/>
      <c r="H2" s="75"/>
      <c r="I2" s="75"/>
      <c r="J2" s="75"/>
      <c r="K2" s="75"/>
      <c r="L2" s="77"/>
      <c r="M2" s="77"/>
      <c r="N2" s="77"/>
      <c r="O2" s="77"/>
      <c r="P2" s="77"/>
      <c r="Q2" s="77"/>
      <c r="R2" s="77"/>
      <c r="S2" s="77"/>
      <c r="T2" s="77"/>
      <c r="U2" s="77"/>
    </row>
    <row r="3" spans="1:22">
      <c r="A3" s="100" t="s">
        <v>1</v>
      </c>
      <c r="B3" s="373" t="s">
        <v>457</v>
      </c>
      <c r="C3" s="374"/>
      <c r="D3" s="374"/>
      <c r="E3" s="374"/>
      <c r="F3" s="80"/>
      <c r="G3" s="81"/>
      <c r="H3" s="82"/>
      <c r="I3" s="83"/>
      <c r="J3" s="84"/>
      <c r="K3" s="141"/>
      <c r="L3" s="84"/>
      <c r="M3" s="84"/>
      <c r="N3" s="84"/>
      <c r="O3" s="84"/>
      <c r="P3" s="84"/>
      <c r="Q3" s="84"/>
      <c r="R3" s="84"/>
      <c r="S3" s="84"/>
      <c r="T3" s="84"/>
      <c r="U3" s="84"/>
    </row>
    <row r="4" spans="1:22">
      <c r="A4" s="101" t="s">
        <v>2</v>
      </c>
      <c r="B4" s="375"/>
      <c r="C4" s="376"/>
      <c r="D4" s="376"/>
      <c r="E4" s="376"/>
      <c r="F4" s="80"/>
      <c r="G4" s="81"/>
      <c r="H4" s="82"/>
      <c r="I4" s="83"/>
      <c r="J4" s="84" t="s">
        <v>3</v>
      </c>
      <c r="K4" s="141"/>
      <c r="L4" s="84"/>
      <c r="M4" s="84"/>
      <c r="N4" s="84"/>
      <c r="O4" s="84"/>
      <c r="P4" s="84"/>
      <c r="Q4" s="84"/>
      <c r="R4" s="84"/>
      <c r="S4" s="84"/>
      <c r="T4" s="84"/>
      <c r="U4" s="84"/>
    </row>
    <row r="5" spans="1:22">
      <c r="A5" s="102" t="s">
        <v>4</v>
      </c>
      <c r="B5" s="103" t="s">
        <v>629</v>
      </c>
      <c r="C5" s="104"/>
      <c r="D5" s="104"/>
      <c r="E5" s="104"/>
      <c r="F5" s="88"/>
      <c r="G5" s="88"/>
      <c r="H5" s="88"/>
      <c r="I5" s="88"/>
      <c r="J5" s="84" t="s">
        <v>5</v>
      </c>
      <c r="K5" s="141"/>
      <c r="L5" s="84"/>
      <c r="M5" s="84"/>
      <c r="N5" s="84"/>
      <c r="O5" s="84"/>
      <c r="P5" s="84"/>
      <c r="Q5" s="84"/>
      <c r="R5" s="84"/>
      <c r="S5" s="84"/>
      <c r="T5" s="84"/>
      <c r="U5" s="84"/>
    </row>
    <row r="6" spans="1:22">
      <c r="A6" s="105" t="s">
        <v>3</v>
      </c>
      <c r="B6" s="106" t="s">
        <v>5</v>
      </c>
      <c r="C6" s="107" t="s">
        <v>6</v>
      </c>
      <c r="D6" s="107" t="s">
        <v>7</v>
      </c>
      <c r="E6" s="108" t="s">
        <v>34</v>
      </c>
      <c r="F6" s="91"/>
      <c r="G6" s="92"/>
      <c r="H6" s="92"/>
      <c r="I6" s="93"/>
      <c r="J6" s="84" t="s">
        <v>8</v>
      </c>
      <c r="K6" s="141"/>
      <c r="L6" s="84"/>
      <c r="M6" s="84"/>
      <c r="N6" s="84"/>
      <c r="O6" s="84"/>
      <c r="P6" s="84"/>
      <c r="Q6" s="84"/>
      <c r="R6" s="84"/>
      <c r="S6" s="84"/>
      <c r="T6" s="84"/>
      <c r="U6" s="84"/>
    </row>
    <row r="7" spans="1:22" ht="17.25" thickBot="1">
      <c r="A7" s="38">
        <f>COUNTIF(G:G,"Pass")</f>
        <v>53</v>
      </c>
      <c r="B7" s="39">
        <f xml:space="preserve"> COUNTIF(G:G,"Fail")</f>
        <v>18</v>
      </c>
      <c r="C7" s="40">
        <f>COUNTIF(G:G,"untested")</f>
        <v>0</v>
      </c>
      <c r="D7" s="41">
        <f>COUNTIF(G:G,"N/A")</f>
        <v>0</v>
      </c>
      <c r="E7" s="42">
        <f>COUNTIF(A:A,"*-*")</f>
        <v>71</v>
      </c>
      <c r="F7" s="94"/>
      <c r="G7" s="92"/>
      <c r="H7" s="92"/>
      <c r="I7" s="93"/>
      <c r="J7" s="84" t="s">
        <v>7</v>
      </c>
      <c r="K7" s="141"/>
      <c r="L7" s="84"/>
      <c r="M7" s="84"/>
      <c r="N7" s="84"/>
      <c r="O7" s="84"/>
      <c r="P7" s="84"/>
      <c r="Q7" s="84"/>
      <c r="R7" s="84"/>
      <c r="S7" s="84"/>
      <c r="T7" s="84"/>
      <c r="U7" s="84"/>
    </row>
    <row r="8" spans="1:22">
      <c r="A8" s="95"/>
      <c r="B8" s="96"/>
      <c r="C8" s="96"/>
      <c r="D8" s="96"/>
      <c r="E8" s="96"/>
      <c r="F8" s="96"/>
      <c r="G8" s="96"/>
      <c r="H8" s="96"/>
      <c r="I8" s="96"/>
      <c r="J8" s="96"/>
      <c r="K8" s="142"/>
      <c r="L8" s="95"/>
      <c r="M8" s="95"/>
      <c r="N8" s="95"/>
      <c r="O8" s="95"/>
      <c r="P8" s="95"/>
      <c r="Q8" s="95"/>
      <c r="R8" s="95"/>
      <c r="S8" s="95"/>
      <c r="T8" s="95"/>
      <c r="U8" s="95"/>
    </row>
    <row r="9" spans="1:22">
      <c r="A9" s="334" t="s">
        <v>9</v>
      </c>
      <c r="B9" s="334" t="s">
        <v>10</v>
      </c>
      <c r="C9" s="336" t="s">
        <v>31</v>
      </c>
      <c r="D9" s="334" t="s">
        <v>11</v>
      </c>
      <c r="E9" s="337" t="s">
        <v>12</v>
      </c>
      <c r="F9" s="377"/>
      <c r="G9" s="336" t="s">
        <v>13</v>
      </c>
      <c r="H9" s="340" t="s">
        <v>30</v>
      </c>
      <c r="I9" s="340" t="s">
        <v>32</v>
      </c>
      <c r="J9" s="340" t="s">
        <v>33</v>
      </c>
      <c r="K9" s="335" t="s">
        <v>14</v>
      </c>
      <c r="L9" s="76"/>
      <c r="M9" s="77"/>
      <c r="N9" s="77"/>
      <c r="O9" s="77"/>
      <c r="P9" s="77"/>
      <c r="Q9" s="77"/>
      <c r="R9" s="77"/>
      <c r="S9" s="77"/>
      <c r="T9" s="77"/>
      <c r="U9" s="77"/>
      <c r="V9" s="77"/>
    </row>
    <row r="10" spans="1:22">
      <c r="A10" s="335"/>
      <c r="B10" s="335"/>
      <c r="C10" s="334"/>
      <c r="D10" s="335"/>
      <c r="E10" s="338"/>
      <c r="F10" s="378"/>
      <c r="G10" s="339"/>
      <c r="H10" s="334"/>
      <c r="I10" s="334"/>
      <c r="J10" s="334"/>
      <c r="K10" s="335"/>
      <c r="L10" s="97"/>
      <c r="M10" s="98"/>
      <c r="N10" s="98"/>
      <c r="O10" s="98"/>
      <c r="P10" s="98"/>
      <c r="Q10" s="98"/>
      <c r="R10" s="98"/>
      <c r="S10" s="98"/>
      <c r="T10" s="98"/>
      <c r="U10" s="98"/>
      <c r="V10" s="98"/>
    </row>
    <row r="11" spans="1:22">
      <c r="A11" s="286" t="s">
        <v>630</v>
      </c>
      <c r="B11" s="286"/>
      <c r="C11" s="286"/>
      <c r="D11" s="286"/>
      <c r="E11" s="286"/>
      <c r="F11" s="286"/>
      <c r="G11" s="286"/>
      <c r="H11" s="286"/>
      <c r="I11" s="286"/>
      <c r="J11" s="369"/>
      <c r="K11" s="370"/>
      <c r="L11" s="71"/>
      <c r="M11" s="71"/>
      <c r="N11" s="71"/>
      <c r="O11" s="71"/>
      <c r="P11" s="71"/>
      <c r="Q11" s="71"/>
      <c r="R11" s="71"/>
      <c r="S11" s="71"/>
      <c r="T11" s="71"/>
      <c r="U11" s="71"/>
    </row>
    <row r="12" spans="1:22" ht="33">
      <c r="A12" s="282" t="s">
        <v>123</v>
      </c>
      <c r="B12" s="56" t="s">
        <v>263</v>
      </c>
      <c r="C12" s="282"/>
      <c r="D12" s="282" t="s">
        <v>341</v>
      </c>
      <c r="E12" s="361" t="s">
        <v>172</v>
      </c>
      <c r="F12" s="361"/>
      <c r="G12" s="282" t="s">
        <v>3</v>
      </c>
      <c r="H12" s="62"/>
      <c r="I12" s="282"/>
      <c r="J12" s="282"/>
      <c r="K12" s="282"/>
      <c r="L12" s="71"/>
      <c r="M12" s="71"/>
      <c r="N12" s="71"/>
      <c r="O12" s="71"/>
      <c r="P12" s="71"/>
      <c r="Q12" s="71"/>
      <c r="R12" s="71"/>
      <c r="S12" s="71"/>
      <c r="T12" s="71"/>
      <c r="U12" s="71"/>
    </row>
    <row r="13" spans="1:22" ht="33">
      <c r="A13" s="282" t="s">
        <v>124</v>
      </c>
      <c r="B13" s="282"/>
      <c r="C13" s="282"/>
      <c r="D13" s="282" t="s">
        <v>171</v>
      </c>
      <c r="E13" s="371" t="s">
        <v>631</v>
      </c>
      <c r="F13" s="365"/>
      <c r="G13" s="282" t="s">
        <v>3</v>
      </c>
      <c r="H13" s="62"/>
      <c r="I13" s="282"/>
      <c r="J13" s="282"/>
      <c r="K13" s="282"/>
      <c r="L13" s="71"/>
      <c r="M13" s="71"/>
      <c r="N13" s="71"/>
      <c r="O13" s="71"/>
      <c r="P13" s="71"/>
      <c r="Q13" s="71"/>
      <c r="R13" s="71"/>
      <c r="S13" s="71"/>
      <c r="T13" s="71"/>
      <c r="U13" s="71"/>
    </row>
    <row r="14" spans="1:22" ht="49.5">
      <c r="A14" s="282" t="s">
        <v>125</v>
      </c>
      <c r="B14" s="282"/>
      <c r="C14" s="282"/>
      <c r="D14" s="282" t="s">
        <v>632</v>
      </c>
      <c r="E14" s="364" t="s">
        <v>633</v>
      </c>
      <c r="F14" s="365"/>
      <c r="G14" s="282" t="s">
        <v>3</v>
      </c>
      <c r="H14" s="62"/>
      <c r="I14" s="282"/>
      <c r="J14" s="282"/>
      <c r="K14" s="282"/>
      <c r="L14" s="71"/>
      <c r="M14" s="71"/>
      <c r="N14" s="71"/>
      <c r="O14" s="71"/>
      <c r="P14" s="71"/>
      <c r="Q14" s="71"/>
      <c r="R14" s="71"/>
      <c r="S14" s="71"/>
      <c r="T14" s="71"/>
      <c r="U14" s="71"/>
    </row>
    <row r="15" spans="1:22" ht="49.5">
      <c r="A15" s="282" t="s">
        <v>126</v>
      </c>
      <c r="B15" s="282"/>
      <c r="C15" s="282"/>
      <c r="D15" s="282" t="s">
        <v>342</v>
      </c>
      <c r="E15" s="371" t="s">
        <v>634</v>
      </c>
      <c r="F15" s="365"/>
      <c r="G15" s="282" t="s">
        <v>3</v>
      </c>
      <c r="H15" s="62"/>
      <c r="I15" s="282"/>
      <c r="J15" s="282"/>
      <c r="K15" s="282"/>
      <c r="L15" s="71"/>
      <c r="M15" s="71"/>
      <c r="N15" s="71"/>
      <c r="O15" s="71"/>
      <c r="P15" s="71"/>
      <c r="Q15" s="71"/>
      <c r="R15" s="71"/>
      <c r="S15" s="71"/>
      <c r="T15" s="71"/>
      <c r="U15" s="71"/>
    </row>
    <row r="16" spans="1:22" ht="49.5">
      <c r="A16" s="282" t="s">
        <v>127</v>
      </c>
      <c r="B16" s="282"/>
      <c r="C16" s="282"/>
      <c r="D16" s="282" t="s">
        <v>635</v>
      </c>
      <c r="E16" s="364" t="s">
        <v>636</v>
      </c>
      <c r="F16" s="365"/>
      <c r="G16" s="282" t="s">
        <v>3</v>
      </c>
      <c r="H16" s="62"/>
      <c r="I16" s="282"/>
      <c r="J16" s="282"/>
      <c r="K16" s="282"/>
      <c r="L16" s="71"/>
      <c r="M16" s="71"/>
      <c r="N16" s="71"/>
      <c r="O16" s="71"/>
      <c r="P16" s="71"/>
      <c r="Q16" s="71"/>
      <c r="R16" s="71"/>
      <c r="S16" s="71"/>
      <c r="T16" s="71"/>
      <c r="U16" s="71"/>
    </row>
    <row r="17" spans="1:21" ht="49.5">
      <c r="A17" s="282" t="s">
        <v>128</v>
      </c>
      <c r="B17" s="282"/>
      <c r="C17" s="282"/>
      <c r="D17" s="282" t="s">
        <v>637</v>
      </c>
      <c r="E17" s="371" t="s">
        <v>638</v>
      </c>
      <c r="F17" s="365"/>
      <c r="G17" s="282" t="s">
        <v>3</v>
      </c>
      <c r="H17" s="62"/>
      <c r="I17" s="282"/>
      <c r="J17" s="282"/>
      <c r="K17" s="282"/>
      <c r="L17" s="71"/>
      <c r="M17" s="71"/>
      <c r="N17" s="71"/>
      <c r="O17" s="71"/>
      <c r="P17" s="71"/>
      <c r="Q17" s="71"/>
      <c r="R17" s="71"/>
      <c r="S17" s="71"/>
      <c r="T17" s="71"/>
      <c r="U17" s="71"/>
    </row>
    <row r="18" spans="1:21" ht="49.5">
      <c r="A18" s="282" t="s">
        <v>129</v>
      </c>
      <c r="B18" s="282"/>
      <c r="C18" s="282"/>
      <c r="D18" s="282" t="s">
        <v>639</v>
      </c>
      <c r="E18" s="364" t="s">
        <v>640</v>
      </c>
      <c r="F18" s="365"/>
      <c r="G18" s="282" t="s">
        <v>5</v>
      </c>
      <c r="H18" s="62" t="s">
        <v>411</v>
      </c>
      <c r="I18" s="282"/>
      <c r="J18" s="282"/>
      <c r="K18" s="282" t="s">
        <v>343</v>
      </c>
      <c r="L18" s="71"/>
      <c r="M18" s="71"/>
      <c r="N18" s="71"/>
      <c r="O18" s="71"/>
      <c r="P18" s="71"/>
      <c r="Q18" s="71"/>
      <c r="R18" s="71"/>
      <c r="S18" s="71"/>
      <c r="T18" s="71"/>
      <c r="U18" s="71"/>
    </row>
    <row r="19" spans="1:21" ht="66">
      <c r="A19" s="282" t="s">
        <v>130</v>
      </c>
      <c r="B19" s="282"/>
      <c r="C19" s="282"/>
      <c r="D19" s="282" t="s">
        <v>344</v>
      </c>
      <c r="E19" s="364" t="s">
        <v>345</v>
      </c>
      <c r="F19" s="365"/>
      <c r="G19" s="282" t="s">
        <v>5</v>
      </c>
      <c r="H19" s="62" t="s">
        <v>414</v>
      </c>
      <c r="I19" s="282"/>
      <c r="J19" s="282"/>
      <c r="K19" s="282" t="s">
        <v>563</v>
      </c>
      <c r="L19" s="71"/>
      <c r="M19" s="71"/>
      <c r="N19" s="71"/>
      <c r="O19" s="71"/>
      <c r="P19" s="71"/>
      <c r="Q19" s="71"/>
      <c r="R19" s="71"/>
      <c r="S19" s="71"/>
      <c r="T19" s="71"/>
      <c r="U19" s="71"/>
    </row>
    <row r="20" spans="1:21" ht="49.5">
      <c r="A20" s="282" t="s">
        <v>131</v>
      </c>
      <c r="B20" s="282" t="s">
        <v>641</v>
      </c>
      <c r="C20" s="282"/>
      <c r="D20" s="282" t="s">
        <v>642</v>
      </c>
      <c r="E20" s="364" t="s">
        <v>633</v>
      </c>
      <c r="F20" s="365"/>
      <c r="G20" s="282" t="s">
        <v>3</v>
      </c>
      <c r="H20" s="62"/>
      <c r="I20" s="282"/>
      <c r="J20" s="282"/>
      <c r="K20" s="282"/>
      <c r="L20" s="71"/>
      <c r="M20" s="71"/>
      <c r="N20" s="71"/>
      <c r="O20" s="71"/>
      <c r="P20" s="71"/>
      <c r="Q20" s="71"/>
      <c r="R20" s="71"/>
      <c r="S20" s="71"/>
      <c r="T20" s="71"/>
      <c r="U20" s="71"/>
    </row>
    <row r="21" spans="1:21" ht="49.5">
      <c r="A21" s="282" t="s">
        <v>132</v>
      </c>
      <c r="B21" s="282"/>
      <c r="C21" s="64"/>
      <c r="D21" s="282" t="s">
        <v>346</v>
      </c>
      <c r="E21" s="361" t="s">
        <v>643</v>
      </c>
      <c r="F21" s="361"/>
      <c r="G21" s="282" t="s">
        <v>5</v>
      </c>
      <c r="H21" s="62" t="s">
        <v>412</v>
      </c>
      <c r="I21" s="282"/>
      <c r="J21" s="282"/>
      <c r="K21" s="282" t="s">
        <v>343</v>
      </c>
      <c r="L21" s="71"/>
      <c r="M21" s="71"/>
      <c r="N21" s="71"/>
      <c r="O21" s="71"/>
      <c r="P21" s="71"/>
      <c r="Q21" s="71"/>
      <c r="R21" s="71"/>
      <c r="S21" s="71"/>
      <c r="T21" s="71"/>
      <c r="U21" s="71"/>
    </row>
    <row r="22" spans="1:21" ht="49.5">
      <c r="A22" s="282" t="s">
        <v>133</v>
      </c>
      <c r="B22" s="282"/>
      <c r="C22" s="64"/>
      <c r="D22" s="282" t="s">
        <v>173</v>
      </c>
      <c r="E22" s="361" t="s">
        <v>643</v>
      </c>
      <c r="F22" s="361"/>
      <c r="G22" s="282" t="s">
        <v>5</v>
      </c>
      <c r="H22" s="62" t="s">
        <v>412</v>
      </c>
      <c r="I22" s="282"/>
      <c r="J22" s="282"/>
      <c r="K22" s="282" t="s">
        <v>343</v>
      </c>
      <c r="L22" s="71"/>
      <c r="M22" s="71"/>
      <c r="N22" s="71"/>
      <c r="O22" s="71"/>
      <c r="P22" s="71"/>
      <c r="Q22" s="71"/>
      <c r="R22" s="71"/>
      <c r="S22" s="71"/>
      <c r="T22" s="71"/>
      <c r="U22" s="71"/>
    </row>
    <row r="23" spans="1:21" ht="49.5">
      <c r="A23" s="282" t="s">
        <v>134</v>
      </c>
      <c r="B23" s="282"/>
      <c r="C23" s="282"/>
      <c r="D23" s="282" t="s">
        <v>644</v>
      </c>
      <c r="E23" s="361" t="s">
        <v>174</v>
      </c>
      <c r="F23" s="361"/>
      <c r="G23" s="282" t="s">
        <v>3</v>
      </c>
      <c r="H23" s="62"/>
      <c r="I23" s="282"/>
      <c r="J23" s="282"/>
      <c r="K23" s="282"/>
      <c r="L23" s="71"/>
      <c r="M23" s="71"/>
      <c r="N23" s="71"/>
      <c r="O23" s="71"/>
      <c r="P23" s="71"/>
      <c r="Q23" s="71"/>
      <c r="R23" s="71"/>
      <c r="S23" s="71"/>
      <c r="T23" s="71"/>
      <c r="U23" s="71"/>
    </row>
    <row r="24" spans="1:21" ht="49.5">
      <c r="A24" s="282" t="s">
        <v>135</v>
      </c>
      <c r="B24" s="282"/>
      <c r="C24" s="282"/>
      <c r="D24" s="282" t="s">
        <v>645</v>
      </c>
      <c r="E24" s="361" t="s">
        <v>174</v>
      </c>
      <c r="F24" s="361"/>
      <c r="G24" s="282" t="s">
        <v>3</v>
      </c>
      <c r="H24" s="62"/>
      <c r="I24" s="282"/>
      <c r="J24" s="282"/>
      <c r="K24" s="282"/>
      <c r="L24" s="71"/>
      <c r="M24" s="71"/>
      <c r="N24" s="71"/>
      <c r="O24" s="71"/>
      <c r="P24" s="71"/>
      <c r="Q24" s="71"/>
      <c r="R24" s="71"/>
      <c r="S24" s="71"/>
      <c r="T24" s="71"/>
      <c r="U24" s="71"/>
    </row>
    <row r="25" spans="1:21" ht="49.5">
      <c r="A25" s="282" t="s">
        <v>136</v>
      </c>
      <c r="B25" s="282"/>
      <c r="C25" s="282"/>
      <c r="D25" s="282" t="s">
        <v>646</v>
      </c>
      <c r="E25" s="361" t="s">
        <v>174</v>
      </c>
      <c r="F25" s="361"/>
      <c r="G25" s="66" t="s">
        <v>3</v>
      </c>
      <c r="H25" s="282"/>
      <c r="I25" s="282"/>
      <c r="J25" s="282"/>
      <c r="K25" s="266"/>
      <c r="L25" s="71"/>
      <c r="M25" s="71"/>
      <c r="N25" s="71"/>
      <c r="O25" s="71"/>
      <c r="P25" s="71"/>
      <c r="Q25" s="71"/>
      <c r="R25" s="71"/>
      <c r="S25" s="71"/>
      <c r="T25" s="71"/>
      <c r="U25" s="71"/>
    </row>
    <row r="26" spans="1:21" ht="49.5">
      <c r="A26" s="282" t="s">
        <v>137</v>
      </c>
      <c r="B26" s="282"/>
      <c r="C26" s="282"/>
      <c r="D26" s="282" t="s">
        <v>647</v>
      </c>
      <c r="E26" s="361" t="s">
        <v>648</v>
      </c>
      <c r="F26" s="361"/>
      <c r="G26" s="66" t="s">
        <v>5</v>
      </c>
      <c r="H26" s="282" t="s">
        <v>412</v>
      </c>
      <c r="I26" s="282"/>
      <c r="J26" s="282"/>
      <c r="K26" s="266" t="s">
        <v>563</v>
      </c>
      <c r="L26" s="99"/>
      <c r="M26" s="99"/>
      <c r="N26" s="99"/>
      <c r="O26" s="99"/>
      <c r="P26" s="99"/>
      <c r="Q26" s="99"/>
      <c r="R26" s="99"/>
      <c r="S26" s="99"/>
      <c r="T26" s="99"/>
    </row>
    <row r="27" spans="1:21" ht="49.5">
      <c r="A27" s="282" t="s">
        <v>138</v>
      </c>
      <c r="B27" s="282" t="s">
        <v>175</v>
      </c>
      <c r="C27" s="282"/>
      <c r="D27" s="282" t="s">
        <v>176</v>
      </c>
      <c r="E27" s="361" t="s">
        <v>348</v>
      </c>
      <c r="F27" s="361"/>
      <c r="G27" s="66" t="s">
        <v>3</v>
      </c>
      <c r="H27" s="62"/>
      <c r="I27" s="282"/>
      <c r="J27" s="282"/>
      <c r="K27" s="282"/>
      <c r="L27" s="99"/>
      <c r="M27" s="99"/>
      <c r="N27" s="99"/>
      <c r="O27" s="99"/>
      <c r="P27" s="99"/>
      <c r="Q27" s="99"/>
      <c r="R27" s="99"/>
      <c r="S27" s="99"/>
      <c r="T27" s="99"/>
    </row>
    <row r="28" spans="1:21" ht="49.5">
      <c r="A28" s="282" t="s">
        <v>139</v>
      </c>
      <c r="B28" s="282"/>
      <c r="C28" s="282"/>
      <c r="D28" s="282" t="s">
        <v>177</v>
      </c>
      <c r="E28" s="361" t="s">
        <v>349</v>
      </c>
      <c r="F28" s="361"/>
      <c r="G28" s="66" t="s">
        <v>3</v>
      </c>
      <c r="H28" s="62"/>
      <c r="I28" s="282"/>
      <c r="J28" s="282"/>
      <c r="K28" s="282"/>
      <c r="L28" s="71"/>
      <c r="M28" s="71"/>
      <c r="N28" s="71"/>
      <c r="O28" s="71"/>
      <c r="P28" s="71"/>
      <c r="Q28" s="71"/>
      <c r="R28" s="71"/>
      <c r="S28" s="71"/>
      <c r="T28" s="71"/>
    </row>
    <row r="29" spans="1:21" ht="66">
      <c r="A29" s="282" t="s">
        <v>140</v>
      </c>
      <c r="B29" s="282"/>
      <c r="C29" s="282"/>
      <c r="D29" s="282" t="s">
        <v>178</v>
      </c>
      <c r="E29" s="361" t="s">
        <v>649</v>
      </c>
      <c r="F29" s="361"/>
      <c r="G29" s="63" t="s">
        <v>3</v>
      </c>
      <c r="H29" s="62"/>
      <c r="I29" s="283"/>
      <c r="J29" s="283"/>
      <c r="K29" s="282"/>
      <c r="L29" s="71"/>
      <c r="M29" s="71"/>
      <c r="N29" s="71"/>
      <c r="O29" s="71"/>
      <c r="P29" s="71"/>
      <c r="Q29" s="71"/>
      <c r="R29" s="71"/>
      <c r="S29" s="71"/>
      <c r="T29" s="71"/>
    </row>
    <row r="30" spans="1:21" ht="66">
      <c r="A30" s="282" t="s">
        <v>141</v>
      </c>
      <c r="B30" s="282"/>
      <c r="C30" s="282"/>
      <c r="D30" s="282" t="s">
        <v>179</v>
      </c>
      <c r="E30" s="361" t="s">
        <v>650</v>
      </c>
      <c r="F30" s="361"/>
      <c r="G30" s="70" t="s">
        <v>3</v>
      </c>
      <c r="H30" s="62"/>
      <c r="I30" s="283"/>
      <c r="J30" s="283"/>
      <c r="K30" s="282"/>
      <c r="L30" s="71"/>
      <c r="M30" s="71"/>
      <c r="N30" s="71"/>
      <c r="O30" s="71"/>
      <c r="P30" s="71"/>
      <c r="Q30" s="71"/>
      <c r="R30" s="71"/>
      <c r="S30" s="71"/>
      <c r="T30" s="71"/>
    </row>
    <row r="31" spans="1:21" ht="49.5">
      <c r="A31" s="282" t="s">
        <v>142</v>
      </c>
      <c r="B31" s="282"/>
      <c r="C31" s="282"/>
      <c r="D31" s="282" t="s">
        <v>180</v>
      </c>
      <c r="E31" s="120" t="s">
        <v>651</v>
      </c>
      <c r="F31" s="64"/>
      <c r="G31" s="70" t="s">
        <v>3</v>
      </c>
      <c r="H31" s="62"/>
      <c r="I31" s="267"/>
      <c r="J31" s="267"/>
      <c r="K31" s="282"/>
    </row>
    <row r="32" spans="1:21" ht="49.5">
      <c r="A32" s="282" t="s">
        <v>143</v>
      </c>
      <c r="B32" s="282"/>
      <c r="C32" s="282"/>
      <c r="D32" s="282" t="s">
        <v>181</v>
      </c>
      <c r="E32" s="120" t="s">
        <v>652</v>
      </c>
      <c r="F32" s="64"/>
      <c r="G32" s="63" t="s">
        <v>5</v>
      </c>
      <c r="H32" s="68" t="s">
        <v>409</v>
      </c>
      <c r="I32" s="283"/>
      <c r="J32" s="283"/>
      <c r="K32" s="282" t="s">
        <v>343</v>
      </c>
    </row>
    <row r="33" spans="1:11" ht="49.5">
      <c r="A33" s="282" t="s">
        <v>144</v>
      </c>
      <c r="B33" s="282"/>
      <c r="C33" s="282"/>
      <c r="D33" s="282" t="s">
        <v>183</v>
      </c>
      <c r="E33" s="361" t="s">
        <v>174</v>
      </c>
      <c r="F33" s="361"/>
      <c r="G33" s="63" t="s">
        <v>3</v>
      </c>
      <c r="H33" s="68"/>
      <c r="I33" s="283"/>
      <c r="J33" s="283"/>
      <c r="K33" s="59"/>
    </row>
    <row r="34" spans="1:11" ht="49.5">
      <c r="A34" s="282" t="s">
        <v>145</v>
      </c>
      <c r="B34" s="121"/>
      <c r="C34" s="121"/>
      <c r="D34" s="282" t="s">
        <v>653</v>
      </c>
      <c r="E34" s="361" t="s">
        <v>174</v>
      </c>
      <c r="F34" s="361"/>
      <c r="G34" s="70" t="s">
        <v>3</v>
      </c>
      <c r="H34" s="72"/>
      <c r="I34" s="269"/>
      <c r="J34" s="269"/>
      <c r="K34" s="270"/>
    </row>
    <row r="35" spans="1:11" ht="49.5">
      <c r="A35" s="282" t="s">
        <v>146</v>
      </c>
      <c r="B35" s="282"/>
      <c r="C35" s="282"/>
      <c r="D35" s="282" t="s">
        <v>184</v>
      </c>
      <c r="E35" s="361" t="s">
        <v>174</v>
      </c>
      <c r="F35" s="361"/>
      <c r="G35" s="63" t="s">
        <v>3</v>
      </c>
      <c r="H35" s="63"/>
      <c r="I35" s="283"/>
      <c r="J35" s="283"/>
      <c r="K35" s="59"/>
    </row>
    <row r="36" spans="1:11" ht="49.5">
      <c r="A36" s="282" t="s">
        <v>147</v>
      </c>
      <c r="B36" s="282"/>
      <c r="C36" s="282"/>
      <c r="D36" s="282" t="s">
        <v>185</v>
      </c>
      <c r="E36" s="361" t="s">
        <v>182</v>
      </c>
      <c r="F36" s="361"/>
      <c r="G36" s="63" t="s">
        <v>5</v>
      </c>
      <c r="H36" s="63" t="s">
        <v>409</v>
      </c>
      <c r="I36" s="283"/>
      <c r="J36" s="283"/>
      <c r="K36" s="282" t="s">
        <v>343</v>
      </c>
    </row>
    <row r="37" spans="1:11" ht="49.5">
      <c r="A37" s="282" t="s">
        <v>148</v>
      </c>
      <c r="B37" s="282" t="s">
        <v>654</v>
      </c>
      <c r="C37" s="282"/>
      <c r="D37" s="282" t="s">
        <v>655</v>
      </c>
      <c r="E37" s="362" t="s">
        <v>656</v>
      </c>
      <c r="F37" s="363"/>
      <c r="G37" s="63" t="s">
        <v>3</v>
      </c>
      <c r="H37" s="63"/>
      <c r="I37" s="283"/>
      <c r="J37" s="283"/>
      <c r="K37" s="282"/>
    </row>
    <row r="38" spans="1:11" ht="49.5">
      <c r="A38" s="282" t="s">
        <v>149</v>
      </c>
      <c r="B38" s="283"/>
      <c r="C38" s="283"/>
      <c r="D38" s="282" t="s">
        <v>657</v>
      </c>
      <c r="E38" s="361" t="s">
        <v>658</v>
      </c>
      <c r="F38" s="361"/>
      <c r="G38" s="283" t="s">
        <v>5</v>
      </c>
      <c r="H38" s="283" t="s">
        <v>409</v>
      </c>
      <c r="I38" s="283"/>
      <c r="J38" s="283"/>
      <c r="K38" s="282" t="s">
        <v>343</v>
      </c>
    </row>
    <row r="39" spans="1:11" ht="49.5">
      <c r="A39" s="282" t="s">
        <v>150</v>
      </c>
      <c r="B39" s="283"/>
      <c r="C39" s="283"/>
      <c r="D39" s="282" t="s">
        <v>659</v>
      </c>
      <c r="E39" s="361" t="s">
        <v>174</v>
      </c>
      <c r="F39" s="361"/>
      <c r="G39" s="283" t="s">
        <v>3</v>
      </c>
      <c r="H39" s="283"/>
      <c r="I39" s="283"/>
      <c r="J39" s="283"/>
      <c r="K39" s="59"/>
    </row>
    <row r="40" spans="1:11" ht="49.5">
      <c r="A40" s="282" t="s">
        <v>151</v>
      </c>
      <c r="B40" s="283"/>
      <c r="C40" s="283"/>
      <c r="D40" s="282" t="s">
        <v>660</v>
      </c>
      <c r="E40" s="361" t="s">
        <v>174</v>
      </c>
      <c r="F40" s="361"/>
      <c r="G40" s="283" t="s">
        <v>3</v>
      </c>
      <c r="H40" s="283"/>
      <c r="I40" s="283"/>
      <c r="J40" s="283"/>
      <c r="K40" s="59"/>
    </row>
    <row r="41" spans="1:11" ht="49.5">
      <c r="A41" s="282" t="s">
        <v>152</v>
      </c>
      <c r="B41" s="283"/>
      <c r="C41" s="283"/>
      <c r="D41" s="282" t="s">
        <v>661</v>
      </c>
      <c r="E41" s="361" t="s">
        <v>174</v>
      </c>
      <c r="F41" s="361"/>
      <c r="G41" s="283" t="s">
        <v>3</v>
      </c>
      <c r="H41" s="283"/>
      <c r="I41" s="283"/>
      <c r="J41" s="283"/>
      <c r="K41" s="59"/>
    </row>
    <row r="42" spans="1:11" ht="49.5">
      <c r="A42" s="282" t="s">
        <v>153</v>
      </c>
      <c r="B42" s="283"/>
      <c r="C42" s="283"/>
      <c r="D42" s="282" t="s">
        <v>662</v>
      </c>
      <c r="E42" s="361" t="s">
        <v>658</v>
      </c>
      <c r="F42" s="361"/>
      <c r="G42" s="283" t="s">
        <v>5</v>
      </c>
      <c r="H42" s="283" t="s">
        <v>409</v>
      </c>
      <c r="I42" s="283"/>
      <c r="J42" s="283"/>
      <c r="K42" s="282" t="s">
        <v>343</v>
      </c>
    </row>
    <row r="43" spans="1:11" ht="82.5">
      <c r="A43" s="282" t="s">
        <v>154</v>
      </c>
      <c r="B43" s="59" t="s">
        <v>663</v>
      </c>
      <c r="C43" s="283"/>
      <c r="D43" s="282" t="s">
        <v>664</v>
      </c>
      <c r="E43" s="282" t="s">
        <v>665</v>
      </c>
      <c r="F43" s="282"/>
      <c r="G43" s="283" t="s">
        <v>3</v>
      </c>
      <c r="H43" s="283"/>
      <c r="I43" s="283"/>
      <c r="J43" s="283"/>
      <c r="K43" s="282"/>
    </row>
    <row r="44" spans="1:11" ht="66">
      <c r="A44" s="282" t="s">
        <v>155</v>
      </c>
      <c r="B44" s="283" t="s">
        <v>666</v>
      </c>
      <c r="C44" s="283"/>
      <c r="D44" s="282" t="s">
        <v>667</v>
      </c>
      <c r="E44" s="361" t="s">
        <v>287</v>
      </c>
      <c r="F44" s="361"/>
      <c r="G44" s="283" t="s">
        <v>3</v>
      </c>
      <c r="H44" s="283"/>
      <c r="I44" s="283"/>
      <c r="J44" s="283"/>
      <c r="K44" s="59"/>
    </row>
    <row r="45" spans="1:11">
      <c r="A45" s="282" t="s">
        <v>156</v>
      </c>
      <c r="B45" s="283"/>
      <c r="C45" s="283"/>
      <c r="D45" s="282" t="s">
        <v>668</v>
      </c>
      <c r="E45" s="282" t="s">
        <v>669</v>
      </c>
      <c r="F45" s="282"/>
      <c r="G45" s="283" t="s">
        <v>3</v>
      </c>
      <c r="H45" s="283"/>
      <c r="I45" s="283"/>
      <c r="J45" s="283"/>
      <c r="K45" s="59"/>
    </row>
    <row r="46" spans="1:11">
      <c r="A46" s="282" t="s">
        <v>157</v>
      </c>
      <c r="B46" s="283"/>
      <c r="C46" s="283"/>
      <c r="D46" s="282" t="s">
        <v>670</v>
      </c>
      <c r="E46" s="282" t="s">
        <v>671</v>
      </c>
      <c r="F46" s="282"/>
      <c r="G46" s="283" t="s">
        <v>3</v>
      </c>
      <c r="H46" s="283"/>
      <c r="I46" s="283"/>
      <c r="J46" s="283"/>
      <c r="K46" s="59"/>
    </row>
    <row r="47" spans="1:11">
      <c r="A47" s="366" t="s">
        <v>189</v>
      </c>
      <c r="B47" s="367"/>
      <c r="C47" s="367"/>
      <c r="D47" s="367"/>
      <c r="E47" s="368"/>
      <c r="F47" s="283"/>
      <c r="G47" s="278"/>
      <c r="H47" s="278"/>
      <c r="I47" s="278"/>
      <c r="J47" s="278"/>
      <c r="K47" s="279"/>
    </row>
    <row r="48" spans="1:11" ht="33">
      <c r="A48" s="282" t="s">
        <v>373</v>
      </c>
      <c r="B48" s="56" t="s">
        <v>263</v>
      </c>
      <c r="C48" s="282"/>
      <c r="D48" s="282" t="s">
        <v>672</v>
      </c>
      <c r="E48" s="361" t="s">
        <v>357</v>
      </c>
      <c r="F48" s="361"/>
      <c r="G48" s="282" t="s">
        <v>3</v>
      </c>
      <c r="H48" s="62"/>
      <c r="I48" s="282"/>
      <c r="J48" s="282"/>
      <c r="K48" s="282"/>
    </row>
    <row r="49" spans="1:11" ht="49.5">
      <c r="A49" s="282" t="s">
        <v>374</v>
      </c>
      <c r="B49" s="56"/>
      <c r="C49" s="282"/>
      <c r="D49" s="282" t="s">
        <v>356</v>
      </c>
      <c r="E49" s="282" t="s">
        <v>355</v>
      </c>
      <c r="F49" s="282"/>
      <c r="G49" s="282" t="s">
        <v>5</v>
      </c>
      <c r="H49" s="62" t="s">
        <v>413</v>
      </c>
      <c r="I49" s="282"/>
      <c r="J49" s="282"/>
      <c r="K49" s="282" t="s">
        <v>350</v>
      </c>
    </row>
    <row r="50" spans="1:11" ht="33">
      <c r="A50" s="282" t="s">
        <v>375</v>
      </c>
      <c r="B50" s="282"/>
      <c r="C50" s="282"/>
      <c r="D50" s="282" t="s">
        <v>234</v>
      </c>
      <c r="E50" s="371" t="s">
        <v>673</v>
      </c>
      <c r="F50" s="365"/>
      <c r="G50" s="282" t="s">
        <v>3</v>
      </c>
      <c r="H50" s="62"/>
      <c r="I50" s="282"/>
      <c r="J50" s="282"/>
      <c r="K50" s="282"/>
    </row>
    <row r="51" spans="1:11" ht="49.5">
      <c r="A51" s="282" t="s">
        <v>376</v>
      </c>
      <c r="B51" s="282"/>
      <c r="C51" s="282"/>
      <c r="D51" s="282" t="s">
        <v>674</v>
      </c>
      <c r="E51" s="364" t="s">
        <v>633</v>
      </c>
      <c r="F51" s="365"/>
      <c r="G51" s="282" t="s">
        <v>3</v>
      </c>
      <c r="H51" s="62"/>
      <c r="I51" s="282"/>
      <c r="J51" s="282"/>
      <c r="K51" s="282"/>
    </row>
    <row r="52" spans="1:11" ht="49.5">
      <c r="A52" s="282" t="s">
        <v>377</v>
      </c>
      <c r="B52" s="282"/>
      <c r="C52" s="282"/>
      <c r="D52" s="282" t="s">
        <v>352</v>
      </c>
      <c r="E52" s="371" t="s">
        <v>675</v>
      </c>
      <c r="F52" s="365"/>
      <c r="G52" s="282" t="s">
        <v>3</v>
      </c>
      <c r="H52" s="62"/>
      <c r="I52" s="282"/>
      <c r="J52" s="282"/>
      <c r="K52" s="282"/>
    </row>
    <row r="53" spans="1:11" ht="49.5">
      <c r="A53" s="282" t="s">
        <v>378</v>
      </c>
      <c r="B53" s="282"/>
      <c r="C53" s="282"/>
      <c r="D53" s="282" t="s">
        <v>676</v>
      </c>
      <c r="E53" s="364" t="s">
        <v>677</v>
      </c>
      <c r="F53" s="365"/>
      <c r="G53" s="282" t="s">
        <v>3</v>
      </c>
      <c r="H53" s="62"/>
      <c r="I53" s="282"/>
      <c r="J53" s="282"/>
      <c r="K53" s="282"/>
    </row>
    <row r="54" spans="1:11" ht="49.5">
      <c r="A54" s="282" t="s">
        <v>379</v>
      </c>
      <c r="B54" s="282"/>
      <c r="C54" s="282"/>
      <c r="D54" s="282" t="s">
        <v>678</v>
      </c>
      <c r="E54" s="364" t="s">
        <v>679</v>
      </c>
      <c r="F54" s="365"/>
      <c r="G54" s="282" t="s">
        <v>3</v>
      </c>
      <c r="H54" s="62"/>
      <c r="I54" s="282"/>
      <c r="J54" s="282"/>
      <c r="K54" s="282"/>
    </row>
    <row r="55" spans="1:11" ht="49.5">
      <c r="A55" s="282" t="s">
        <v>380</v>
      </c>
      <c r="B55" s="282"/>
      <c r="C55" s="282"/>
      <c r="D55" s="282" t="s">
        <v>680</v>
      </c>
      <c r="E55" s="364" t="s">
        <v>640</v>
      </c>
      <c r="F55" s="365"/>
      <c r="G55" s="282" t="s">
        <v>3</v>
      </c>
      <c r="H55" s="62"/>
      <c r="I55" s="282"/>
      <c r="J55" s="282"/>
      <c r="K55" s="282"/>
    </row>
    <row r="56" spans="1:11" ht="66">
      <c r="A56" s="282" t="s">
        <v>201</v>
      </c>
      <c r="B56" s="282"/>
      <c r="C56" s="282"/>
      <c r="D56" s="282" t="s">
        <v>351</v>
      </c>
      <c r="E56" s="364" t="s">
        <v>345</v>
      </c>
      <c r="F56" s="365"/>
      <c r="G56" s="282" t="s">
        <v>5</v>
      </c>
      <c r="H56" s="62" t="s">
        <v>414</v>
      </c>
      <c r="I56" s="282"/>
      <c r="J56" s="282"/>
      <c r="K56" s="282" t="s">
        <v>324</v>
      </c>
    </row>
    <row r="57" spans="1:11">
      <c r="A57" s="282" t="s">
        <v>593</v>
      </c>
      <c r="B57" s="282"/>
      <c r="C57" s="282"/>
      <c r="D57" s="282" t="s">
        <v>353</v>
      </c>
      <c r="E57" s="284" t="s">
        <v>354</v>
      </c>
      <c r="F57" s="285"/>
      <c r="G57" s="282" t="s">
        <v>3</v>
      </c>
      <c r="H57" s="62"/>
      <c r="I57" s="282"/>
      <c r="J57" s="282"/>
      <c r="K57" s="282"/>
    </row>
    <row r="58" spans="1:11" ht="49.5">
      <c r="A58" s="282" t="s">
        <v>202</v>
      </c>
      <c r="B58" s="282" t="s">
        <v>641</v>
      </c>
      <c r="C58" s="282"/>
      <c r="D58" s="282" t="s">
        <v>681</v>
      </c>
      <c r="E58" s="364" t="s">
        <v>633</v>
      </c>
      <c r="F58" s="365"/>
      <c r="G58" s="282" t="s">
        <v>3</v>
      </c>
      <c r="H58" s="62"/>
      <c r="I58" s="282"/>
      <c r="J58" s="282"/>
      <c r="K58" s="282"/>
    </row>
    <row r="59" spans="1:11" ht="49.5">
      <c r="A59" s="282" t="s">
        <v>203</v>
      </c>
      <c r="B59" s="282"/>
      <c r="C59" s="64"/>
      <c r="D59" s="282" t="s">
        <v>682</v>
      </c>
      <c r="E59" s="361" t="s">
        <v>643</v>
      </c>
      <c r="F59" s="361"/>
      <c r="G59" s="282" t="s">
        <v>5</v>
      </c>
      <c r="H59" s="62" t="s">
        <v>412</v>
      </c>
      <c r="I59" s="282"/>
      <c r="J59" s="282"/>
      <c r="K59" s="282" t="s">
        <v>350</v>
      </c>
    </row>
    <row r="60" spans="1:11" ht="49.5">
      <c r="A60" s="282" t="s">
        <v>204</v>
      </c>
      <c r="B60" s="282"/>
      <c r="C60" s="64"/>
      <c r="D60" s="282" t="s">
        <v>683</v>
      </c>
      <c r="E60" s="361" t="s">
        <v>643</v>
      </c>
      <c r="F60" s="361"/>
      <c r="G60" s="282" t="s">
        <v>5</v>
      </c>
      <c r="H60" s="65" t="s">
        <v>412</v>
      </c>
      <c r="I60" s="282"/>
      <c r="J60" s="282"/>
      <c r="K60" s="282" t="s">
        <v>350</v>
      </c>
    </row>
    <row r="61" spans="1:11" ht="49.5">
      <c r="A61" s="282" t="s">
        <v>205</v>
      </c>
      <c r="B61" s="282"/>
      <c r="C61" s="282"/>
      <c r="D61" s="282" t="s">
        <v>684</v>
      </c>
      <c r="E61" s="361" t="s">
        <v>190</v>
      </c>
      <c r="F61" s="361"/>
      <c r="G61" s="282" t="s">
        <v>3</v>
      </c>
      <c r="H61" s="62"/>
      <c r="I61" s="282"/>
      <c r="J61" s="282"/>
      <c r="K61" s="282"/>
    </row>
    <row r="62" spans="1:11" ht="49.5">
      <c r="A62" s="282" t="s">
        <v>206</v>
      </c>
      <c r="B62" s="282"/>
      <c r="C62" s="282"/>
      <c r="D62" s="282" t="s">
        <v>685</v>
      </c>
      <c r="E62" s="361" t="s">
        <v>190</v>
      </c>
      <c r="F62" s="361"/>
      <c r="G62" s="282" t="s">
        <v>3</v>
      </c>
      <c r="H62" s="62"/>
      <c r="I62" s="282"/>
      <c r="J62" s="282"/>
      <c r="K62" s="282"/>
    </row>
    <row r="63" spans="1:11" ht="49.5">
      <c r="A63" s="282" t="s">
        <v>207</v>
      </c>
      <c r="B63" s="282"/>
      <c r="C63" s="282"/>
      <c r="D63" s="282" t="s">
        <v>686</v>
      </c>
      <c r="E63" s="361" t="s">
        <v>190</v>
      </c>
      <c r="F63" s="361"/>
      <c r="G63" s="66" t="s">
        <v>3</v>
      </c>
      <c r="H63" s="282"/>
      <c r="I63" s="282"/>
      <c r="J63" s="282"/>
      <c r="K63" s="266"/>
    </row>
    <row r="64" spans="1:11" ht="82.5">
      <c r="A64" s="282" t="s">
        <v>208</v>
      </c>
      <c r="B64" s="282"/>
      <c r="C64" s="282"/>
      <c r="D64" s="282" t="s">
        <v>687</v>
      </c>
      <c r="E64" s="361" t="s">
        <v>688</v>
      </c>
      <c r="F64" s="361"/>
      <c r="G64" s="66" t="s">
        <v>5</v>
      </c>
      <c r="H64" s="62" t="s">
        <v>409</v>
      </c>
      <c r="I64" s="282"/>
      <c r="J64" s="282"/>
      <c r="K64" s="282" t="s">
        <v>347</v>
      </c>
    </row>
    <row r="65" spans="1:11" ht="49.5">
      <c r="A65" s="282" t="s">
        <v>209</v>
      </c>
      <c r="B65" s="282" t="s">
        <v>175</v>
      </c>
      <c r="C65" s="282"/>
      <c r="D65" s="282" t="s">
        <v>191</v>
      </c>
      <c r="E65" s="361" t="s">
        <v>348</v>
      </c>
      <c r="F65" s="361"/>
      <c r="G65" s="66" t="s">
        <v>3</v>
      </c>
      <c r="H65" s="62"/>
      <c r="I65" s="282"/>
      <c r="J65" s="282"/>
      <c r="K65" s="282"/>
    </row>
    <row r="66" spans="1:11" ht="49.5">
      <c r="A66" s="282" t="s">
        <v>210</v>
      </c>
      <c r="B66" s="282"/>
      <c r="C66" s="282"/>
      <c r="D66" s="282" t="s">
        <v>192</v>
      </c>
      <c r="E66" s="361" t="s">
        <v>349</v>
      </c>
      <c r="F66" s="361"/>
      <c r="G66" s="66" t="s">
        <v>3</v>
      </c>
      <c r="H66" s="62"/>
      <c r="I66" s="282"/>
      <c r="J66" s="282"/>
      <c r="K66" s="282"/>
    </row>
    <row r="67" spans="1:11" ht="66">
      <c r="A67" s="282" t="s">
        <v>211</v>
      </c>
      <c r="B67" s="282"/>
      <c r="C67" s="282"/>
      <c r="D67" s="282" t="s">
        <v>415</v>
      </c>
      <c r="E67" s="361" t="s">
        <v>649</v>
      </c>
      <c r="F67" s="361"/>
      <c r="G67" s="63" t="s">
        <v>3</v>
      </c>
      <c r="H67" s="68"/>
      <c r="I67" s="283"/>
      <c r="J67" s="283"/>
      <c r="K67" s="282"/>
    </row>
    <row r="68" spans="1:11" ht="66">
      <c r="A68" s="282" t="s">
        <v>212</v>
      </c>
      <c r="B68" s="282"/>
      <c r="C68" s="282"/>
      <c r="D68" s="282" t="s">
        <v>416</v>
      </c>
      <c r="E68" s="361" t="s">
        <v>650</v>
      </c>
      <c r="F68" s="361"/>
      <c r="G68" s="70" t="s">
        <v>3</v>
      </c>
      <c r="H68" s="63"/>
      <c r="I68" s="283"/>
      <c r="J68" s="283"/>
      <c r="K68" s="282"/>
    </row>
    <row r="69" spans="1:11" ht="49.5">
      <c r="A69" s="282" t="s">
        <v>213</v>
      </c>
      <c r="B69" s="282"/>
      <c r="C69" s="282"/>
      <c r="D69" s="282" t="s">
        <v>417</v>
      </c>
      <c r="E69" s="120" t="s">
        <v>689</v>
      </c>
      <c r="F69" s="64"/>
      <c r="G69" s="70" t="s">
        <v>3</v>
      </c>
      <c r="H69" s="63"/>
      <c r="I69" s="267"/>
      <c r="J69" s="267"/>
      <c r="K69" s="282"/>
    </row>
    <row r="70" spans="1:11" ht="49.5">
      <c r="A70" s="282" t="s">
        <v>214</v>
      </c>
      <c r="B70" s="282"/>
      <c r="C70" s="282"/>
      <c r="D70" s="282" t="s">
        <v>193</v>
      </c>
      <c r="E70" s="120" t="s">
        <v>690</v>
      </c>
      <c r="F70" s="64"/>
      <c r="G70" s="63" t="s">
        <v>5</v>
      </c>
      <c r="H70" s="68" t="s">
        <v>409</v>
      </c>
      <c r="I70" s="283"/>
      <c r="J70" s="283"/>
      <c r="K70" s="282" t="s">
        <v>350</v>
      </c>
    </row>
    <row r="71" spans="1:11" ht="49.5">
      <c r="A71" s="282" t="s">
        <v>215</v>
      </c>
      <c r="B71" s="282"/>
      <c r="C71" s="282"/>
      <c r="D71" s="282" t="s">
        <v>194</v>
      </c>
      <c r="E71" s="361" t="s">
        <v>190</v>
      </c>
      <c r="F71" s="361"/>
      <c r="G71" s="63" t="s">
        <v>3</v>
      </c>
      <c r="H71" s="68"/>
      <c r="I71" s="283"/>
      <c r="J71" s="283"/>
      <c r="K71" s="59"/>
    </row>
    <row r="72" spans="1:11" ht="49.5">
      <c r="A72" s="282" t="s">
        <v>216</v>
      </c>
      <c r="B72" s="121"/>
      <c r="C72" s="121"/>
      <c r="D72" s="282" t="s">
        <v>691</v>
      </c>
      <c r="E72" s="361" t="s">
        <v>190</v>
      </c>
      <c r="F72" s="361"/>
      <c r="G72" s="70" t="s">
        <v>3</v>
      </c>
      <c r="H72" s="72"/>
      <c r="I72" s="269"/>
      <c r="J72" s="269"/>
      <c r="K72" s="270"/>
    </row>
    <row r="73" spans="1:11" ht="49.5">
      <c r="A73" s="282" t="s">
        <v>217</v>
      </c>
      <c r="B73" s="282"/>
      <c r="C73" s="282"/>
      <c r="D73" s="282" t="s">
        <v>195</v>
      </c>
      <c r="E73" s="361" t="s">
        <v>190</v>
      </c>
      <c r="F73" s="361"/>
      <c r="G73" s="63" t="s">
        <v>3</v>
      </c>
      <c r="H73" s="63"/>
      <c r="I73" s="283"/>
      <c r="J73" s="283"/>
      <c r="K73" s="59"/>
    </row>
    <row r="74" spans="1:11" ht="49.5">
      <c r="A74" s="282" t="s">
        <v>218</v>
      </c>
      <c r="B74" s="282"/>
      <c r="C74" s="282"/>
      <c r="D74" s="282" t="s">
        <v>196</v>
      </c>
      <c r="E74" s="361" t="s">
        <v>690</v>
      </c>
      <c r="F74" s="361"/>
      <c r="G74" s="63" t="s">
        <v>5</v>
      </c>
      <c r="H74" s="63" t="s">
        <v>409</v>
      </c>
      <c r="I74" s="283"/>
      <c r="J74" s="283"/>
      <c r="K74" s="282" t="s">
        <v>350</v>
      </c>
    </row>
    <row r="75" spans="1:11" ht="49.5">
      <c r="A75" s="282" t="s">
        <v>219</v>
      </c>
      <c r="B75" s="282" t="s">
        <v>654</v>
      </c>
      <c r="C75" s="282"/>
      <c r="D75" s="282" t="s">
        <v>692</v>
      </c>
      <c r="E75" s="362" t="s">
        <v>656</v>
      </c>
      <c r="F75" s="363"/>
      <c r="G75" s="63" t="s">
        <v>3</v>
      </c>
      <c r="H75" s="63"/>
      <c r="I75" s="283"/>
      <c r="J75" s="283"/>
      <c r="K75" s="282"/>
    </row>
    <row r="76" spans="1:11" ht="49.5">
      <c r="A76" s="282" t="s">
        <v>220</v>
      </c>
      <c r="B76" s="283"/>
      <c r="C76" s="283"/>
      <c r="D76" s="282" t="s">
        <v>693</v>
      </c>
      <c r="E76" s="361" t="s">
        <v>658</v>
      </c>
      <c r="F76" s="361"/>
      <c r="G76" s="283" t="s">
        <v>5</v>
      </c>
      <c r="H76" s="283" t="s">
        <v>409</v>
      </c>
      <c r="I76" s="283"/>
      <c r="J76" s="283"/>
      <c r="K76" s="282" t="s">
        <v>350</v>
      </c>
    </row>
    <row r="77" spans="1:11" ht="49.5">
      <c r="A77" s="282" t="s">
        <v>221</v>
      </c>
      <c r="B77" s="283"/>
      <c r="C77" s="283"/>
      <c r="D77" s="282" t="s">
        <v>694</v>
      </c>
      <c r="E77" s="361" t="s">
        <v>190</v>
      </c>
      <c r="F77" s="361"/>
      <c r="G77" s="283" t="s">
        <v>3</v>
      </c>
      <c r="H77" s="283"/>
      <c r="I77" s="283"/>
      <c r="J77" s="283"/>
      <c r="K77" s="59"/>
    </row>
    <row r="78" spans="1:11" ht="49.5">
      <c r="A78" s="282" t="s">
        <v>222</v>
      </c>
      <c r="B78" s="283"/>
      <c r="C78" s="283"/>
      <c r="D78" s="282" t="s">
        <v>695</v>
      </c>
      <c r="E78" s="361" t="s">
        <v>190</v>
      </c>
      <c r="F78" s="361"/>
      <c r="G78" s="283" t="s">
        <v>3</v>
      </c>
      <c r="H78" s="283"/>
      <c r="I78" s="283"/>
      <c r="J78" s="283"/>
      <c r="K78" s="59"/>
    </row>
    <row r="79" spans="1:11" ht="49.5">
      <c r="A79" s="282" t="s">
        <v>223</v>
      </c>
      <c r="B79" s="283"/>
      <c r="C79" s="283"/>
      <c r="D79" s="282" t="s">
        <v>696</v>
      </c>
      <c r="E79" s="361" t="s">
        <v>190</v>
      </c>
      <c r="F79" s="361"/>
      <c r="G79" s="283" t="s">
        <v>3</v>
      </c>
      <c r="H79" s="283"/>
      <c r="I79" s="283"/>
      <c r="J79" s="283"/>
      <c r="K79" s="59"/>
    </row>
    <row r="80" spans="1:11" ht="49.5">
      <c r="A80" s="282" t="s">
        <v>224</v>
      </c>
      <c r="B80" s="283"/>
      <c r="C80" s="283"/>
      <c r="D80" s="282" t="s">
        <v>697</v>
      </c>
      <c r="E80" s="361" t="s">
        <v>658</v>
      </c>
      <c r="F80" s="361"/>
      <c r="G80" s="283" t="s">
        <v>5</v>
      </c>
      <c r="H80" s="283" t="s">
        <v>409</v>
      </c>
      <c r="I80" s="283"/>
      <c r="J80" s="283"/>
      <c r="K80" s="282" t="s">
        <v>350</v>
      </c>
    </row>
    <row r="81" spans="1:11">
      <c r="A81" s="297" t="s">
        <v>197</v>
      </c>
      <c r="B81" s="298"/>
      <c r="C81" s="298"/>
      <c r="D81" s="298"/>
      <c r="E81" s="298"/>
      <c r="F81" s="298"/>
      <c r="G81" s="298"/>
      <c r="H81" s="298"/>
      <c r="I81" s="298"/>
      <c r="J81" s="298"/>
      <c r="K81" s="299"/>
    </row>
    <row r="82" spans="1:11" ht="33">
      <c r="A82" s="283" t="s">
        <v>698</v>
      </c>
      <c r="B82" s="283" t="s">
        <v>106</v>
      </c>
      <c r="C82" s="283"/>
      <c r="D82" s="59" t="s">
        <v>699</v>
      </c>
      <c r="E82" s="283" t="s">
        <v>700</v>
      </c>
      <c r="F82" s="283"/>
      <c r="G82" s="283" t="s">
        <v>3</v>
      </c>
      <c r="H82" s="283"/>
      <c r="I82" s="283"/>
      <c r="J82" s="283"/>
      <c r="K82" s="59"/>
    </row>
    <row r="83" spans="1:11" ht="33">
      <c r="A83" s="283" t="s">
        <v>701</v>
      </c>
      <c r="B83" s="283" t="s">
        <v>543</v>
      </c>
      <c r="C83" s="283"/>
      <c r="D83" s="59" t="s">
        <v>702</v>
      </c>
      <c r="E83" s="283" t="s">
        <v>703</v>
      </c>
      <c r="F83" s="283"/>
      <c r="G83" s="283" t="s">
        <v>3</v>
      </c>
      <c r="H83" s="283"/>
      <c r="I83" s="283"/>
      <c r="J83" s="283"/>
      <c r="K83" s="59"/>
    </row>
    <row r="84" spans="1:11" ht="33">
      <c r="A84" s="283" t="s">
        <v>704</v>
      </c>
      <c r="B84" s="283" t="s">
        <v>199</v>
      </c>
      <c r="C84" s="283"/>
      <c r="D84" s="59" t="s">
        <v>200</v>
      </c>
      <c r="E84" s="283" t="s">
        <v>198</v>
      </c>
      <c r="F84" s="283"/>
      <c r="G84" s="283" t="s">
        <v>3</v>
      </c>
      <c r="H84" s="283"/>
      <c r="I84" s="283"/>
      <c r="J84" s="283"/>
      <c r="K84" s="59"/>
    </row>
    <row r="85" spans="1:11">
      <c r="K85" s="78"/>
    </row>
    <row r="86" spans="1:11">
      <c r="K86" s="78"/>
    </row>
    <row r="87" spans="1:11">
      <c r="K87" s="78"/>
    </row>
    <row r="88" spans="1:11">
      <c r="K88" s="78"/>
    </row>
    <row r="89" spans="1:11">
      <c r="K89" s="78"/>
    </row>
    <row r="90" spans="1:11">
      <c r="K90" s="78"/>
    </row>
    <row r="91" spans="1:11">
      <c r="K91" s="78"/>
    </row>
    <row r="92" spans="1:11">
      <c r="K92" s="78"/>
    </row>
    <row r="93" spans="1:11">
      <c r="K93" s="78"/>
    </row>
    <row r="94" spans="1:11">
      <c r="K94" s="78"/>
    </row>
    <row r="95" spans="1:11">
      <c r="K95" s="78"/>
    </row>
    <row r="96" spans="1:11">
      <c r="K96" s="78"/>
    </row>
    <row r="97" spans="1:11">
      <c r="K97" s="78"/>
    </row>
    <row r="98" spans="1:11">
      <c r="K98" s="78"/>
    </row>
    <row r="99" spans="1:11">
      <c r="K99" s="78"/>
    </row>
    <row r="100" spans="1:11">
      <c r="K100" s="78"/>
    </row>
    <row r="101" spans="1:11">
      <c r="K101" s="78"/>
    </row>
    <row r="102" spans="1:11">
      <c r="K102" s="78"/>
    </row>
    <row r="103" spans="1:11">
      <c r="K103" s="78"/>
    </row>
    <row r="104" spans="1:11">
      <c r="K104" s="78"/>
    </row>
    <row r="105" spans="1:11">
      <c r="K105" s="78"/>
    </row>
    <row r="106" spans="1:11">
      <c r="K106" s="78"/>
    </row>
    <row r="107" spans="1:11">
      <c r="A107" s="111"/>
      <c r="B107" s="111"/>
      <c r="C107" s="111"/>
      <c r="D107" s="111"/>
      <c r="E107" s="111"/>
      <c r="F107" s="111"/>
      <c r="G107" s="111"/>
      <c r="H107" s="111"/>
      <c r="I107" s="111"/>
      <c r="J107" s="111"/>
      <c r="K107" s="143"/>
    </row>
    <row r="108" spans="1:11">
      <c r="A108" s="111"/>
      <c r="B108" s="111"/>
      <c r="C108" s="111"/>
      <c r="D108" s="111"/>
      <c r="E108" s="111"/>
      <c r="F108" s="111"/>
      <c r="G108" s="111"/>
      <c r="H108" s="111"/>
      <c r="I108" s="111"/>
      <c r="J108" s="111"/>
      <c r="K108" s="143"/>
    </row>
    <row r="109" spans="1:11">
      <c r="A109" s="111"/>
      <c r="B109" s="111"/>
      <c r="C109" s="111"/>
      <c r="D109" s="111"/>
      <c r="E109" s="111"/>
      <c r="F109" s="111"/>
      <c r="G109" s="111"/>
      <c r="H109" s="111"/>
      <c r="I109" s="111"/>
      <c r="J109" s="111"/>
      <c r="K109" s="143"/>
    </row>
    <row r="110" spans="1:11">
      <c r="A110" s="111"/>
      <c r="B110" s="111"/>
      <c r="C110" s="111"/>
      <c r="D110" s="111"/>
      <c r="E110" s="111"/>
      <c r="F110" s="111"/>
      <c r="G110" s="111"/>
      <c r="H110" s="111"/>
      <c r="I110" s="111"/>
      <c r="J110" s="111"/>
      <c r="K110" s="143"/>
    </row>
    <row r="111" spans="1:11">
      <c r="A111" s="111"/>
      <c r="B111" s="111"/>
      <c r="C111" s="111"/>
      <c r="D111" s="111"/>
      <c r="E111" s="111"/>
      <c r="F111" s="111"/>
      <c r="G111" s="111"/>
      <c r="H111" s="111"/>
      <c r="I111" s="111"/>
      <c r="J111" s="111"/>
      <c r="K111" s="143"/>
    </row>
    <row r="112" spans="1:11">
      <c r="A112" s="111"/>
      <c r="B112" s="111"/>
      <c r="C112" s="111"/>
      <c r="D112" s="111"/>
      <c r="E112" s="111"/>
      <c r="F112" s="111"/>
      <c r="G112" s="111"/>
      <c r="H112" s="111"/>
      <c r="I112" s="111"/>
      <c r="J112" s="111"/>
      <c r="K112" s="143"/>
    </row>
    <row r="113" spans="1:11">
      <c r="A113" s="111"/>
      <c r="B113" s="111"/>
      <c r="C113" s="111"/>
      <c r="D113" s="111"/>
      <c r="E113" s="111"/>
      <c r="F113" s="111"/>
      <c r="G113" s="111"/>
      <c r="H113" s="111"/>
      <c r="I113" s="111"/>
      <c r="J113" s="111"/>
      <c r="K113" s="143"/>
    </row>
    <row r="114" spans="1:11">
      <c r="A114" s="111"/>
      <c r="B114" s="111"/>
      <c r="C114" s="111"/>
      <c r="D114" s="111"/>
      <c r="E114" s="111"/>
      <c r="F114" s="111"/>
      <c r="G114" s="111"/>
      <c r="H114" s="111"/>
      <c r="I114" s="111"/>
      <c r="J114" s="111"/>
      <c r="K114" s="143"/>
    </row>
    <row r="115" spans="1:11">
      <c r="A115" s="111"/>
      <c r="B115" s="111"/>
      <c r="C115" s="111"/>
      <c r="D115" s="111"/>
      <c r="E115" s="111"/>
      <c r="F115" s="111"/>
      <c r="G115" s="111"/>
      <c r="H115" s="111"/>
      <c r="I115" s="111"/>
      <c r="J115" s="111"/>
      <c r="K115" s="143"/>
    </row>
    <row r="116" spans="1:11">
      <c r="A116" s="111"/>
      <c r="B116" s="111"/>
      <c r="C116" s="111"/>
      <c r="D116" s="111"/>
      <c r="E116" s="111"/>
      <c r="F116" s="111"/>
      <c r="G116" s="111"/>
      <c r="H116" s="111"/>
      <c r="I116" s="111"/>
      <c r="J116" s="111"/>
      <c r="K116" s="143"/>
    </row>
    <row r="117" spans="1:11">
      <c r="A117" s="111"/>
      <c r="B117" s="111"/>
      <c r="C117" s="111"/>
      <c r="D117" s="111"/>
      <c r="E117" s="111"/>
      <c r="F117" s="111"/>
      <c r="G117" s="111"/>
      <c r="H117" s="111"/>
      <c r="I117" s="111"/>
      <c r="J117" s="111"/>
      <c r="K117" s="143"/>
    </row>
    <row r="118" spans="1:11">
      <c r="A118" s="111"/>
      <c r="B118" s="111"/>
      <c r="C118" s="111"/>
      <c r="D118" s="111"/>
      <c r="E118" s="111"/>
      <c r="F118" s="111"/>
      <c r="G118" s="111"/>
      <c r="H118" s="111"/>
      <c r="I118" s="111"/>
      <c r="J118" s="111"/>
      <c r="K118" s="143"/>
    </row>
    <row r="119" spans="1:11">
      <c r="A119" s="111"/>
      <c r="B119" s="111"/>
      <c r="C119" s="111"/>
      <c r="D119" s="111"/>
      <c r="E119" s="111"/>
      <c r="F119" s="111"/>
      <c r="G119" s="111"/>
      <c r="H119" s="111"/>
      <c r="I119" s="111"/>
      <c r="J119" s="111"/>
      <c r="K119" s="143"/>
    </row>
    <row r="120" spans="1:11">
      <c r="A120" s="111"/>
      <c r="B120" s="111"/>
      <c r="C120" s="111"/>
      <c r="D120" s="111"/>
      <c r="E120" s="111"/>
      <c r="F120" s="111"/>
      <c r="G120" s="111"/>
      <c r="H120" s="111"/>
      <c r="I120" s="111"/>
      <c r="J120" s="111"/>
      <c r="K120" s="143"/>
    </row>
    <row r="121" spans="1:11">
      <c r="A121" s="111"/>
      <c r="B121" s="111"/>
      <c r="C121" s="111"/>
      <c r="D121" s="111"/>
      <c r="E121" s="111"/>
      <c r="F121" s="111"/>
      <c r="G121" s="111"/>
      <c r="H121" s="111"/>
      <c r="I121" s="111"/>
      <c r="J121" s="111"/>
      <c r="K121" s="143"/>
    </row>
    <row r="122" spans="1:11">
      <c r="A122" s="111"/>
      <c r="B122" s="111"/>
      <c r="C122" s="111"/>
      <c r="D122" s="111"/>
      <c r="E122" s="111"/>
      <c r="F122" s="111"/>
      <c r="G122" s="111"/>
      <c r="H122" s="111"/>
      <c r="I122" s="111"/>
      <c r="J122" s="111"/>
      <c r="K122" s="143"/>
    </row>
    <row r="123" spans="1:11">
      <c r="A123" s="111"/>
      <c r="B123" s="111"/>
      <c r="C123" s="111"/>
      <c r="D123" s="111"/>
      <c r="E123" s="111"/>
      <c r="F123" s="111"/>
      <c r="G123" s="111"/>
      <c r="H123" s="111"/>
      <c r="I123" s="111"/>
      <c r="J123" s="111"/>
      <c r="K123" s="143"/>
    </row>
    <row r="124" spans="1:11">
      <c r="A124" s="111"/>
      <c r="B124" s="111"/>
      <c r="C124" s="111"/>
      <c r="D124" s="111"/>
      <c r="E124" s="111"/>
      <c r="F124" s="111"/>
      <c r="G124" s="111"/>
      <c r="H124" s="111"/>
      <c r="I124" s="111"/>
      <c r="J124" s="111"/>
      <c r="K124" s="143"/>
    </row>
    <row r="125" spans="1:11">
      <c r="A125" s="111"/>
      <c r="B125" s="111"/>
      <c r="C125" s="111"/>
      <c r="D125" s="111"/>
      <c r="E125" s="111"/>
      <c r="F125" s="111"/>
      <c r="G125" s="111"/>
      <c r="H125" s="111"/>
      <c r="I125" s="111"/>
      <c r="J125" s="111"/>
      <c r="K125" s="143"/>
    </row>
    <row r="126" spans="1:11">
      <c r="A126" s="111"/>
      <c r="B126" s="111"/>
      <c r="C126" s="111"/>
      <c r="D126" s="111"/>
      <c r="E126" s="111"/>
      <c r="F126" s="111"/>
      <c r="G126" s="111"/>
      <c r="H126" s="111"/>
      <c r="I126" s="111"/>
      <c r="J126" s="111"/>
      <c r="K126" s="143"/>
    </row>
    <row r="127" spans="1:11">
      <c r="A127" s="111"/>
      <c r="B127" s="111"/>
      <c r="C127" s="111"/>
      <c r="D127" s="111"/>
      <c r="E127" s="111"/>
      <c r="F127" s="111"/>
      <c r="G127" s="111"/>
      <c r="H127" s="111"/>
      <c r="I127" s="111"/>
      <c r="J127" s="111"/>
      <c r="K127" s="143"/>
    </row>
    <row r="128" spans="1:11">
      <c r="A128" s="111"/>
      <c r="B128" s="111"/>
      <c r="C128" s="111"/>
      <c r="D128" s="111"/>
      <c r="E128" s="111"/>
      <c r="F128" s="111"/>
      <c r="G128" s="111"/>
      <c r="H128" s="111"/>
      <c r="I128" s="111"/>
      <c r="J128" s="111"/>
      <c r="K128" s="143"/>
    </row>
    <row r="129" spans="1:11">
      <c r="A129" s="111"/>
      <c r="B129" s="111"/>
      <c r="C129" s="111"/>
      <c r="D129" s="111"/>
      <c r="E129" s="111"/>
      <c r="F129" s="111"/>
      <c r="G129" s="111"/>
      <c r="H129" s="111"/>
      <c r="I129" s="111"/>
      <c r="J129" s="111"/>
      <c r="K129" s="143"/>
    </row>
    <row r="130" spans="1:11">
      <c r="A130" s="111"/>
      <c r="B130" s="111"/>
      <c r="C130" s="111"/>
      <c r="D130" s="111"/>
      <c r="E130" s="111"/>
      <c r="F130" s="111"/>
      <c r="G130" s="111"/>
      <c r="H130" s="111"/>
      <c r="I130" s="111"/>
      <c r="J130" s="111"/>
      <c r="K130" s="143"/>
    </row>
    <row r="131" spans="1:11">
      <c r="A131" s="111"/>
      <c r="B131" s="111"/>
      <c r="C131" s="111"/>
      <c r="D131" s="111"/>
      <c r="E131" s="111"/>
      <c r="F131" s="111"/>
      <c r="G131" s="111"/>
      <c r="H131" s="111"/>
      <c r="I131" s="111"/>
      <c r="J131" s="111"/>
      <c r="K131" s="143"/>
    </row>
    <row r="132" spans="1:11">
      <c r="A132" s="111"/>
      <c r="B132" s="111"/>
      <c r="C132" s="111"/>
      <c r="D132" s="111"/>
      <c r="E132" s="111"/>
      <c r="F132" s="111"/>
      <c r="G132" s="111"/>
      <c r="H132" s="111"/>
      <c r="I132" s="111"/>
      <c r="J132" s="111"/>
      <c r="K132" s="143"/>
    </row>
    <row r="133" spans="1:11">
      <c r="A133" s="111"/>
      <c r="B133" s="111"/>
      <c r="C133" s="111"/>
      <c r="D133" s="111"/>
      <c r="E133" s="111"/>
      <c r="F133" s="111"/>
      <c r="G133" s="111"/>
      <c r="H133" s="111"/>
      <c r="I133" s="111"/>
      <c r="J133" s="111"/>
      <c r="K133" s="143"/>
    </row>
    <row r="134" spans="1:11">
      <c r="A134" s="111"/>
      <c r="B134" s="111"/>
      <c r="C134" s="111"/>
      <c r="D134" s="111"/>
      <c r="E134" s="111"/>
      <c r="F134" s="111"/>
      <c r="G134" s="111"/>
      <c r="H134" s="111"/>
      <c r="I134" s="111"/>
      <c r="J134" s="111"/>
      <c r="K134" s="143"/>
    </row>
    <row r="135" spans="1:11">
      <c r="A135" s="111"/>
      <c r="B135" s="111"/>
      <c r="C135" s="111"/>
      <c r="D135" s="111"/>
      <c r="E135" s="111"/>
      <c r="F135" s="111"/>
      <c r="G135" s="111"/>
      <c r="H135" s="111"/>
      <c r="I135" s="111"/>
      <c r="J135" s="111"/>
      <c r="K135" s="143"/>
    </row>
    <row r="136" spans="1:11">
      <c r="A136" s="111"/>
      <c r="B136" s="111"/>
      <c r="C136" s="111"/>
      <c r="D136" s="111"/>
      <c r="E136" s="111"/>
      <c r="F136" s="111"/>
      <c r="G136" s="111"/>
      <c r="H136" s="111"/>
      <c r="I136" s="111"/>
      <c r="J136" s="111"/>
      <c r="K136" s="143"/>
    </row>
    <row r="137" spans="1:11">
      <c r="A137" s="111"/>
      <c r="B137" s="111"/>
      <c r="C137" s="111"/>
      <c r="D137" s="111"/>
      <c r="E137" s="111"/>
      <c r="F137" s="111"/>
      <c r="G137" s="111"/>
      <c r="H137" s="111"/>
      <c r="I137" s="111"/>
      <c r="J137" s="111"/>
      <c r="K137" s="143"/>
    </row>
    <row r="138" spans="1:11">
      <c r="A138" s="111"/>
      <c r="B138" s="111"/>
      <c r="C138" s="111"/>
      <c r="D138" s="111"/>
      <c r="E138" s="111"/>
      <c r="F138" s="111"/>
      <c r="G138" s="111"/>
      <c r="H138" s="111"/>
      <c r="I138" s="111"/>
      <c r="J138" s="111"/>
      <c r="K138" s="143"/>
    </row>
    <row r="139" spans="1:11">
      <c r="A139" s="111"/>
      <c r="B139" s="111"/>
      <c r="C139" s="111"/>
      <c r="D139" s="111"/>
      <c r="E139" s="111"/>
      <c r="F139" s="111"/>
      <c r="G139" s="111"/>
      <c r="H139" s="111"/>
      <c r="I139" s="111"/>
      <c r="J139" s="111"/>
      <c r="K139" s="143"/>
    </row>
    <row r="140" spans="1:11">
      <c r="A140" s="111"/>
      <c r="B140" s="111"/>
      <c r="C140" s="111"/>
      <c r="D140" s="111"/>
      <c r="E140" s="111"/>
      <c r="F140" s="111"/>
      <c r="G140" s="111"/>
      <c r="H140" s="111"/>
      <c r="I140" s="111"/>
      <c r="J140" s="111"/>
      <c r="K140" s="143"/>
    </row>
    <row r="141" spans="1:11">
      <c r="A141" s="111"/>
      <c r="B141" s="111"/>
      <c r="C141" s="111"/>
      <c r="D141" s="111"/>
      <c r="E141" s="111"/>
      <c r="F141" s="111"/>
      <c r="G141" s="111"/>
      <c r="H141" s="111"/>
      <c r="I141" s="111"/>
      <c r="J141" s="111"/>
      <c r="K141" s="143"/>
    </row>
    <row r="142" spans="1:11">
      <c r="A142" s="111"/>
      <c r="B142" s="111"/>
      <c r="C142" s="111"/>
      <c r="D142" s="111"/>
      <c r="E142" s="111"/>
      <c r="F142" s="111"/>
      <c r="G142" s="111"/>
      <c r="H142" s="111"/>
      <c r="I142" s="111"/>
      <c r="J142" s="111"/>
      <c r="K142" s="143"/>
    </row>
    <row r="143" spans="1:11">
      <c r="A143" s="111"/>
      <c r="B143" s="111"/>
      <c r="C143" s="111"/>
      <c r="D143" s="111"/>
      <c r="E143" s="111"/>
      <c r="F143" s="111"/>
      <c r="G143" s="111"/>
      <c r="H143" s="111"/>
      <c r="I143" s="111"/>
      <c r="J143" s="111"/>
      <c r="K143" s="143"/>
    </row>
    <row r="144" spans="1:11">
      <c r="A144" s="111"/>
      <c r="B144" s="111"/>
      <c r="C144" s="111"/>
      <c r="D144" s="111"/>
      <c r="E144" s="111"/>
      <c r="F144" s="111"/>
      <c r="G144" s="111"/>
      <c r="H144" s="111"/>
      <c r="I144" s="111"/>
      <c r="J144" s="111"/>
      <c r="K144" s="143"/>
    </row>
    <row r="145" spans="1:11">
      <c r="A145" s="111"/>
      <c r="B145" s="111"/>
      <c r="C145" s="111"/>
      <c r="D145" s="111"/>
      <c r="E145" s="111"/>
      <c r="F145" s="111"/>
      <c r="G145" s="111"/>
      <c r="H145" s="111"/>
      <c r="I145" s="111"/>
      <c r="J145" s="111"/>
      <c r="K145" s="143"/>
    </row>
    <row r="146" spans="1:11">
      <c r="A146" s="111"/>
      <c r="B146" s="111"/>
      <c r="C146" s="111"/>
      <c r="D146" s="111"/>
      <c r="E146" s="111"/>
      <c r="F146" s="111"/>
      <c r="G146" s="111"/>
      <c r="H146" s="111"/>
      <c r="I146" s="111"/>
      <c r="J146" s="111"/>
      <c r="K146" s="143"/>
    </row>
    <row r="147" spans="1:11">
      <c r="A147" s="111"/>
      <c r="B147" s="111"/>
      <c r="C147" s="111"/>
      <c r="D147" s="111"/>
      <c r="E147" s="111"/>
      <c r="F147" s="111"/>
      <c r="G147" s="111"/>
      <c r="H147" s="111"/>
      <c r="I147" s="111"/>
      <c r="J147" s="111"/>
      <c r="K147" s="143"/>
    </row>
    <row r="148" spans="1:11">
      <c r="A148" s="111"/>
      <c r="B148" s="111"/>
      <c r="C148" s="111"/>
      <c r="D148" s="111"/>
      <c r="E148" s="111"/>
      <c r="F148" s="111"/>
      <c r="G148" s="111"/>
      <c r="H148" s="111"/>
      <c r="I148" s="111"/>
      <c r="J148" s="111"/>
      <c r="K148" s="143"/>
    </row>
    <row r="149" spans="1:11">
      <c r="A149" s="111"/>
      <c r="B149" s="111"/>
      <c r="C149" s="111"/>
      <c r="D149" s="111"/>
      <c r="E149" s="111"/>
      <c r="F149" s="111"/>
      <c r="G149" s="111"/>
      <c r="H149" s="111"/>
      <c r="I149" s="111"/>
      <c r="J149" s="111"/>
      <c r="K149" s="143"/>
    </row>
    <row r="150" spans="1:11">
      <c r="A150" s="111"/>
      <c r="B150" s="111"/>
      <c r="C150" s="111"/>
      <c r="D150" s="111"/>
      <c r="E150" s="111"/>
      <c r="F150" s="111"/>
      <c r="G150" s="111"/>
      <c r="H150" s="111"/>
      <c r="I150" s="111"/>
      <c r="J150" s="111"/>
      <c r="K150" s="143"/>
    </row>
    <row r="151" spans="1:11">
      <c r="A151" s="111"/>
      <c r="B151" s="111"/>
      <c r="C151" s="111"/>
      <c r="D151" s="111"/>
      <c r="E151" s="111"/>
      <c r="F151" s="111"/>
      <c r="G151" s="111"/>
      <c r="H151" s="111"/>
      <c r="I151" s="111"/>
      <c r="J151" s="111"/>
      <c r="K151" s="143"/>
    </row>
    <row r="152" spans="1:11">
      <c r="A152" s="111"/>
      <c r="B152" s="111"/>
      <c r="C152" s="111"/>
      <c r="D152" s="111"/>
      <c r="E152" s="111"/>
      <c r="F152" s="111"/>
      <c r="G152" s="111"/>
      <c r="H152" s="111"/>
      <c r="I152" s="111"/>
      <c r="J152" s="111"/>
      <c r="K152" s="143"/>
    </row>
    <row r="153" spans="1:11">
      <c r="A153" s="111"/>
      <c r="B153" s="111"/>
      <c r="C153" s="111"/>
      <c r="D153" s="111"/>
      <c r="E153" s="111"/>
      <c r="F153" s="111"/>
      <c r="G153" s="111"/>
      <c r="H153" s="111"/>
      <c r="I153" s="111"/>
      <c r="J153" s="111"/>
      <c r="K153" s="143"/>
    </row>
    <row r="154" spans="1:11">
      <c r="A154" s="111"/>
      <c r="B154" s="111"/>
      <c r="C154" s="111"/>
      <c r="D154" s="111"/>
      <c r="E154" s="111"/>
      <c r="F154" s="111"/>
      <c r="G154" s="111"/>
      <c r="H154" s="111"/>
      <c r="I154" s="111"/>
      <c r="J154" s="111"/>
      <c r="K154" s="143"/>
    </row>
    <row r="155" spans="1:11">
      <c r="A155" s="111"/>
      <c r="B155" s="111"/>
      <c r="C155" s="111"/>
      <c r="D155" s="111"/>
      <c r="E155" s="111"/>
      <c r="F155" s="111"/>
      <c r="G155" s="111"/>
      <c r="H155" s="111"/>
      <c r="I155" s="111"/>
      <c r="J155" s="111"/>
      <c r="K155" s="143"/>
    </row>
    <row r="156" spans="1:11">
      <c r="A156" s="111"/>
      <c r="B156" s="111"/>
      <c r="C156" s="111"/>
      <c r="D156" s="111"/>
      <c r="E156" s="111"/>
      <c r="F156" s="111"/>
      <c r="G156" s="111"/>
      <c r="H156" s="111"/>
      <c r="I156" s="111"/>
      <c r="J156" s="111"/>
      <c r="K156" s="143"/>
    </row>
    <row r="157" spans="1:11">
      <c r="A157" s="111"/>
      <c r="B157" s="111"/>
      <c r="C157" s="111"/>
      <c r="D157" s="111"/>
      <c r="E157" s="111"/>
      <c r="F157" s="111"/>
      <c r="G157" s="111"/>
      <c r="H157" s="111"/>
      <c r="I157" s="111"/>
      <c r="J157" s="111"/>
      <c r="K157" s="143"/>
    </row>
    <row r="158" spans="1:11">
      <c r="A158" s="111"/>
      <c r="B158" s="111"/>
      <c r="C158" s="111"/>
      <c r="D158" s="111"/>
      <c r="E158" s="111"/>
      <c r="F158" s="111"/>
      <c r="G158" s="111"/>
      <c r="H158" s="111"/>
      <c r="I158" s="111"/>
      <c r="J158" s="111"/>
      <c r="K158" s="143"/>
    </row>
    <row r="159" spans="1:11">
      <c r="A159" s="111"/>
      <c r="B159" s="111"/>
      <c r="C159" s="111"/>
      <c r="D159" s="111"/>
      <c r="E159" s="111"/>
      <c r="F159" s="111"/>
      <c r="G159" s="111"/>
      <c r="H159" s="111"/>
      <c r="I159" s="111"/>
      <c r="J159" s="111"/>
      <c r="K159" s="143"/>
    </row>
    <row r="160" spans="1:11">
      <c r="A160" s="111"/>
      <c r="B160" s="111"/>
      <c r="C160" s="111"/>
      <c r="D160" s="111"/>
      <c r="E160" s="111"/>
      <c r="F160" s="111"/>
      <c r="G160" s="111"/>
      <c r="H160" s="111"/>
      <c r="I160" s="111"/>
      <c r="J160" s="111"/>
      <c r="K160" s="143"/>
    </row>
    <row r="161" spans="1:11">
      <c r="A161" s="111"/>
      <c r="B161" s="111"/>
      <c r="C161" s="111"/>
      <c r="D161" s="111"/>
      <c r="E161" s="111"/>
      <c r="F161" s="111"/>
      <c r="G161" s="111"/>
      <c r="H161" s="111"/>
      <c r="I161" s="111"/>
      <c r="J161" s="111"/>
      <c r="K161" s="143"/>
    </row>
    <row r="162" spans="1:11">
      <c r="A162" s="111"/>
      <c r="B162" s="111"/>
      <c r="C162" s="111"/>
      <c r="D162" s="111"/>
      <c r="E162" s="111"/>
      <c r="F162" s="111"/>
      <c r="G162" s="111"/>
      <c r="H162" s="111"/>
      <c r="I162" s="111"/>
      <c r="J162" s="111"/>
      <c r="K162" s="143"/>
    </row>
    <row r="163" spans="1:11">
      <c r="A163" s="111"/>
      <c r="B163" s="111"/>
      <c r="C163" s="111"/>
      <c r="D163" s="111"/>
      <c r="E163" s="111"/>
      <c r="F163" s="111"/>
      <c r="G163" s="111"/>
      <c r="H163" s="111"/>
      <c r="I163" s="111"/>
      <c r="J163" s="111"/>
      <c r="K163" s="143"/>
    </row>
    <row r="164" spans="1:11">
      <c r="A164" s="111"/>
      <c r="B164" s="111"/>
      <c r="C164" s="111"/>
      <c r="D164" s="111"/>
      <c r="E164" s="111"/>
      <c r="F164" s="111"/>
      <c r="G164" s="111"/>
      <c r="H164" s="111"/>
      <c r="I164" s="111"/>
      <c r="J164" s="111"/>
      <c r="K164" s="143"/>
    </row>
    <row r="165" spans="1:11">
      <c r="A165" s="111"/>
      <c r="B165" s="111"/>
      <c r="C165" s="111"/>
      <c r="D165" s="111"/>
      <c r="E165" s="111"/>
      <c r="F165" s="111"/>
      <c r="G165" s="111"/>
      <c r="H165" s="111"/>
      <c r="I165" s="111"/>
      <c r="J165" s="111"/>
      <c r="K165" s="143"/>
    </row>
    <row r="166" spans="1:11">
      <c r="A166" s="111"/>
      <c r="B166" s="111"/>
      <c r="C166" s="111"/>
      <c r="D166" s="111"/>
      <c r="E166" s="111"/>
      <c r="F166" s="111"/>
      <c r="G166" s="111"/>
      <c r="H166" s="111"/>
      <c r="I166" s="111"/>
      <c r="J166" s="111"/>
      <c r="K166" s="143"/>
    </row>
    <row r="167" spans="1:11">
      <c r="A167" s="111"/>
      <c r="B167" s="111"/>
      <c r="C167" s="111"/>
      <c r="D167" s="111"/>
      <c r="E167" s="111"/>
      <c r="F167" s="111"/>
      <c r="G167" s="111"/>
      <c r="H167" s="111"/>
      <c r="I167" s="111"/>
      <c r="J167" s="111"/>
      <c r="K167" s="143"/>
    </row>
    <row r="168" spans="1:11">
      <c r="A168" s="111"/>
      <c r="B168" s="111"/>
      <c r="C168" s="111"/>
      <c r="D168" s="111"/>
      <c r="E168" s="111"/>
      <c r="F168" s="111"/>
      <c r="G168" s="111"/>
      <c r="H168" s="111"/>
      <c r="I168" s="111"/>
      <c r="J168" s="111"/>
      <c r="K168" s="143"/>
    </row>
    <row r="169" spans="1:11">
      <c r="A169" s="111"/>
      <c r="B169" s="111"/>
      <c r="C169" s="111"/>
      <c r="D169" s="111"/>
      <c r="E169" s="111"/>
      <c r="F169" s="111"/>
      <c r="G169" s="111"/>
      <c r="H169" s="111"/>
      <c r="I169" s="111"/>
      <c r="J169" s="111"/>
      <c r="K169" s="143"/>
    </row>
    <row r="170" spans="1:11">
      <c r="A170" s="111"/>
      <c r="B170" s="111"/>
      <c r="C170" s="111"/>
      <c r="D170" s="111"/>
      <c r="E170" s="111"/>
      <c r="F170" s="111"/>
      <c r="G170" s="111"/>
      <c r="H170" s="111"/>
      <c r="I170" s="111"/>
      <c r="J170" s="111"/>
      <c r="K170" s="143"/>
    </row>
    <row r="171" spans="1:11">
      <c r="A171" s="111"/>
      <c r="B171" s="111"/>
      <c r="C171" s="111"/>
      <c r="D171" s="111"/>
      <c r="E171" s="111"/>
      <c r="F171" s="111"/>
      <c r="G171" s="111"/>
      <c r="H171" s="111"/>
      <c r="I171" s="111"/>
      <c r="J171" s="111"/>
      <c r="K171" s="143"/>
    </row>
    <row r="172" spans="1:11">
      <c r="A172" s="111"/>
      <c r="B172" s="111"/>
      <c r="C172" s="111"/>
      <c r="D172" s="111"/>
      <c r="E172" s="111"/>
      <c r="F172" s="111"/>
      <c r="G172" s="111"/>
      <c r="H172" s="111"/>
      <c r="I172" s="111"/>
      <c r="J172" s="111"/>
      <c r="K172" s="143"/>
    </row>
    <row r="173" spans="1:11">
      <c r="A173" s="111"/>
      <c r="B173" s="111"/>
      <c r="C173" s="111"/>
      <c r="D173" s="111"/>
      <c r="E173" s="111"/>
      <c r="F173" s="111"/>
      <c r="G173" s="111"/>
      <c r="H173" s="111"/>
      <c r="I173" s="111"/>
      <c r="J173" s="111"/>
      <c r="K173" s="143"/>
    </row>
    <row r="174" spans="1:11">
      <c r="A174" s="111"/>
      <c r="B174" s="111"/>
      <c r="C174" s="111"/>
      <c r="D174" s="111"/>
      <c r="E174" s="111"/>
      <c r="F174" s="111"/>
      <c r="G174" s="111"/>
      <c r="H174" s="111"/>
      <c r="I174" s="111"/>
      <c r="J174" s="111"/>
      <c r="K174" s="143"/>
    </row>
    <row r="175" spans="1:11">
      <c r="A175" s="111"/>
      <c r="B175" s="111"/>
      <c r="C175" s="111"/>
      <c r="D175" s="111"/>
      <c r="E175" s="111"/>
      <c r="F175" s="111"/>
      <c r="G175" s="111"/>
      <c r="H175" s="111"/>
      <c r="I175" s="111"/>
      <c r="J175" s="111"/>
      <c r="K175" s="143"/>
    </row>
    <row r="176" spans="1:11">
      <c r="A176" s="111"/>
      <c r="B176" s="111"/>
      <c r="C176" s="111"/>
      <c r="D176" s="111"/>
      <c r="E176" s="111"/>
      <c r="F176" s="111"/>
      <c r="G176" s="111"/>
      <c r="H176" s="111"/>
      <c r="I176" s="111"/>
      <c r="J176" s="111"/>
      <c r="K176" s="143"/>
    </row>
    <row r="177" spans="1:11">
      <c r="A177" s="111"/>
      <c r="B177" s="111"/>
      <c r="C177" s="111"/>
      <c r="D177" s="111"/>
      <c r="E177" s="111"/>
      <c r="F177" s="111"/>
      <c r="G177" s="111"/>
      <c r="H177" s="111"/>
      <c r="I177" s="111"/>
      <c r="J177" s="111"/>
      <c r="K177" s="143"/>
    </row>
    <row r="178" spans="1:11">
      <c r="A178" s="111"/>
      <c r="B178" s="111"/>
      <c r="C178" s="111"/>
      <c r="D178" s="111"/>
      <c r="E178" s="111"/>
      <c r="F178" s="111"/>
      <c r="G178" s="111"/>
      <c r="H178" s="111"/>
      <c r="I178" s="111"/>
      <c r="J178" s="111"/>
      <c r="K178" s="143"/>
    </row>
    <row r="179" spans="1:11">
      <c r="A179" s="111"/>
      <c r="B179" s="111"/>
      <c r="C179" s="111"/>
      <c r="D179" s="111"/>
      <c r="E179" s="111"/>
      <c r="F179" s="111"/>
      <c r="G179" s="111"/>
      <c r="H179" s="111"/>
      <c r="I179" s="111"/>
      <c r="J179" s="111"/>
      <c r="K179" s="143"/>
    </row>
    <row r="180" spans="1:11">
      <c r="A180" s="111"/>
      <c r="B180" s="111"/>
      <c r="C180" s="111"/>
      <c r="D180" s="111"/>
      <c r="E180" s="111"/>
      <c r="F180" s="111"/>
      <c r="G180" s="111"/>
      <c r="H180" s="111"/>
      <c r="I180" s="111"/>
      <c r="J180" s="111"/>
      <c r="K180" s="143"/>
    </row>
    <row r="181" spans="1:11">
      <c r="A181" s="111"/>
      <c r="B181" s="111"/>
      <c r="C181" s="111"/>
      <c r="D181" s="111"/>
      <c r="E181" s="111"/>
      <c r="F181" s="111"/>
      <c r="G181" s="111"/>
      <c r="H181" s="111"/>
      <c r="I181" s="111"/>
      <c r="J181" s="111"/>
      <c r="K181" s="143"/>
    </row>
    <row r="182" spans="1:11">
      <c r="A182" s="111"/>
      <c r="B182" s="111"/>
      <c r="C182" s="111"/>
      <c r="D182" s="111"/>
      <c r="E182" s="111"/>
      <c r="F182" s="111"/>
      <c r="G182" s="111"/>
      <c r="H182" s="111"/>
      <c r="I182" s="111"/>
      <c r="J182" s="111"/>
      <c r="K182" s="143"/>
    </row>
    <row r="183" spans="1:11">
      <c r="A183" s="111"/>
      <c r="B183" s="111"/>
      <c r="C183" s="111"/>
      <c r="D183" s="111"/>
      <c r="E183" s="111"/>
      <c r="F183" s="111"/>
      <c r="G183" s="111"/>
      <c r="H183" s="111"/>
      <c r="I183" s="111"/>
      <c r="J183" s="111"/>
      <c r="K183" s="143"/>
    </row>
  </sheetData>
  <mergeCells count="74">
    <mergeCell ref="E19:F19"/>
    <mergeCell ref="E60:F60"/>
    <mergeCell ref="E48:F48"/>
    <mergeCell ref="E51:F51"/>
    <mergeCell ref="E50:F50"/>
    <mergeCell ref="E52:F52"/>
    <mergeCell ref="E53:F53"/>
    <mergeCell ref="E54:F54"/>
    <mergeCell ref="E55:F55"/>
    <mergeCell ref="E56:F56"/>
    <mergeCell ref="E58:F58"/>
    <mergeCell ref="E27:F27"/>
    <mergeCell ref="E28:F28"/>
    <mergeCell ref="E21:F21"/>
    <mergeCell ref="E23:F23"/>
    <mergeCell ref="E36:F36"/>
    <mergeCell ref="A9:A10"/>
    <mergeCell ref="B9:B10"/>
    <mergeCell ref="C9:C10"/>
    <mergeCell ref="D9:D10"/>
    <mergeCell ref="E9:F10"/>
    <mergeCell ref="E15:F15"/>
    <mergeCell ref="E16:F16"/>
    <mergeCell ref="E17:F17"/>
    <mergeCell ref="E18:F18"/>
    <mergeCell ref="B1:E2"/>
    <mergeCell ref="B3:E3"/>
    <mergeCell ref="B4:E4"/>
    <mergeCell ref="E13:F13"/>
    <mergeCell ref="E37:F37"/>
    <mergeCell ref="E35:F35"/>
    <mergeCell ref="E33:F33"/>
    <mergeCell ref="E34:F34"/>
    <mergeCell ref="K9:K10"/>
    <mergeCell ref="J11:K11"/>
    <mergeCell ref="E25:F25"/>
    <mergeCell ref="E26:F26"/>
    <mergeCell ref="E30:F30"/>
    <mergeCell ref="J9:J10"/>
    <mergeCell ref="E29:F29"/>
    <mergeCell ref="G9:G10"/>
    <mergeCell ref="H9:H10"/>
    <mergeCell ref="I9:I10"/>
    <mergeCell ref="E12:F12"/>
    <mergeCell ref="E14:F14"/>
    <mergeCell ref="E24:F24"/>
    <mergeCell ref="E20:F20"/>
    <mergeCell ref="E22:F22"/>
    <mergeCell ref="E78:F78"/>
    <mergeCell ref="E79:F79"/>
    <mergeCell ref="A47:E47"/>
    <mergeCell ref="E59:F59"/>
    <mergeCell ref="E62:F62"/>
    <mergeCell ref="E63:F63"/>
    <mergeCell ref="E64:F64"/>
    <mergeCell ref="E65:F65"/>
    <mergeCell ref="E66:F66"/>
    <mergeCell ref="E61:F61"/>
    <mergeCell ref="E44:F44"/>
    <mergeCell ref="E38:F38"/>
    <mergeCell ref="E39:F39"/>
    <mergeCell ref="E40:F40"/>
    <mergeCell ref="E41:F41"/>
    <mergeCell ref="E42:F42"/>
    <mergeCell ref="E80:F80"/>
    <mergeCell ref="E67:F67"/>
    <mergeCell ref="E71:F71"/>
    <mergeCell ref="E72:F72"/>
    <mergeCell ref="E73:F73"/>
    <mergeCell ref="E74:F74"/>
    <mergeCell ref="E75:F75"/>
    <mergeCell ref="E76:F76"/>
    <mergeCell ref="E77:F77"/>
    <mergeCell ref="E68:F68"/>
  </mergeCells>
  <dataValidations count="1">
    <dataValidation type="list" allowBlank="1" showInputMessage="1" showErrorMessage="1" sqref="G107:G1048576 G1:G80 G82:G84">
      <formula1>$J$4:$J$7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zoomScale="85" zoomScaleNormal="85" workbookViewId="0">
      <selection activeCell="B14" sqref="B14"/>
    </sheetView>
  </sheetViews>
  <sheetFormatPr defaultColWidth="8.85546875" defaultRowHeight="15"/>
  <cols>
    <col min="1" max="1" width="23.42578125" style="55" customWidth="1"/>
    <col min="2" max="2" width="39.28515625" style="55" customWidth="1"/>
    <col min="3" max="3" width="10.5703125" style="55" customWidth="1"/>
    <col min="4" max="4" width="47.85546875" style="55" customWidth="1"/>
    <col min="5" max="5" width="61.28515625" style="55" customWidth="1"/>
    <col min="6" max="6" width="13.7109375" style="55" customWidth="1"/>
    <col min="7" max="7" width="12.85546875" style="204" customWidth="1"/>
    <col min="8" max="9" width="8.85546875" style="55"/>
    <col min="10" max="10" width="18.140625" style="140" customWidth="1"/>
    <col min="11" max="16384" width="8.85546875" style="55"/>
  </cols>
  <sheetData>
    <row r="1" spans="1:21">
      <c r="A1" s="152" t="s">
        <v>0</v>
      </c>
      <c r="B1" s="380"/>
      <c r="C1" s="380"/>
      <c r="D1" s="380"/>
      <c r="E1" s="380"/>
      <c r="F1" s="153"/>
      <c r="G1" s="199"/>
      <c r="H1" s="153"/>
      <c r="I1" s="153"/>
      <c r="J1" s="153"/>
      <c r="K1" s="149"/>
      <c r="L1" s="149"/>
      <c r="M1" s="149"/>
      <c r="N1" s="149"/>
      <c r="O1" s="149"/>
      <c r="P1" s="149"/>
      <c r="Q1" s="149"/>
      <c r="R1" s="149"/>
      <c r="S1" s="149"/>
      <c r="T1" s="149"/>
    </row>
    <row r="2" spans="1:21">
      <c r="A2" s="154"/>
      <c r="B2" s="380"/>
      <c r="C2" s="380"/>
      <c r="D2" s="380"/>
      <c r="E2" s="380"/>
      <c r="F2" s="153"/>
      <c r="G2" s="199"/>
      <c r="H2" s="153"/>
      <c r="I2" s="153"/>
      <c r="J2" s="153"/>
      <c r="K2" s="149"/>
      <c r="L2" s="149"/>
      <c r="M2" s="149"/>
      <c r="N2" s="149"/>
      <c r="O2" s="149"/>
      <c r="P2" s="149"/>
      <c r="Q2" s="149"/>
      <c r="R2" s="149"/>
      <c r="S2" s="149"/>
      <c r="T2" s="149"/>
    </row>
    <row r="3" spans="1:21">
      <c r="A3" s="155" t="s">
        <v>1</v>
      </c>
      <c r="B3" s="333" t="s">
        <v>233</v>
      </c>
      <c r="C3" s="333"/>
      <c r="D3" s="333"/>
      <c r="E3" s="333"/>
      <c r="F3" s="156"/>
      <c r="G3" s="200"/>
      <c r="H3" s="157"/>
      <c r="I3" s="158"/>
      <c r="J3" s="159"/>
      <c r="K3" s="150"/>
      <c r="L3" s="150"/>
      <c r="M3" s="150"/>
      <c r="N3" s="150"/>
      <c r="O3" s="150"/>
      <c r="P3" s="150"/>
      <c r="Q3" s="150"/>
      <c r="R3" s="150"/>
      <c r="S3" s="150"/>
      <c r="T3" s="150"/>
    </row>
    <row r="4" spans="1:21">
      <c r="A4" s="155" t="s">
        <v>2</v>
      </c>
      <c r="B4" s="333"/>
      <c r="C4" s="333"/>
      <c r="D4" s="333"/>
      <c r="E4" s="333"/>
      <c r="F4" s="156"/>
      <c r="G4" s="200"/>
      <c r="H4" s="157"/>
      <c r="I4" s="158"/>
      <c r="J4" s="159"/>
      <c r="K4" s="150"/>
      <c r="L4" s="150"/>
      <c r="M4" s="150"/>
      <c r="N4" s="150"/>
      <c r="O4" s="150"/>
      <c r="P4" s="150"/>
      <c r="Q4" s="150"/>
      <c r="R4" s="150"/>
      <c r="S4" s="150"/>
      <c r="T4" s="150"/>
    </row>
    <row r="5" spans="1:21">
      <c r="A5" s="155" t="s">
        <v>4</v>
      </c>
      <c r="B5" s="160" t="s">
        <v>629</v>
      </c>
      <c r="C5" s="145"/>
      <c r="D5" s="145"/>
      <c r="E5" s="145"/>
      <c r="F5" s="145"/>
      <c r="G5" s="201"/>
      <c r="H5" s="145"/>
      <c r="I5" s="158"/>
      <c r="J5" s="159"/>
      <c r="K5" s="150"/>
      <c r="L5" s="150"/>
      <c r="M5" s="150"/>
      <c r="N5" s="150"/>
      <c r="O5" s="150"/>
      <c r="P5" s="150"/>
      <c r="Q5" s="150"/>
      <c r="R5" s="150"/>
      <c r="S5" s="150"/>
      <c r="T5" s="150"/>
    </row>
    <row r="6" spans="1:21">
      <c r="A6" s="161" t="s">
        <v>3</v>
      </c>
      <c r="B6" s="146" t="s">
        <v>5</v>
      </c>
      <c r="C6" s="146" t="s">
        <v>6</v>
      </c>
      <c r="D6" s="146" t="s">
        <v>7</v>
      </c>
      <c r="E6" s="146" t="s">
        <v>34</v>
      </c>
      <c r="F6" s="162"/>
      <c r="G6" s="200"/>
      <c r="H6" s="163"/>
      <c r="I6" s="158"/>
      <c r="J6" s="159"/>
      <c r="K6" s="150"/>
      <c r="L6" s="150"/>
      <c r="M6" s="150"/>
      <c r="N6" s="150"/>
      <c r="O6" s="150"/>
      <c r="P6" s="150"/>
      <c r="Q6" s="150"/>
      <c r="R6" s="150"/>
      <c r="S6" s="150"/>
      <c r="T6" s="150"/>
    </row>
    <row r="7" spans="1:21">
      <c r="A7" s="147">
        <f>COUNTIF(F:F,"Pass")</f>
        <v>5</v>
      </c>
      <c r="B7" s="147">
        <f xml:space="preserve"> COUNTIF(F:F,"Fail")</f>
        <v>0</v>
      </c>
      <c r="C7" s="147">
        <f>COUNTIF(F:F,"untested")</f>
        <v>0</v>
      </c>
      <c r="D7" s="147">
        <f>COUNTIF(F:F,"N/A")</f>
        <v>0</v>
      </c>
      <c r="E7" s="147">
        <f>COUNTIF(A:A,"*-*")</f>
        <v>5</v>
      </c>
      <c r="F7" s="162"/>
      <c r="G7" s="200"/>
      <c r="H7" s="163"/>
      <c r="I7" s="158"/>
      <c r="J7" s="159"/>
      <c r="K7" s="150"/>
      <c r="L7" s="150"/>
      <c r="M7" s="150"/>
      <c r="N7" s="150"/>
      <c r="O7" s="150"/>
      <c r="P7" s="150"/>
      <c r="Q7" s="150"/>
      <c r="R7" s="150"/>
      <c r="S7" s="150"/>
      <c r="T7" s="150"/>
    </row>
    <row r="8" spans="1:21">
      <c r="A8" s="164"/>
      <c r="B8" s="148"/>
      <c r="C8" s="148"/>
      <c r="D8" s="148"/>
      <c r="E8" s="148"/>
      <c r="F8" s="148"/>
      <c r="G8" s="202"/>
      <c r="H8" s="148"/>
      <c r="I8" s="148"/>
      <c r="J8" s="165"/>
      <c r="K8" s="151"/>
      <c r="L8" s="151"/>
      <c r="M8" s="151"/>
      <c r="N8" s="151"/>
      <c r="O8" s="151"/>
      <c r="P8" s="151"/>
      <c r="Q8" s="151"/>
      <c r="R8" s="151"/>
      <c r="S8" s="151"/>
      <c r="T8" s="151"/>
    </row>
    <row r="9" spans="1:21">
      <c r="A9" s="335" t="s">
        <v>9</v>
      </c>
      <c r="B9" s="335" t="s">
        <v>10</v>
      </c>
      <c r="C9" s="335" t="s">
        <v>31</v>
      </c>
      <c r="D9" s="335" t="s">
        <v>11</v>
      </c>
      <c r="E9" s="335" t="s">
        <v>12</v>
      </c>
      <c r="F9" s="335" t="s">
        <v>13</v>
      </c>
      <c r="G9" s="335" t="s">
        <v>30</v>
      </c>
      <c r="H9" s="335" t="s">
        <v>32</v>
      </c>
      <c r="I9" s="335" t="s">
        <v>33</v>
      </c>
      <c r="J9" s="335" t="s">
        <v>14</v>
      </c>
      <c r="K9" s="47"/>
      <c r="L9" s="48"/>
      <c r="M9" s="48"/>
      <c r="N9" s="48"/>
      <c r="O9" s="48"/>
      <c r="P9" s="48"/>
      <c r="Q9" s="48"/>
      <c r="R9" s="48"/>
      <c r="S9" s="48"/>
      <c r="T9" s="48"/>
      <c r="U9" s="48"/>
    </row>
    <row r="10" spans="1:21">
      <c r="A10" s="335"/>
      <c r="B10" s="335"/>
      <c r="C10" s="335"/>
      <c r="D10" s="335"/>
      <c r="E10" s="335"/>
      <c r="F10" s="381"/>
      <c r="G10" s="335"/>
      <c r="H10" s="335"/>
      <c r="I10" s="335"/>
      <c r="J10" s="335"/>
      <c r="K10" s="47"/>
      <c r="L10" s="48"/>
      <c r="M10" s="48"/>
      <c r="N10" s="48"/>
      <c r="O10" s="48"/>
      <c r="P10" s="48"/>
      <c r="Q10" s="48"/>
      <c r="R10" s="48"/>
      <c r="S10" s="48"/>
      <c r="T10" s="48"/>
      <c r="U10" s="48"/>
    </row>
    <row r="11" spans="1:21" ht="16.5">
      <c r="A11" s="203" t="s">
        <v>879</v>
      </c>
      <c r="B11" s="203"/>
      <c r="C11" s="203"/>
      <c r="D11" s="203"/>
      <c r="E11" s="203"/>
      <c r="F11" s="203"/>
      <c r="G11" s="203"/>
      <c r="H11" s="203"/>
      <c r="I11" s="379"/>
      <c r="J11" s="379"/>
      <c r="K11" s="54"/>
      <c r="L11" s="54"/>
      <c r="M11" s="54"/>
      <c r="N11" s="54"/>
      <c r="O11" s="54"/>
      <c r="P11" s="54"/>
      <c r="Q11" s="54"/>
      <c r="R11" s="54"/>
      <c r="S11" s="54"/>
      <c r="T11" s="54"/>
    </row>
    <row r="12" spans="1:21" ht="33">
      <c r="A12" s="183" t="s">
        <v>35</v>
      </c>
      <c r="B12" s="56" t="s">
        <v>263</v>
      </c>
      <c r="C12" s="183"/>
      <c r="D12" s="183" t="s">
        <v>880</v>
      </c>
      <c r="E12" s="183" t="s">
        <v>881</v>
      </c>
      <c r="F12" s="183" t="s">
        <v>3</v>
      </c>
      <c r="G12" s="62"/>
      <c r="H12" s="183"/>
      <c r="I12" s="183"/>
      <c r="J12" s="183"/>
      <c r="K12" s="54"/>
      <c r="L12" s="54"/>
      <c r="M12" s="54"/>
      <c r="N12" s="54"/>
      <c r="O12" s="54"/>
      <c r="P12" s="54"/>
      <c r="Q12" s="54"/>
      <c r="R12" s="54"/>
      <c r="S12" s="54"/>
      <c r="T12" s="54"/>
    </row>
    <row r="13" spans="1:21" ht="16.5">
      <c r="A13" s="310" t="s">
        <v>882</v>
      </c>
      <c r="B13" s="300"/>
      <c r="C13" s="300"/>
      <c r="D13" s="300"/>
      <c r="E13" s="300"/>
      <c r="F13" s="300"/>
      <c r="G13" s="300"/>
      <c r="H13" s="300"/>
      <c r="I13" s="300"/>
      <c r="J13" s="300"/>
    </row>
    <row r="14" spans="1:21" ht="33">
      <c r="A14" s="183" t="s">
        <v>38</v>
      </c>
      <c r="B14" s="56" t="s">
        <v>263</v>
      </c>
      <c r="C14" s="183"/>
      <c r="D14" s="183" t="s">
        <v>878</v>
      </c>
      <c r="E14" s="183" t="s">
        <v>883</v>
      </c>
      <c r="F14" s="183" t="s">
        <v>3</v>
      </c>
      <c r="G14" s="62"/>
      <c r="H14" s="183"/>
      <c r="I14" s="183"/>
      <c r="J14" s="183"/>
    </row>
    <row r="15" spans="1:21" ht="16.5">
      <c r="A15" s="310" t="s">
        <v>884</v>
      </c>
      <c r="B15" s="300"/>
      <c r="C15" s="300"/>
      <c r="D15" s="300"/>
      <c r="E15" s="300"/>
      <c r="F15" s="300"/>
      <c r="G15" s="300"/>
      <c r="H15" s="300"/>
      <c r="I15" s="300"/>
      <c r="J15" s="300"/>
    </row>
    <row r="16" spans="1:21" ht="33">
      <c r="A16" s="183" t="s">
        <v>54</v>
      </c>
      <c r="B16" s="184" t="s">
        <v>106</v>
      </c>
      <c r="C16" s="184"/>
      <c r="D16" s="59" t="s">
        <v>885</v>
      </c>
      <c r="E16" s="184" t="s">
        <v>886</v>
      </c>
      <c r="F16" s="166" t="s">
        <v>3</v>
      </c>
      <c r="G16" s="166"/>
      <c r="H16" s="166"/>
      <c r="I16" s="166"/>
      <c r="J16" s="197"/>
    </row>
    <row r="17" spans="1:10" ht="33">
      <c r="A17" s="308" t="s">
        <v>55</v>
      </c>
      <c r="B17" s="309" t="s">
        <v>543</v>
      </c>
      <c r="C17" s="309"/>
      <c r="D17" s="59" t="s">
        <v>889</v>
      </c>
      <c r="E17" s="309" t="s">
        <v>890</v>
      </c>
      <c r="F17" s="166" t="s">
        <v>3</v>
      </c>
      <c r="G17" s="166"/>
      <c r="H17" s="166"/>
      <c r="I17" s="166"/>
      <c r="J17" s="197"/>
    </row>
    <row r="18" spans="1:10" ht="33">
      <c r="A18" s="308" t="s">
        <v>56</v>
      </c>
      <c r="B18" s="184" t="s">
        <v>199</v>
      </c>
      <c r="C18" s="184"/>
      <c r="D18" s="59" t="s">
        <v>887</v>
      </c>
      <c r="E18" s="184" t="s">
        <v>888</v>
      </c>
      <c r="F18" s="166" t="s">
        <v>3</v>
      </c>
      <c r="G18" s="166"/>
      <c r="H18" s="166"/>
      <c r="I18" s="166"/>
      <c r="J18" s="197"/>
    </row>
  </sheetData>
  <mergeCells count="14">
    <mergeCell ref="J9:J10"/>
    <mergeCell ref="I11:J11"/>
    <mergeCell ref="B1:E2"/>
    <mergeCell ref="A9:A10"/>
    <mergeCell ref="B9:B10"/>
    <mergeCell ref="C9:C10"/>
    <mergeCell ref="D9:D10"/>
    <mergeCell ref="B3:E3"/>
    <mergeCell ref="B4:E4"/>
    <mergeCell ref="E9:E10"/>
    <mergeCell ref="I9:I10"/>
    <mergeCell ref="H9:H10"/>
    <mergeCell ref="F9:F10"/>
    <mergeCell ref="G9:G10"/>
  </mergeCells>
  <dataValidations count="1">
    <dataValidation type="list" allowBlank="1" showInputMessage="1" showErrorMessage="1" sqref="F1:F1048576">
      <formula1>"Pass,Fail,Untested,N/a"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Test Report</vt:lpstr>
      <vt:lpstr>Bug manager</vt:lpstr>
      <vt:lpstr>Gui</vt:lpstr>
      <vt:lpstr>Đăng ký</vt:lpstr>
      <vt:lpstr>Đăng Nhập</vt:lpstr>
      <vt:lpstr>QL Danh mục</vt:lpstr>
      <vt:lpstr>QL Sản phẩm</vt:lpstr>
      <vt:lpstr>QL Nhân viên</vt:lpstr>
      <vt:lpstr>QL Khách hàng</vt:lpstr>
      <vt:lpstr>QL slider</vt:lpstr>
      <vt:lpstr>QL hóa đơn</vt:lpstr>
      <vt:lpstr>QL Giỏ hàng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dc:creator>
  <cp:lastModifiedBy>Viettel</cp:lastModifiedBy>
  <dcterms:created xsi:type="dcterms:W3CDTF">2017-04-10T07:29:55Z</dcterms:created>
  <dcterms:modified xsi:type="dcterms:W3CDTF">2020-12-14T10:40:31Z</dcterms:modified>
</cp:coreProperties>
</file>