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9195" firstSheet="5" activeTab="10"/>
  </bookViews>
  <sheets>
    <sheet name="Test Report" sheetId="3" r:id="rId1"/>
    <sheet name="Bug manager" sheetId="19" r:id="rId2"/>
    <sheet name="Gui" sheetId="18" r:id="rId3"/>
    <sheet name="Đăng ký" sheetId="22" r:id="rId4"/>
    <sheet name="Đăng Nhập" sheetId="1" r:id="rId5"/>
    <sheet name="QL Danh mục" sheetId="9" r:id="rId6"/>
    <sheet name="QL Sản phẩm" sheetId="10" r:id="rId7"/>
    <sheet name="QL Nhân viên" sheetId="12" r:id="rId8"/>
    <sheet name="QL Khách hàng" sheetId="13" r:id="rId9"/>
    <sheet name="QL slider" sheetId="15" r:id="rId10"/>
    <sheet name="QL hóa đơn" sheetId="16" r:id="rId11"/>
    <sheet name="QL Giỏ hàng" sheetId="17" r:id="rId12"/>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22" l="1"/>
  <c r="C7" i="22"/>
  <c r="B7" i="22"/>
  <c r="A7" i="22"/>
  <c r="E7" i="22" s="1"/>
  <c r="D7" i="18" l="1"/>
  <c r="G19" i="3" s="1"/>
  <c r="C7" i="18"/>
  <c r="F19" i="3" s="1"/>
  <c r="B7" i="18"/>
  <c r="E19" i="3" s="1"/>
  <c r="A7" i="18"/>
  <c r="E7" i="18" l="1"/>
  <c r="H19" i="3" s="1"/>
  <c r="D19" i="3"/>
  <c r="H17" i="3"/>
  <c r="G17" i="3"/>
  <c r="F17" i="3"/>
  <c r="E17" i="3"/>
  <c r="D17" i="3"/>
  <c r="C7" i="9" l="1"/>
  <c r="F12" i="3" s="1"/>
  <c r="D7" i="16" l="1"/>
  <c r="C7" i="16"/>
  <c r="B7" i="16"/>
  <c r="A7" i="16"/>
  <c r="E7" i="16" s="1"/>
  <c r="D7" i="15"/>
  <c r="G16" i="3" s="1"/>
  <c r="C7" i="15"/>
  <c r="F16" i="3" s="1"/>
  <c r="B7" i="15"/>
  <c r="E16" i="3" s="1"/>
  <c r="A7" i="15"/>
  <c r="D7" i="13"/>
  <c r="G15" i="3" s="1"/>
  <c r="C7" i="13"/>
  <c r="F15" i="3" s="1"/>
  <c r="B7" i="13"/>
  <c r="E15" i="3" s="1"/>
  <c r="A7" i="13"/>
  <c r="D7" i="12"/>
  <c r="G14" i="3" s="1"/>
  <c r="C7" i="12"/>
  <c r="F14" i="3" s="1"/>
  <c r="B7" i="12"/>
  <c r="E14" i="3" s="1"/>
  <c r="A7" i="12"/>
  <c r="D7" i="10"/>
  <c r="G13" i="3" s="1"/>
  <c r="C7" i="10"/>
  <c r="F13" i="3" s="1"/>
  <c r="B7" i="10"/>
  <c r="E13" i="3" s="1"/>
  <c r="A7" i="10"/>
  <c r="D7" i="9"/>
  <c r="G12" i="3" s="1"/>
  <c r="B7" i="9"/>
  <c r="E12" i="3" s="1"/>
  <c r="A7" i="9"/>
  <c r="D7" i="1"/>
  <c r="G11" i="3" s="1"/>
  <c r="C7" i="1"/>
  <c r="F11" i="3" s="1"/>
  <c r="B7" i="1"/>
  <c r="E11" i="3" s="1"/>
  <c r="A7" i="1"/>
  <c r="D11" i="3" s="1"/>
  <c r="C7" i="17"/>
  <c r="F18" i="3" s="1"/>
  <c r="D7" i="17"/>
  <c r="G18" i="3" s="1"/>
  <c r="A7" i="17"/>
  <c r="B7" i="17"/>
  <c r="E18" i="3" s="1"/>
  <c r="E7" i="13" l="1"/>
  <c r="H15" i="3" s="1"/>
  <c r="D15" i="3"/>
  <c r="E7" i="17"/>
  <c r="H18" i="3" s="1"/>
  <c r="D18" i="3"/>
  <c r="E7" i="15"/>
  <c r="H16" i="3" s="1"/>
  <c r="D16" i="3"/>
  <c r="E7" i="10"/>
  <c r="H13" i="3" s="1"/>
  <c r="D13" i="3"/>
  <c r="E7" i="9"/>
  <c r="H12" i="3" s="1"/>
  <c r="D12" i="3"/>
  <c r="E20" i="3"/>
  <c r="F20" i="3"/>
  <c r="G20" i="3"/>
  <c r="E7" i="12"/>
  <c r="H14" i="3" s="1"/>
  <c r="D14" i="3"/>
  <c r="D20" i="3" l="1"/>
  <c r="E7" i="1"/>
  <c r="H11" i="3" s="1"/>
  <c r="H20" i="3" s="1"/>
  <c r="E23" i="3" l="1"/>
  <c r="E22" i="3"/>
</calcChain>
</file>

<file path=xl/sharedStrings.xml><?xml version="1.0" encoding="utf-8"?>
<sst xmlns="http://schemas.openxmlformats.org/spreadsheetml/2006/main" count="2117" uniqueCount="955">
  <si>
    <t>TEST CASE</t>
  </si>
  <si>
    <t>Module Code</t>
  </si>
  <si>
    <t>Test requirement</t>
  </si>
  <si>
    <t>Pass</t>
  </si>
  <si>
    <t>Tester</t>
  </si>
  <si>
    <t>Fail</t>
  </si>
  <si>
    <t>Untested</t>
  </si>
  <si>
    <t>N/A</t>
  </si>
  <si>
    <t>Untesed</t>
  </si>
  <si>
    <t>ID</t>
  </si>
  <si>
    <t>Test Case Description</t>
  </si>
  <si>
    <t>Test Case Procedure</t>
  </si>
  <si>
    <t>Expected Output</t>
  </si>
  <si>
    <t>Actual Output</t>
  </si>
  <si>
    <t>Note</t>
  </si>
  <si>
    <t>Project Name</t>
  </si>
  <si>
    <t>Project Code</t>
  </si>
  <si>
    <t>Reviewer/Approver</t>
  </si>
  <si>
    <t>Document Name</t>
  </si>
  <si>
    <t>Issue Date</t>
  </si>
  <si>
    <t>TEST REPORT</t>
  </si>
  <si>
    <t>Creator</t>
  </si>
  <si>
    <t>Notes</t>
  </si>
  <si>
    <t>No</t>
  </si>
  <si>
    <t>Module code</t>
  </si>
  <si>
    <t>Number of  test cases</t>
  </si>
  <si>
    <t>Sub total</t>
  </si>
  <si>
    <t>Test coverage</t>
  </si>
  <si>
    <t>%</t>
  </si>
  <si>
    <t>Test successful coverage</t>
  </si>
  <si>
    <t>Defect ID</t>
  </si>
  <si>
    <t>Pre-condition</t>
  </si>
  <si>
    <t>Tested Date</t>
  </si>
  <si>
    <t>Tested by</t>
  </si>
  <si>
    <t>Number of testcase</t>
  </si>
  <si>
    <t>Func-1</t>
  </si>
  <si>
    <t>Bỏ trống tất cả các trường</t>
  </si>
  <si>
    <t>1. Bỏ trống EMAIL và MẬT KHẨU
2. Ấn ĐĂNG NHẬP</t>
  </si>
  <si>
    <t>Func-2</t>
  </si>
  <si>
    <t>1. Nhập EMAIL không có kí tự nào trước dấu @
2. Nhập đúng trường MẬT KHẨU
3. Ấn ĐĂNG NHẬP</t>
  </si>
  <si>
    <t>1. Nhập EMAIL không có kí tự nào sau dấu @
2. Nhập đúng trường MẬT KHẨU
3. Ấn ĐĂNG NHẬP</t>
  </si>
  <si>
    <t>1. Nhập EMAIL không có dấu @
2. Nhập đúng trường MẬT KHẨU
3. Ấn ĐĂNG NHẬP</t>
  </si>
  <si>
    <t>Nhập không có ký tự đứng trước '@' vào EMAIL</t>
  </si>
  <si>
    <t>Nhập đúng 10  ký tự vào EMAIL</t>
  </si>
  <si>
    <t>Nhập không có '@' vào EMAIL</t>
  </si>
  <si>
    <t>Nhập không có ký tự đứng sau '@' vào EMAIL</t>
  </si>
  <si>
    <t>Nhập đúng 9  ký tự vào EMAIL</t>
  </si>
  <si>
    <t>1. Nhập EMAIL 9 kí tự
2. Nhập đúng trường MẬT KHẨU
3. Ấn ĐĂNG NHẬP</t>
  </si>
  <si>
    <t>1. Nhập EMAIL 10 kí tự đúng
2. Nhập đúng trường MẬT KHẨU
3. Ấn ĐĂNG NHẬP</t>
  </si>
  <si>
    <t>3. Đăng nhập thành công , load ra trang chủ</t>
  </si>
  <si>
    <t>Nhập toàn kí tự trống vào EMAIL</t>
  </si>
  <si>
    <t>1. Nhập EMAIL toàn kí tự trống
2. Nhập đúng trường MẬT KHẨU
3. Ấn ĐĂNG NHẬP</t>
  </si>
  <si>
    <t>Nhập đúng 10 ký tự vào MẬT khẩu</t>
  </si>
  <si>
    <t>1. Nhập đúng trường EMAIL
2. Nhập MẬT KHẨU có 10 kí tự đúng
3. Ấn ĐĂNG NHẬP</t>
  </si>
  <si>
    <t>Func-3</t>
  </si>
  <si>
    <t>Func-4</t>
  </si>
  <si>
    <t>Func-5</t>
  </si>
  <si>
    <t>Func-6</t>
  </si>
  <si>
    <t>Func-7</t>
  </si>
  <si>
    <t>Func-8</t>
  </si>
  <si>
    <t>Func-9</t>
  </si>
  <si>
    <t>Func-10</t>
  </si>
  <si>
    <t>Func-11</t>
  </si>
  <si>
    <t>Func-12</t>
  </si>
  <si>
    <t>Func-13</t>
  </si>
  <si>
    <t>Func-14</t>
  </si>
  <si>
    <t>Func-15</t>
  </si>
  <si>
    <t>1. Nhập tên Email, mật khẩu 
2. tải lại trang</t>
  </si>
  <si>
    <t>2. trang web được tải lại và mất sạch thông tin vừa nhập</t>
  </si>
  <si>
    <t>Nhập tên email, mật khẩu, ấn refress</t>
  </si>
  <si>
    <t>Nhập EMAIL đúng, MẬT KHẨU sai</t>
  </si>
  <si>
    <t>Nhập EMAIL sai, MẬT KHẨU đúng</t>
  </si>
  <si>
    <t>1. Nhập đúng trường EMAIL
2. Nhập MẬT KHẨU sai
3. Ấn ĐĂNG NHẬP</t>
  </si>
  <si>
    <t>1. Nhập sai trường EMAIL
2. Nhập MẬT KHẨU đúng
3. Ấn ĐĂNG NHẬP</t>
  </si>
  <si>
    <t>Func-16</t>
  </si>
  <si>
    <t>Func-17</t>
  </si>
  <si>
    <t>Func-18</t>
  </si>
  <si>
    <t xml:space="preserve">Đăng nhập </t>
  </si>
  <si>
    <t>Khương Chí Hướng</t>
  </si>
  <si>
    <t>Quản lý website whey store</t>
  </si>
  <si>
    <t>QLWS-2019_v1.0</t>
  </si>
  <si>
    <t>Funct-1</t>
  </si>
  <si>
    <t>Funct-2</t>
  </si>
  <si>
    <t>Funct-3</t>
  </si>
  <si>
    <t>Funct-4</t>
  </si>
  <si>
    <t>Funct-5</t>
  </si>
  <si>
    <t>Funct-6</t>
  </si>
  <si>
    <t>Funct-7</t>
  </si>
  <si>
    <t>Funct-8</t>
  </si>
  <si>
    <t>Funct-9</t>
  </si>
  <si>
    <t>Funct-10</t>
  </si>
  <si>
    <t>Funct-11</t>
  </si>
  <si>
    <t>Funct-12</t>
  </si>
  <si>
    <t>Funct-13</t>
  </si>
  <si>
    <t xml:space="preserve">1. Nhập trường [Mô tả] với 1 kí tự
2. Nhập đúng thông tin các trường còn lại.
3. Ấn nút [Thêm mới] </t>
  </si>
  <si>
    <t xml:space="preserve">1. Nhập trường [Mô tả] với10 kí tự
2. Nhập đúng thông tin các trường còn lại.
3. Ấn nút [Thêm mới] </t>
  </si>
  <si>
    <t>Funct-14</t>
  </si>
  <si>
    <t xml:space="preserve">1. Nhập trường [Mô tả] với 1 kí tự
2. Nhập đúng thông tin các trường còn lại.
3. Ấn nút [Sửa] </t>
  </si>
  <si>
    <t>FuncS-2</t>
  </si>
  <si>
    <t>FuncS-3</t>
  </si>
  <si>
    <t>FuncS-4</t>
  </si>
  <si>
    <t>FuncS-5</t>
  </si>
  <si>
    <t>FuncS-6</t>
  </si>
  <si>
    <t>FuncS-7</t>
  </si>
  <si>
    <t>FuncS-8</t>
  </si>
  <si>
    <t>FuncS-9</t>
  </si>
  <si>
    <t>FuncS-10</t>
  </si>
  <si>
    <t>FuncS-11</t>
  </si>
  <si>
    <t>FuncS-12</t>
  </si>
  <si>
    <t>FuncS-13</t>
  </si>
  <si>
    <t>FuncS-14</t>
  </si>
  <si>
    <t>FuncS-15</t>
  </si>
  <si>
    <t>FuncS-16</t>
  </si>
  <si>
    <t>FuncS-17</t>
  </si>
  <si>
    <t>Nhập 1 kí tự vào [Mô tả] rồi ấn [Thêm]</t>
  </si>
  <si>
    <t>Nhập 1 kí tự vào [Mô tả] rồi ấn [Sửa]</t>
  </si>
  <si>
    <t>Kiểm tra chức năng hủy xóa</t>
  </si>
  <si>
    <t>Tải lại trang web khi xóa</t>
  </si>
  <si>
    <t>Quản lý sản phẩm</t>
  </si>
  <si>
    <t>Đăng nhập</t>
  </si>
  <si>
    <t>Thêm Sản phẩm</t>
  </si>
  <si>
    <t>1. Nhập đầy đủ thông tin vào các textbox
2.Ấn nút [Reset]</t>
  </si>
  <si>
    <t>1. Nhập trường [Giá tiền]="0"
2. Nhập đúng thông tin các trường còn lại.
3. Ấn nút [Thêm]
4. Ấn [OK]</t>
  </si>
  <si>
    <t>1. Nhập trường [Số lượng]="0"
2. Nhập đúng thông tin các trường còn lại.
3. Ấn nút [Thêm]
4. Ấn [OK]</t>
  </si>
  <si>
    <t>1. Nhập trường [Giá tiền]="0"
2. Nhập đúng thông tin các trường còn lại.
3. Ấn nút [Sửa]
4. Ấn [OK]</t>
  </si>
  <si>
    <t>1. Nhập trường [Số lượng]="0"
2. Nhập đúng thông tin các trường còn lại.
3. Ấn nút [Sửa]
4. Ấn [OK]</t>
  </si>
  <si>
    <t>1. Ấn xóa 1 sản phẩm.
2. Ấn tải lại trang web</t>
  </si>
  <si>
    <t>2. Màn hình thêm sản phẩm xóa hết thông tin đã nhập.</t>
  </si>
  <si>
    <t>3. Thông báo " Giá phải lớn hơn 0 đồng" với nút [Ok]
4. Trở về màn hình [Thêm sản phẩm]</t>
  </si>
  <si>
    <t>3. Thông báo " Giá phải lớn hơn 0 đồng" với nút [Ok]
4. Trở về màn hình [Sửa sản phẩm]</t>
  </si>
  <si>
    <t>1. Hiển thị màn hình thông báo"Bạn có muốn xóa sản phẩm này"
2. Danh sách sản phẩm đã xóa</t>
  </si>
  <si>
    <t>2. Danh sách với sản phẩm giữ nguyên</t>
  </si>
  <si>
    <t>Sửa sản phẩm</t>
  </si>
  <si>
    <t>Xóa sản phẩm</t>
  </si>
  <si>
    <t>FuncT-1</t>
  </si>
  <si>
    <t>FuncT-2</t>
  </si>
  <si>
    <t>FuncT-3</t>
  </si>
  <si>
    <t>FuncT-4</t>
  </si>
  <si>
    <t>FuncT-5</t>
  </si>
  <si>
    <t>FuncT-6</t>
  </si>
  <si>
    <t>FuncT-7</t>
  </si>
  <si>
    <t>FuncT-8</t>
  </si>
  <si>
    <t>FuncT-9</t>
  </si>
  <si>
    <t>FuncT-10</t>
  </si>
  <si>
    <t>FuncT-11</t>
  </si>
  <si>
    <t>FuncT-12</t>
  </si>
  <si>
    <t>FuncT-13</t>
  </si>
  <si>
    <t>FuncT-14</t>
  </si>
  <si>
    <t>FuncT-15</t>
  </si>
  <si>
    <t>FuncT-16</t>
  </si>
  <si>
    <t>FuncT-17</t>
  </si>
  <si>
    <t>FuncT-18</t>
  </si>
  <si>
    <t>FuncT-19</t>
  </si>
  <si>
    <t>FuncT-20</t>
  </si>
  <si>
    <t>FuncT-21</t>
  </si>
  <si>
    <t>FuncT-22</t>
  </si>
  <si>
    <t>FuncT-23</t>
  </si>
  <si>
    <t>FuncT-24</t>
  </si>
  <si>
    <t>FuncT-25</t>
  </si>
  <si>
    <t>FuncT-26</t>
  </si>
  <si>
    <t>FuncT-27</t>
  </si>
  <si>
    <t>FuncT-28</t>
  </si>
  <si>
    <t>FuncT-29</t>
  </si>
  <si>
    <t>FuncT-30</t>
  </si>
  <si>
    <t>FuncT-31</t>
  </si>
  <si>
    <t>FuncT-32</t>
  </si>
  <si>
    <t>FuncT-33</t>
  </si>
  <si>
    <t>FuncT-34</t>
  </si>
  <si>
    <t>FuncT-35</t>
  </si>
  <si>
    <t>FuncT-36</t>
  </si>
  <si>
    <t>FuncT-37</t>
  </si>
  <si>
    <t>FuncT-38</t>
  </si>
  <si>
    <t>FuncT-39</t>
  </si>
  <si>
    <t>FuncT-40</t>
  </si>
  <si>
    <t>FuncT-41</t>
  </si>
  <si>
    <t>FuncT-42</t>
  </si>
  <si>
    <t>FuncT-43</t>
  </si>
  <si>
    <t>FuncT-44</t>
  </si>
  <si>
    <t>Kiểm tra hợp lệ của trường [Tên sản phẩm]</t>
  </si>
  <si>
    <t>Kiểm tra giá trị hợp lệ cho trường [Giá tiền]</t>
  </si>
  <si>
    <t>Kiểm tra giá trị hợp lệ cho trường [Số lượng]</t>
  </si>
  <si>
    <t>Ấn XÓA rồi tải lại website</t>
  </si>
  <si>
    <t>1. Không điền bất cứ trường gì
2. Ấn [Thêm]</t>
  </si>
  <si>
    <t>2. Tải lại trang và mất sạch thông tin vừa nhập</t>
  </si>
  <si>
    <t>1. Nhập kí tự đặc biệt vào trường [Tên user]
2. Nhập đúng các trường còn lại
3. Ấn [Thêm]</t>
  </si>
  <si>
    <t>3. Màn hình hiển thị thông báo "Thêm thành công"</t>
  </si>
  <si>
    <t>Kiểm tra giá trị trường [Email]</t>
  </si>
  <si>
    <t>1. Nhập kí tự trống ở giữa Trường [Email]
2.Nhập đúng tất cả trường còn lại
3. Ấn [Thêm]</t>
  </si>
  <si>
    <t>1. Nhập toàn kí tự trống vào Trường [Email]
2.Nhập đúng tất cả trường còn lại
3. Ấn [Thêm]</t>
  </si>
  <si>
    <t>1. Không nhập kí tự nào trước @ vào trường [Email]
2.Nhập đúng tất cả trường còn lại
3. Ấn [Thêm]</t>
  </si>
  <si>
    <t>1. Không nhập kí tự nào sau @ vào trường [Email]
2.Nhập đúng tất cả trường còn lại
3. Ấn [Thêm]</t>
  </si>
  <si>
    <t>1. Không nhập kí tự @ vào trường [Email]
2.Nhập đúng tất cả trường còn lại
3. Ấn [Thêm]</t>
  </si>
  <si>
    <t>1. Nhập 9 kí tự vào trường [Email]
2. Nhập đúng các trường còn lại
3. Ấn [Thêm]</t>
  </si>
  <si>
    <t>3. Màn hình hiển thị thông báo "Tên user từ 10-60 kí tự", con trỏ chỉ về [Tên EMAIL]</t>
  </si>
  <si>
    <t>1. Nhập 10 kí tự vào trường [Email]
2. Nhập đúng các trường còn lại
3. Ấn [Thêm]</t>
  </si>
  <si>
    <t>1. Nhập 60 kí tự vào trường [Email]
2. Nhập đúng các trường còn lại
3. Ấn [Thêm]</t>
  </si>
  <si>
    <t>1. Nhập 61 kí tự vào trường [Email]
2. Nhập đúng các trường còn lại
3. Ấn [Thêm]</t>
  </si>
  <si>
    <t>Kiểm tra giá trị trường [Số điện thoại]</t>
  </si>
  <si>
    <t>3. Màn hình hiển thị thông báo "Số điện thoại gồm 10 chữ số", con trỏ chỉ về [Số điện thoại]</t>
  </si>
  <si>
    <t>Kiểm tra giá trị trường [Địa chỉ]</t>
  </si>
  <si>
    <t>Sửa user</t>
  </si>
  <si>
    <t>3. Màn hình hiển thị thông báo "Sửa thành công"</t>
  </si>
  <si>
    <t>1. Nhập kí tự trống ở giữa Trường [Email]
2.Nhập đúng tất cả trường còn lại
3. Ấn [Sửa]</t>
  </si>
  <si>
    <t>1. Nhập toàn kí tự trống vào Trường [Email]
2.Nhập đúng tất cả trường còn lại
3. Ấn [Sửa]</t>
  </si>
  <si>
    <t>1. Nhập 9 kí tự vào trường [Email]
2. Nhập đúng các trường còn lại
3. Ấn [Sửa]</t>
  </si>
  <si>
    <t>1. Nhập 10 kí tự vào trường [Email]
2. Nhập đúng các trường còn lại
3. Ấn [Sửa]</t>
  </si>
  <si>
    <t>1. Nhập 60 kí tự vào trường [Email]
2. Nhập đúng các trường còn lại
3. Ấn [Sửa]</t>
  </si>
  <si>
    <t>1. Nhập 61 kí tự vào trường [Email]
2. Nhập đúng các trường còn lại
3. Ấn [Sửa]</t>
  </si>
  <si>
    <t>Xóa User</t>
  </si>
  <si>
    <t>2. Màn hình quay lại danh sách user chưa bị xóa</t>
  </si>
  <si>
    <t>Kiểm tra reset</t>
  </si>
  <si>
    <t>1. Ấn [Xóa] 1 sản phẩm
2. Ấn Reset</t>
  </si>
  <si>
    <t>FuncS-44</t>
  </si>
  <si>
    <t>FuncS-46</t>
  </si>
  <si>
    <t>FuncS-47</t>
  </si>
  <si>
    <t>FuncS-48</t>
  </si>
  <si>
    <t>FuncS-49</t>
  </si>
  <si>
    <t>FuncS-50</t>
  </si>
  <si>
    <t>FuncS-51</t>
  </si>
  <si>
    <t>FuncS-52</t>
  </si>
  <si>
    <t>FuncS-53</t>
  </si>
  <si>
    <t>FuncS-54</t>
  </si>
  <si>
    <t>FuncS-55</t>
  </si>
  <si>
    <t>FuncS-56</t>
  </si>
  <si>
    <t>FuncS-57</t>
  </si>
  <si>
    <t>FuncS-58</t>
  </si>
  <si>
    <t>FuncS-59</t>
  </si>
  <si>
    <t>FuncS-60</t>
  </si>
  <si>
    <t>FuncS-61</t>
  </si>
  <si>
    <t>FuncS-62</t>
  </si>
  <si>
    <t>FuncS-63</t>
  </si>
  <si>
    <t>FuncS-64</t>
  </si>
  <si>
    <t>FuncS-65</t>
  </si>
  <si>
    <t>FuncS-66</t>
  </si>
  <si>
    <t>FuncS-67</t>
  </si>
  <si>
    <t>FuncS-68</t>
  </si>
  <si>
    <t>FuncS-69</t>
  </si>
  <si>
    <t>FuncS-70</t>
  </si>
  <si>
    <t>FuncS-71</t>
  </si>
  <si>
    <t>FuncS-72</t>
  </si>
  <si>
    <t>FuncS-73</t>
  </si>
  <si>
    <t>FuncS-74</t>
  </si>
  <si>
    <t>FuncS-75</t>
  </si>
  <si>
    <t>FuncS-76</t>
  </si>
  <si>
    <t>Quản lý khách hàng</t>
  </si>
  <si>
    <t>1. Không điền bất cứ trường gì
2. Ấn [Sửa]</t>
  </si>
  <si>
    <t>FuncS-77</t>
  </si>
  <si>
    <t>FuncS-78</t>
  </si>
  <si>
    <t>FuncS-79</t>
  </si>
  <si>
    <t>FuncS-80</t>
  </si>
  <si>
    <t>FuncS-81</t>
  </si>
  <si>
    <t>FuncS-82</t>
  </si>
  <si>
    <t>FuncS-83</t>
  </si>
  <si>
    <t>FuncS-84</t>
  </si>
  <si>
    <t>1. Ấn xóa 1 tin tức
2. Ấn hủy</t>
  </si>
  <si>
    <t>2. Quay lại trang web danh sách thể loại với đủ tin tức</t>
  </si>
  <si>
    <t>1. Ấn xóa 1 tin tức
2. Tải lại trang web</t>
  </si>
  <si>
    <t>FuncS-18</t>
  </si>
  <si>
    <t>FuncS-19</t>
  </si>
  <si>
    <t>FuncS-20</t>
  </si>
  <si>
    <t>FuncS-21</t>
  </si>
  <si>
    <t>FuncS-22</t>
  </si>
  <si>
    <t>FuncS-23</t>
  </si>
  <si>
    <t>FuncS-24</t>
  </si>
  <si>
    <t>FuncS-25</t>
  </si>
  <si>
    <t>FuncS-26</t>
  </si>
  <si>
    <t>FuncS-27</t>
  </si>
  <si>
    <t>FuncS-28</t>
  </si>
  <si>
    <t>FuncS-29</t>
  </si>
  <si>
    <t>FuncS-30</t>
  </si>
  <si>
    <t>Quản lý hóa đơn</t>
  </si>
  <si>
    <t>Sửa hóa đơn</t>
  </si>
  <si>
    <t>Kiểm tra giá trị trường [Tổng tiền]</t>
  </si>
  <si>
    <t>FuncS-85</t>
  </si>
  <si>
    <t>Kiểm tra giá trị trường [Hình thức thanh toán]</t>
  </si>
  <si>
    <t>1. Nhập kí tự đặc biệt vào trường [Tổng tiền]
2. Nhập đúng các trường còn lại
3. Ấn [Sửa]</t>
  </si>
  <si>
    <t>1. Nhập số thập phân vào trường [Tổng tiền]
2. Nhập đúng các trường còn lại
3. Ấn [Sửa]</t>
  </si>
  <si>
    <t>1. Nhập toàn kí tự trống vào trường [Tổng tiền]
2. Nhập đúng các trường còn lại
3. Ấn [Sửa]</t>
  </si>
  <si>
    <t>1. Nhập số 0 vào trường [Tổng tiền]
2. Nhập đúng các trường còn lại
3. Ấn [Sửa]</t>
  </si>
  <si>
    <t>1. Nhập số âm vào trường [Tổng tiền]
2. Nhập đúng các trường còn lại
3. Ấn [Sửa]</t>
  </si>
  <si>
    <t>1. Nhập 15 số vào trường [Tổng tiền]
2. Nhập đúng các trường còn lại
3. Ấn [Sửa]</t>
  </si>
  <si>
    <t>1. Nhập kí tự đặc biệt vào trường [Hình thức thanh toán]
2. Nhập đúng các trường còn lại
3. Ấn [Sửa]</t>
  </si>
  <si>
    <t>1. Nhập số vào trường [Hình thức thanh toán tiền]
2. Nhập đúng các trường còn lại
3. Ấn [Sửa]</t>
  </si>
  <si>
    <t>1. Nhập 2 kí tự vào trường [Hình thức thanh toán]
2. Nhập đúng các trường còn lại
3. Ấn [Sửa]</t>
  </si>
  <si>
    <t>1. Nhập 3 kí tự vào trường [Hình thức thanh toán]
2. Nhập đúng các trường còn lại
3. Ấn [Sửa]</t>
  </si>
  <si>
    <t>1. Nhập 10 kí tự vào trường [Hình thức thanh toán]
2. Nhập đúng các trường còn lại
3. Ấn [Sửa]</t>
  </si>
  <si>
    <t>FuncS-1</t>
  </si>
  <si>
    <t>Quản lý giỏ hàng</t>
  </si>
  <si>
    <t>Tạo giỏ hàng</t>
  </si>
  <si>
    <t>3. Thông báo "Vui lòng nhập phần trước @, email chưa hoàn chỉnh"</t>
  </si>
  <si>
    <t>3. Thông báo "Vui lòng nhập phần sau @, email chưa hoàn chỉnh"</t>
  </si>
  <si>
    <t>3. Thông báo "Vui lòng bao gồm @ trong địa chỉ email, email bị thiếu @"</t>
  </si>
  <si>
    <t>Business</t>
  </si>
  <si>
    <t>1. Nhập đầy đủ thông tin vào các textbox
2.Ấn nút tải lại trang web</t>
  </si>
  <si>
    <t>3. Thông báo"Thêm thành công"</t>
  </si>
  <si>
    <t>3. Bạn phải nhập "Giá tiền"</t>
  </si>
  <si>
    <t>3. Bạn phải nhập "Số lượng"</t>
  </si>
  <si>
    <t>2. Bạn phải chọn "hình ảnh"</t>
  </si>
  <si>
    <t>1. Không chọn hình ảnh nào cho trường [Hình ảnh]
2. Nhập đúng tất cả các trường còn lại
3. Ấn [Thêm]</t>
  </si>
  <si>
    <t>1. Không nhập hay thay đổi bất cứ trường nào
2. Ấn [Thêm]</t>
  </si>
  <si>
    <t>1. Không nhập [Tên sản phẩm]
2. Nhập đúng tất cả các trường còn lại
3. Ấn [Thêm]</t>
  </si>
  <si>
    <t>1. Không nhập trường [Giá tiền]
2. Nhập đúng tất cả các trường còn lại
3. Ấn [Thêm]</t>
  </si>
  <si>
    <t>1. Không nhập trường [Số lượng]
2. Nhập đúng tất cả các trường còn lại
3. Ấn [Thêm]</t>
  </si>
  <si>
    <t>3. Màn hình hiển thị thông báo"Bạn chỉ được chọn file có đuôi jqg,png,jpeg"</t>
  </si>
  <si>
    <t>1. Nhập trường [Tên sản phẩm] toàn kí tự trống
2. Nhập đúng thông tin các trường còn lại.
3. Ấn nút [Thêm]</t>
  </si>
  <si>
    <t>Lỗi trang web</t>
  </si>
  <si>
    <t>Hiển thị thông báo "Tên tin tức phải có độ dài từ 3 đến 100 kí tự"</t>
  </si>
  <si>
    <t>3. Màn hình thông báo "Thêm thành công"</t>
  </si>
  <si>
    <t>1. Không cần làm gì, xem giá trị mặc định.</t>
  </si>
  <si>
    <t>3. Màn hình thông báo "Nội dung có độ dài từ 1-300 kí tự"</t>
  </si>
  <si>
    <t xml:space="preserve"> Thông báo"Thêm thành công"</t>
  </si>
  <si>
    <t>Thông báo"Thêm thành công"</t>
  </si>
  <si>
    <t>1. Nhập trường [Giá tiền]=là kí tự đặc biệt: !@#$$%^&amp;
2. Nhập đúng thông tin các trường còn lại.
3. Ấn nút [Thêm]</t>
  </si>
  <si>
    <t>3. Thông báo " Bạn không được nhập kí tự đặc biệt vào giá tiền"</t>
  </si>
  <si>
    <t>1. Nhập trường [Giá tiền]=là kí tự chữ: qwertyui
2. Nhập đúng thông tin các trường còn lại.
3. Ấn nút [Thêm]</t>
  </si>
  <si>
    <t xml:space="preserve">1. Nhập toàn kí tự trống vào trường [Giá tiền]
2. Nhập đúng thông tin các trường còn lại.
3. Ấn nút [Thêm] </t>
  </si>
  <si>
    <t>3. Thông báo "Thêm thành công"</t>
  </si>
  <si>
    <t>1. Nhập trường [Số lượng]=là kí tự đặc biệt: !@#$$%^&amp;
2. Nhập đúng thông tin các trường còn lại.
3. Ấn nút [Thêm]</t>
  </si>
  <si>
    <t>1. Nhập trường [Số lượng]=là kí tự chữ: qwertyui
2. Nhập đúng thông tin các trường còn lại.
3. Ấn nút [Thêm]</t>
  </si>
  <si>
    <t xml:space="preserve">1. Nhập toàn kí tự trống vào trường [Số lượng]
2. Nhập đúng thông tin các trường còn lại.
3. Ấn nút [Thêm] </t>
  </si>
  <si>
    <t>3. Thông báo " Bạn không được nhập kí tự đặc biệt vào Số lượng"</t>
  </si>
  <si>
    <t>1. Nhập trường [Giá tiền]="-3"
2. Nhập đúng thông tin các trường còn lại.
3. Ấn nút [Thêm]</t>
  </si>
  <si>
    <t>3. Thông báo " Giá phải lớn hơn 0 đồng"</t>
  </si>
  <si>
    <t>1. Nhập trường [Số lượng]="-3"
2. Nhập đúng thông tin các trường còn lại.
3. Ấn nút [Thêm]</t>
  </si>
  <si>
    <t>3. Thông báo " Số lượng phải lớn hơn hoặc bằng 0"</t>
  </si>
  <si>
    <t>1. Sửa tất cả thông tin vào các textbox
2.Ấn nút [Reset]</t>
  </si>
  <si>
    <t>Sửa thành công</t>
  </si>
  <si>
    <t>2. Màn hình sửa sản phẩm quay về giá trị mặc định</t>
  </si>
  <si>
    <t>1. Không sửa hay thay đổi bất cứ trường nào
2. Ấn [Sửa]</t>
  </si>
  <si>
    <t>1. Xóa giá trị trường [Tên sản phẩm]
2. Nhập đúng tất cả các trường còn lại
3. Ấn [Sửa]</t>
  </si>
  <si>
    <t>3. Thông báo"Sửa thành công"</t>
  </si>
  <si>
    <t>1. Không chọn hình ảnh nào cho trường [Hình ảnh]
2. Nhập đúng tất cả các trường còn lại
3. Ấn [Sửa]</t>
  </si>
  <si>
    <t>1. Chọn flie khác hình ảnh cho trường [Hình ảnh]
2. Nhập đúng các trường còn lại
3. Ấn [Sửa]</t>
  </si>
  <si>
    <t>1. Nhập trường [Tên sản phẩm] toàn kí tự trống
2. Nhập đúng thông tin các trường còn lại.
3. Ấn nút [Sửa]</t>
  </si>
  <si>
    <t>3. Màn hình thông báo "Sửa thành công"</t>
  </si>
  <si>
    <t>1. Nhập trường [Giá tiền]="-3"
2. Nhập đúng thông tin các trường còn lại.
3. Ấn nút [Sửa]</t>
  </si>
  <si>
    <t>1. Nhập trường [Giá tiền]=là kí tự đặc biệt: !@#$$%^&amp;
2. Nhập đúng thông tin các trường còn lại.
3. Ấn nút [Sửa]</t>
  </si>
  <si>
    <t>1. Nhập trường [Giá tiền]=là kí tự chữ: qwertyui
2. Nhập đúng thông tin các trường còn lại.
3. Ấn nút [Sửa]</t>
  </si>
  <si>
    <t xml:space="preserve">1. Nhập toàn kí tự trống vào trường [Giá tiền]
2. Nhập đúng thông tin các trường còn lại.
3. Ấn nút [Sửa] </t>
  </si>
  <si>
    <t>3. Thông báo "Sửa thành công"</t>
  </si>
  <si>
    <t>1. Nhập trường [Số lượng]="-3"
2. Nhập đúng thông tin các trường còn lại.
3. Ấn nút [Sửa]</t>
  </si>
  <si>
    <t>1. Nhập trường [Số lượng]=là kí tự đặc biệt: !@#$$%^&amp;
2. Nhập đúng thông tin các trường còn lại.
3. Ấn nút [Sửa]</t>
  </si>
  <si>
    <t>1. Nhập trường [Số lượng]=là kí tự chữ: qwertyui
2. Nhập đúng thông tin các trường còn lại.
3. Ấn nút [Sửa]</t>
  </si>
  <si>
    <t xml:space="preserve">1. Nhập toàn kí tự trống vào trường [Số lượng]
2. Nhập đúng thông tin các trường còn lại.
3. Ấn nút [Sửa] </t>
  </si>
  <si>
    <t>1. Xóa giá trị trường [Giá tiền]
2. Nhập đúng tất cả các trường còn lại
3. Ấn [Sửa]</t>
  </si>
  <si>
    <t>1. Xóa giá trị trường [Số lượng]
2. Nhập đúng tất cả các trường còn lại
3. Ấn [Sửa]</t>
  </si>
  <si>
    <t>1. Xóa giá trị trường [Khuyến mãi]
2. Nhập đúng các trường còn lại
3. Ấn [Sửa]</t>
  </si>
  <si>
    <t>1. Kiểm tra giá trị mặc định</t>
  </si>
  <si>
    <t>1. Giá trị mặc định là giá trị cũ của sản phẩm</t>
  </si>
  <si>
    <t>1. Không nhập gì
2. Ấn [Thêm]</t>
  </si>
  <si>
    <t>1. Nhập đúng tất cả các trường 
2. Ấn tải lại trang</t>
  </si>
  <si>
    <t>2. Màn hình thêm thể loại với thông tin chưa được nhập</t>
  </si>
  <si>
    <t>1. Không nhập trường [Mô tả]
2. Nhập đúng trường còn lại
3. Ấn [Thêm]</t>
  </si>
  <si>
    <t>lỗi trang web</t>
  </si>
  <si>
    <t xml:space="preserve">1. Nhập toàn kí tự trống trường [Mô tả]
2. Nhập đúng thông tin các trường còn lại.
3. Ấn nút [Thêm mới] </t>
  </si>
  <si>
    <t>Nhập kí tự trống vào [Mô tả] rồi ấn [Thêm]</t>
  </si>
  <si>
    <t>Nhập kí tự trống vào [Mô tả] rồi ấn [Sửa]</t>
  </si>
  <si>
    <t xml:space="preserve">1. Nhập toàn kí tự trống trường [Mô tả]
2. Nhập đúng thông tin các trường còn lại.
3. Ấn nút [Sửa] </t>
  </si>
  <si>
    <t>1. Xóa tất cả thông tin
2. Ấn [Sửa]</t>
  </si>
  <si>
    <t>1. Sửa tất cả các trường 
2. Ấn tải lại trang</t>
  </si>
  <si>
    <t>2. Màn hình Sửa thể loại với thông tin chưa được Sửa</t>
  </si>
  <si>
    <t>1. Xóa trường [Mô tả]
2. Nhập đúng trường còn lại
3. Ấn [Sửa]</t>
  </si>
  <si>
    <t>1. Không sửa bất cứ thông tin nào</t>
  </si>
  <si>
    <t>2. Thông tin là thông tin cũ của sản phẩm</t>
  </si>
  <si>
    <t>1. Không sửa thông tin của trường nào
2. Ấn [Sửa]</t>
  </si>
  <si>
    <t>Func-19</t>
  </si>
  <si>
    <t>Nhập sai thông tin đăng nhập 5 lần</t>
  </si>
  <si>
    <t>1. Nhập thông tin tài khoản sai 5 lần</t>
  </si>
  <si>
    <t>1. Chuyển sang giao diện lấy lại mật khẩu</t>
  </si>
  <si>
    <t>Chưa có giao diện lấy lại mật khẩu</t>
  </si>
  <si>
    <t>1. Nhập tất cả các trường 
2. Ấn tải lại trang</t>
  </si>
  <si>
    <t>1. Không nhập trường [Email]
2. Nhập đúng các trường còn lại
3. Ấn [Thêm]</t>
  </si>
  <si>
    <t>Hiển thị thông báo"Thêm thành công"</t>
  </si>
  <si>
    <t>1. Nhập email trùng với email tồn tại trong hệ thống
2. Nhập đúng các trường còn lại
3. Ấn [Thêm]</t>
  </si>
  <si>
    <t>3. Màn hình thông báo "Email đã tồn tại trong hệ thống"</t>
  </si>
  <si>
    <t>1. Nhập kí tự số vào trường [Tên user]
2. Nhập đúng các trường còn lại
3. Ấn [Thêm]</t>
  </si>
  <si>
    <t>Hiển thị thông báo "Tên thể loại phải có độ dài từ 3 đến 100 kí tự"</t>
  </si>
  <si>
    <t>3. Màn hình hiển thị thông báo"Email không được nhập kí tự trống"</t>
  </si>
  <si>
    <t>3. Màn hình hiển thị thông báo"Email không được để trống"</t>
  </si>
  <si>
    <t>Hiển thị thông báo"Sửa thành công"</t>
  </si>
  <si>
    <t>1. Nhập email trùng với email tồn tại trong hệ thống
2. Nhập đúng các trường còn lại
3. Ấn [Sửa]</t>
  </si>
  <si>
    <t>1. Xóa trường [Email]
2. Nhập đúng các trường còn lại
3. Ấn [Sửa]</t>
  </si>
  <si>
    <t>1.Không sửa các trường</t>
  </si>
  <si>
    <t>1. Giá trị mặc định của các trường là thông tin cũ của user</t>
  </si>
  <si>
    <t>2. Thông báo"Bạn chưa sửa gì"</t>
  </si>
  <si>
    <t>1. Không sủa bất cứ trường gì
2. Ấn [Sửa]</t>
  </si>
  <si>
    <t>2. Thông tin về mặc định</t>
  </si>
  <si>
    <t>3. Màn hình hiển thị thông báo "Tên Khách hàng không được phép nhập kí tự đặc biệt"</t>
  </si>
  <si>
    <t>3. Màn hình hiển thị thông báo "Tên Khách hàng không được phép nhập số"</t>
  </si>
  <si>
    <t>Thông báo "Thêm thành công"</t>
  </si>
  <si>
    <t>Thông báo "Sửa thành công"</t>
  </si>
  <si>
    <t>1. Sửa tất cả các trường 
2. Ấn Reset</t>
  </si>
  <si>
    <t>1. Không nhập bất cứ trường gì
2. Ấn [Thêm]</t>
  </si>
  <si>
    <t>2. Màn hình thông báo "Bạn chưa nhập tên tin tức"</t>
  </si>
  <si>
    <t>1. Không chọn hình ảnh
2. Nhập đúng các trường còn lại
3. Ấn [Thêm]</t>
  </si>
  <si>
    <t>2. Màn hình thông báo "Bạn chưa chọn ảnh"</t>
  </si>
  <si>
    <t>2. Tải lại trang và mất sạch thông tin vừa nhập, trở về giá trị mặc định</t>
  </si>
  <si>
    <t>1. Xóa tất cả các trường
2. Ấn [Sửa]</t>
  </si>
  <si>
    <t>1. Không chọn hình ảnh
2. Nhập đúng các trường còn lại
3. Ấn [Sửa]</t>
  </si>
  <si>
    <t>Thông báo"Sửa thành công"</t>
  </si>
  <si>
    <t>1. Không sửa trường nào</t>
  </si>
  <si>
    <t>1. Không sửa trường nào
2. Ấn [Sửa]</t>
  </si>
  <si>
    <t>2. Màn hình thông báo"Bạn chưa sửa gì"</t>
  </si>
  <si>
    <t>Xóa luôn, không làm bước 2</t>
  </si>
  <si>
    <t>FuncS-36</t>
  </si>
  <si>
    <t>FuncS-37</t>
  </si>
  <si>
    <t>FuncS-38</t>
  </si>
  <si>
    <t>FuncS-39</t>
  </si>
  <si>
    <t>FuncS-40</t>
  </si>
  <si>
    <t>FuncS-41</t>
  </si>
  <si>
    <t>FuncS-42</t>
  </si>
  <si>
    <t>FuncS-43</t>
  </si>
  <si>
    <t>2. Mất sạch thông tin vừa nhập, quay về giá trị mặc định</t>
  </si>
  <si>
    <t>2. Màn hình thông báo "Bạn chưa nhập tổng tiền"</t>
  </si>
  <si>
    <t>2. Tải lại trang, quay về giá trị mặc định</t>
  </si>
  <si>
    <t>1. giá trị mặc định là giá trị cũ của hóa đơn</t>
  </si>
  <si>
    <t>1. Xóa trường [Tổng tiền]
2. Ấn [Sửa]</t>
  </si>
  <si>
    <t>1. Xóa trường [Hình thức thanh toán]
2. Ấn [Sửa]</t>
  </si>
  <si>
    <t>2. Màn hình thông báo "Bạn chưa nhập hình thức thanh toán"</t>
  </si>
  <si>
    <t>1. Nhập chữ vào trường [Tổng tiền]
2. Nhập đúng các trường còn lại
3. Ấn [Sửa]</t>
  </si>
  <si>
    <t>3. Màn hình hiển thị thông báo "Chỉ nhập kí tự số vào tổng tiền"</t>
  </si>
  <si>
    <t>3. Màn hình hiển thị thông báo "Tổng tiền phải lớn hơn 0"</t>
  </si>
  <si>
    <t>1. Nhập 1 số vào trường [Tổng tiền]
2. Nhập đúng các trường còn lại
3. Ấn [Sửa]</t>
  </si>
  <si>
    <t>1. Nhập 10 số vào trường [Tổng tiền]
2. Nhập đúng các trường còn lại
3. Ấn [Sửa]</t>
  </si>
  <si>
    <t>1. Nhập 16 số vào trường [Tổng tiền]
2. Nhập đúng các trường còn lại
3. Ấn [Sửa]</t>
  </si>
  <si>
    <t>3. Màn hình hiển thị thông báo "Tổng tiền có độ dài từ 1-15 kí tự số"</t>
  </si>
  <si>
    <t>1. Nhập toàn kí tự trống vào trường [Hình thức thanh toán]
2. Nhập đúng các trường còn lại
3. Ấn [Sửa]</t>
  </si>
  <si>
    <t>3. Màn hình thông báo "Bạn chưa nhập hình thức thanh toán"</t>
  </si>
  <si>
    <t>3. Màn hình hiển thị thông báo "Hình thức thanh toán từ 3-100 kí tự"</t>
  </si>
  <si>
    <t>1. Nhập 100 kí tự vào trường [Hình thức thanh toán]
2. Nhập đúng các trường còn lại
3. Ấn [Sửa]</t>
  </si>
  <si>
    <t>1. Nhập 101 kí tự vào trường [Hình thức thanh toán]
2. Nhập đúng các trường còn lại
3. Ấn [Sửa]</t>
  </si>
  <si>
    <t>Xóa hóa đơn</t>
  </si>
  <si>
    <t>2. Màn hình thông báo "Bạn chưa nhập tổng tiền.
Bạn chưa nhập hình thức thanh toán"</t>
  </si>
  <si>
    <t>Thông báo"Bạn chưa nhập tên thể loại
Bạn chưa nhập hình thức thanh toán"</t>
  </si>
  <si>
    <t>2. Màn hình thông báo "Bạn chưa sửa trường nào"</t>
  </si>
  <si>
    <t>Thông báo"Bạn chưa nhập tên thể loại"</t>
  </si>
  <si>
    <t>FuncX-26</t>
  </si>
  <si>
    <t>FuncX-27</t>
  </si>
  <si>
    <t>Quản lý hóa đơn bán</t>
  </si>
  <si>
    <t>Gui</t>
  </si>
  <si>
    <t>Kiểm thử giao diện</t>
  </si>
  <si>
    <t>Kiểm tra màn hình ở trạng thái mặc định</t>
  </si>
  <si>
    <t>1. Kiểm tra title của màn hình
2. Kiểm tra các giá trị mặc định của các trường
3.  Kiểm tra header, footer</t>
  </si>
  <si>
    <t>Màn hình chức năng được mở:
- Hiển thị title của chức năng trên màn hình
- Hiển thị đầy đủ các trường như trong tài liệu SRS
- Hiển thị các giá trị mặc định của các trường đúng. 
- header, footer hợp lý hoặc theo design có sẵn</t>
  </si>
  <si>
    <t>Kiểm tra tổng thể giao diện màn hình</t>
  </si>
  <si>
    <t>Kiểm tra về cách bố trí và nội dung hiển thị</t>
  </si>
  <si>
    <t xml:space="preserve">- Các label, textbox, combobox có độ dài, rộng và khoảng cách hợp lý, không xô lệch
- Các label sử dụng cùng 1 loại font, cỡ chữ, căn lề
- Form được bố trí hợp lý và dễ sử dụng
</t>
  </si>
  <si>
    <t>Kiểm tra tổng thể giao diện màn hình: font chữ, chính tả</t>
  </si>
  <si>
    <t>Kiểm tra các tài nguyên chữ nghĩa về font chữ, chính tả</t>
  </si>
  <si>
    <t xml:space="preserve">- Không có lỗi về chính tả, cấu trúc câu, ngữ pháp trên màn hình
</t>
  </si>
  <si>
    <t>Kiểm tra thứ tự di chuyển con trỏ trên màn hình khi nhấn phím Tab</t>
  </si>
  <si>
    <t>Nhấn tab liên tục</t>
  </si>
  <si>
    <t xml:space="preserve">- Con trỏ di chuyển lần lượt theo thứ tự: Từ trên xuống dưới, từ trái qua phải
</t>
  </si>
  <si>
    <t>Kiểm tra thứ tự di chuyển con trỏ trên màn hình khi nhấn phím Shift-Tab</t>
  </si>
  <si>
    <t>Nhấn phím Shift-Tab liên tục</t>
  </si>
  <si>
    <t>- Con trỏ di chuyển ngược lại theo thứ tự: Từ dưới lên trên, từ phải qua trái</t>
  </si>
  <si>
    <t>Kiểm tra sự tương thích với các trình duyệt Google Chrome, Fire Fox, Coc Coc, IE</t>
  </si>
  <si>
    <t>Thay đổi các trình duyệt, Kiểm tra tương thích</t>
  </si>
  <si>
    <t>- Website hoạt động giống nhau trên tất cả các trình duyệt</t>
  </si>
  <si>
    <t>Kiểm tra giao diện màn hình khi phóng to thu nhỏ</t>
  </si>
  <si>
    <t>1.Nhấn phím Ctrl -
2.Nhấn phim Ctrl +</t>
  </si>
  <si>
    <t>- Màn hình thu nhỏ, phóng to tương ứng và không bị vỡ giao diện</t>
  </si>
  <si>
    <t>Đăng nhập thành công</t>
  </si>
  <si>
    <t>D1</t>
  </si>
  <si>
    <t>D2</t>
  </si>
  <si>
    <t>D3</t>
  </si>
  <si>
    <t>D4</t>
  </si>
  <si>
    <t>D5</t>
  </si>
  <si>
    <t>D6</t>
  </si>
  <si>
    <t>1. Không nhập kí tự nào trước @ vào trường [Email]
2.Nhập đúng tất cả trường còn lại
3. Ấn [Sửa]</t>
  </si>
  <si>
    <t>1. Không nhập kí tự nào sau @ vào trường [Email]
2.Nhập đúng tất cả trường còn lại
3. Ấn [Sửa]</t>
  </si>
  <si>
    <t>1. Không nhập kí tự @ vào trường [Email]
2.Nhập đúng tất cả trường còn lại
3. Ấn [Sửa]</t>
  </si>
  <si>
    <t>D7</t>
  </si>
  <si>
    <t>TCG-1</t>
  </si>
  <si>
    <t>TCG-2</t>
  </si>
  <si>
    <t>TCG-3</t>
  </si>
  <si>
    <t>TCG-4</t>
  </si>
  <si>
    <t>TCG-5</t>
  </si>
  <si>
    <t>TCG-6</t>
  </si>
  <si>
    <t>TCG-7</t>
  </si>
  <si>
    <t>Bug list</t>
  </si>
  <si>
    <t>Module</t>
  </si>
  <si>
    <t>Description</t>
  </si>
  <si>
    <t>Type</t>
  </si>
  <si>
    <t>Severity</t>
  </si>
  <si>
    <t>Priority</t>
  </si>
  <si>
    <t>Status</t>
  </si>
  <si>
    <t>Created Date</t>
  </si>
  <si>
    <t>Assigned to</t>
  </si>
  <si>
    <t>Corrective Action</t>
  </si>
  <si>
    <t>Màn hình không đúng tiêu chuẩn ở trạng thái mặc định</t>
  </si>
  <si>
    <t>User Interface</t>
  </si>
  <si>
    <t>Cosmetic</t>
  </si>
  <si>
    <t>Medium</t>
  </si>
  <si>
    <t>Open</t>
  </si>
  <si>
    <t>Đào Thị Cẩm Nhung</t>
  </si>
  <si>
    <t>Sửa code để chỉnh sửa lại giao diện</t>
  </si>
  <si>
    <t>Coding Logic</t>
  </si>
  <si>
    <t>Low</t>
  </si>
  <si>
    <t>Hiển thị thông báo cho người dùng khi không tìm thấy thông tin đã nhập</t>
  </si>
  <si>
    <t>Nguyễn Hoàng Huy</t>
  </si>
  <si>
    <t>High</t>
  </si>
  <si>
    <t>Đăng nhập sai quá nhiều lần</t>
  </si>
  <si>
    <t>Validate Khi nhập sai validate</t>
  </si>
  <si>
    <t>Sửa code để có điều hướng qua trang web khác</t>
  </si>
  <si>
    <t>Nhập thiếu 1 trường</t>
  </si>
  <si>
    <t>Sửa code để chỉnh sửa lại giao diện và kiểm tra các trường nhập vào</t>
  </si>
  <si>
    <t>Nhập kí tự không hợp lệ</t>
  </si>
  <si>
    <t>Sửa code để kiểm tra giá trị đầu vào</t>
  </si>
  <si>
    <t>Xóa ngay lập tức</t>
  </si>
  <si>
    <t>Pre-condition: Chạy trương trình vào trang "Thêm khách hàng"
Proceduces:
1.Nhập kí tự chữ vào trường "Số điện thoại"
2.Nhập đúng trường còn lại
3. Ấn [Thêm]
Expected result:
3.Hiển thị lable thông báo "Số điện thoại không hợp lệ"
Output result:
Thêm thành công hoặc trang web bị lỗi</t>
  </si>
  <si>
    <t xml:space="preserve">Pre-condition: chạy màn chương trình ở "Đăng nhập"
[Search]
Proceduces:
1. Nhập sai "Email" và "Password"
2. Ấn đăng nhập 
(làm 5 lần)
Expected result:
2. Sau lần thứ 5 chuyển qua trang "Lấy lại mật khẩu"
Output result:
Vẫn tiếp tục cho đăng nhập
</t>
  </si>
  <si>
    <t>Pre-condition: Chạy trương trình vào trang "Thêm sản phẩm"
Proceduces:
1.Không nhập "Tên sản phẩm"
2.Nhập đúng trường còn lại
3. Ấn [Thêm]
Expected result:
3.Hiển thị lable thông báo "Bạn chưa nhập tên sản phẩm"
Output result:
Lable bị sai hoặc lỗi trang web</t>
  </si>
  <si>
    <t xml:space="preserve">Pre-condition: Vào trang "Đăng nhập"
Proceduces:
1.Nhập email dưới 10 kí tự
2.Nhập đúng trường còn lại
3. Ấn [Đăng nhập]
Expected result:
3.Hiển thị lable thông báo "Email có độ dài từ 10-20 kí tự"
Output result:
Không hiện hộp thoại thông báo lỗi, đăng nhập như bình thường, hoặc lỗi trang web
</t>
  </si>
  <si>
    <t>Pre-condition: Chạy chương trình và vào trang " Danh sách sản phẩm"
1.Bấm [Xóa] 1 sản phẩm
2.Bấm [Xác nhập xóa]
Expected result:
2.Tải lại trang web với danh sách sản phẩm đã được xóa
Output result:
Xóa ngay lập tức mà chưa cần bước 2</t>
  </si>
  <si>
    <t>Sửa code để giúp người dùng có thể nghĩ lại khi xóa</t>
  </si>
  <si>
    <t>Không sửa thông tin cũng báo sửa thành công</t>
  </si>
  <si>
    <t xml:space="preserve">Pre-condition: Vào sửa 1 sản phẩm
Proceduces:
1.Không sửa trường nào
2.Bấm [Sửa]
Expected result:
2.Hiển thị lable thông báo " Bạn chưa sửa trường nào"
Output result:
Hiển thị lable thông báo " Sửa thành công"
</t>
  </si>
  <si>
    <t>Sửa code để giúp người dùng có thể biết mình chưa sửa trường nào</t>
  </si>
  <si>
    <t xml:space="preserve">Pre-condition: chạy màn chương trình ở màn hình trang chủ
[Search]
Proceduces:
2. Kiểm tra title của màn hình
3. Kiểm tra focus của chuột
4. Kiểm tra header, footer
5. Kiểm tra các giá trị mặc định, kích thước
Expected result:
1. Màn hình trang wed được mở
2. Hiển thị title của chức năng trên màn hình 
3. Focus được set vào trường đầu tiên có thể edit
4. Header, footer hợp lý hoặc theo design có sẵn
5. Hiển thị các giá trị mặc định của các trường đúng
Output result:
Lable chưa hiển thị đúng thông tin
</t>
  </si>
  <si>
    <t>Quản lý danh mục</t>
  </si>
  <si>
    <t>Quản lý nhân viên</t>
  </si>
  <si>
    <t>Quản lý slider</t>
  </si>
  <si>
    <t xml:space="preserve">2. Thông báo "Email đăng nhập không được bỏ trống"
     Thông báo "Đăng nhập thất bại"                         </t>
  </si>
  <si>
    <t>3. Thông báo "Email đăng nhập  không được bỏ trống"
     Thông báo "Đăng nhập thất bại"</t>
  </si>
  <si>
    <t>Nhập kí tự trắng đầu và cuối</t>
  </si>
  <si>
    <t>1. Nhập EMAIL chứa kí tự trắng đầu và cuối
2. Nhập đúng trường MẬT KHẨU
3. Ấn ĐĂNG NHẬP</t>
  </si>
  <si>
    <t>3. Thông báo "Đăng nhập thất bại"</t>
  </si>
  <si>
    <t>Nhập kí tự trắng vào giữa EMAIL</t>
  </si>
  <si>
    <t>1. Nhập EMAIL chứa kí tự trắng ở giữa
2. Nhập đúng trường MẬT KHẨU
3. Ấn ĐĂNG NHẬP</t>
  </si>
  <si>
    <t>3. Thông báo "Phần trướng @ không được chứa biểu tượng trống"
     Thông báo "Đăng nhập thất bại"</t>
  </si>
  <si>
    <t>Nhập EMAIL không đúng định dạng xyz@gmail.com</t>
  </si>
  <si>
    <t>1. Nhập EMAIL thuhoa02@jshd
2. Nhập đúng trường MẬT KHẨU
3. Ấn ĐĂNG NHẬP</t>
  </si>
  <si>
    <t xml:space="preserve">3. Thông báo "Email đăng nhập không đúng định dạng"
     Thông báo "Đăng nhập thất bại"
</t>
  </si>
  <si>
    <t>1. Nhập EMAIL thuhòa02@gmail.com
2. Nhập đúng trường MẬT KHẨU
3. Ấn ĐĂNG NHẬP</t>
  </si>
  <si>
    <t>3. Thông báo "Phần trướng @ không được chứa biểu tượng "ò""
     Thông báo "Đăng nhập thất bại"</t>
  </si>
  <si>
    <t>Nhập đúng 30  ký tự vào EMAIL</t>
  </si>
  <si>
    <t>1. Nhập EMAIL 30 kí tự đúng
2. Nhập đúng trường MẬT KHẨU
3. Ấn ĐĂNG NHẬP</t>
  </si>
  <si>
    <t>Nhập đúng 50  ký tự vào EMAIL</t>
  </si>
  <si>
    <t>1. Nhập EMAIL 50 kí tự đúng
2. Nhập đúng trường MẬT KHẨU
3. Ấn ĐĂNG NHẬP</t>
  </si>
  <si>
    <t>Nhập đúng 51  ký tự vào EMAIL</t>
  </si>
  <si>
    <t>1. Nhập EMAIL 51 kí tự đúng
2. Nhập đúng trường MẬT KHẨU
3. Ấn ĐĂNG NHẬP</t>
  </si>
  <si>
    <t>1. Nhập đúng trường EMAIL
2. Nhập MẬT KHẨU có 1 kí tự
3. Ấn ĐĂNG NHẬP</t>
  </si>
  <si>
    <t>Nhập đúng 20 ký tự vào MẬT khẩu</t>
  </si>
  <si>
    <t>1. Nhập đúng trường EMAIL
2. Nhập MẬT KHẨU có 20 kí tự đúng
3. Ấn ĐĂNG NHẬP</t>
  </si>
  <si>
    <t>Nhập đúng 21 ký tự vào MẬT khẩu</t>
  </si>
  <si>
    <t>1. Nhập đúng trường EMAIL
2. Nhập MẬT KHẨU có 21 kí tự
3. Ấn ĐĂNG NHẬP</t>
  </si>
  <si>
    <t>Func-20</t>
  </si>
  <si>
    <t>Func-21</t>
  </si>
  <si>
    <t>Func-22</t>
  </si>
  <si>
    <t>Func-23</t>
  </si>
  <si>
    <t>Thêm danh mục</t>
  </si>
  <si>
    <t>2. Hiển thị thông báo "tên danh mục không được bỏ trống"</t>
  </si>
  <si>
    <t>1. Không nhập trường [Tên danh mục]
2. Nhập đúng trường còn lại
3. Ấn [Thêm]</t>
  </si>
  <si>
    <t>3. Hiển thị thông báo "Tên danh mục không được bỏ trống"</t>
  </si>
  <si>
    <t>3. Hiển thị thông báo "Bạn chưa nhập mô tả"</t>
  </si>
  <si>
    <t>Nhập kí tự trống vào [Tên danh mục] rồi ấn [Thêm]</t>
  </si>
  <si>
    <t xml:space="preserve">1. Nhập toàn kí tự trống trường [Tên danh mục]
2. Nhập đúng thông tin các trường còn lại.
3. Ấn nút [Thêm mới] </t>
  </si>
  <si>
    <t>2. Hiển thị thông báo "Tên danh mục không được bỏ trống"</t>
  </si>
  <si>
    <t>Nhập 1 kí tự vào [Tên danh mục] rồi ấn [Thêm]</t>
  </si>
  <si>
    <t xml:space="preserve">1. Nhập trường [Tên danh mục] với 1 kí tự
2. Nhập đúng thông tin các trường còn lại.
3. Ấn nút [Thêm mới] </t>
  </si>
  <si>
    <t>Nhập 50 kí tự vào [Tên danh mục] rồi ấn [Thêm]</t>
  </si>
  <si>
    <t xml:space="preserve">1. Nhập trường [Tên danh mục] với 50 kí tự
2. Nhập đúng thông tin các trường còn lại.
3. Ấn nút [Thêm mới] </t>
  </si>
  <si>
    <t>3. Màn hình thông báo "Thêm mới thành công"</t>
  </si>
  <si>
    <t>Nhập 100 kí tự vào [Tên danh mục] rồi ấn [Thêm]</t>
  </si>
  <si>
    <t xml:space="preserve">1. Nhập trường [Tên danh mục] với100 kí tự
2. Nhập đúng thông tin các trường còn lại.
3. Ấn nút [Thêm mới] </t>
  </si>
  <si>
    <t>Nhập 101 kí tự vào [Tên danh mục] rồi ấn [Thêm]</t>
  </si>
  <si>
    <t xml:space="preserve">1. Nhập trường [Tên danh mục] với 101 kí tự
2. Nhập đúng thông tin các trường còn lại.
3. Ấn nút [Thêm mới] 
</t>
  </si>
  <si>
    <t>3. Màn hình thông báo "Tên danh mục phải có độ dài từ 1 đến 100 kí tự", trở về màn hình "Thêm danh mục"</t>
  </si>
  <si>
    <t>Thông báo "Thêm
 thành công"</t>
  </si>
  <si>
    <t>3. Màn hình hiển thị thông báo " Mô tả không hợp lệ", 
Trở về màn hình "Thêm danh mục"</t>
  </si>
  <si>
    <t>Nhập 125 kí tự vào [Mô tả] rồi ấn [Thêm]</t>
  </si>
  <si>
    <t>Nhập 250 kí tự vào [Mô tả] rồi ấn [Thêm]</t>
  </si>
  <si>
    <t xml:space="preserve">1. Nhập trường [Mô tả] với 250 kí tự
2. Nhập đúng thông tin các trường còn lại.
3. Ấn nút [Thêm mới] 
</t>
  </si>
  <si>
    <t>Nhập 251 kí tự vào [Mô tả] rồi ấn [Thêm]</t>
  </si>
  <si>
    <t xml:space="preserve">1. Nhập trường [Mô tả] với 251 kí tự
2. Nhập đúng thông tin các trường còn lại.
3. Ấn nút [Thêm mới] 
</t>
  </si>
  <si>
    <t>3. Màn hình hiển thị thông báo "Mô tả từ 1-250 kí tự" , Trở về màn hình "Thêm danh mục"</t>
  </si>
  <si>
    <t>Sửa danh mục</t>
  </si>
  <si>
    <t>1. Xóa trường [Tên danh mục]
2. Nhập đúng trường còn lại
3. Ấn [Sửa]</t>
  </si>
  <si>
    <t>3. Hiển thị thông báo"Tên danh mục không được bỏ trống"</t>
  </si>
  <si>
    <t>2. Hiển thị thông báo "Bạn chưa sửa gì cả"</t>
  </si>
  <si>
    <t>Nhập kí tự trống vào [Tên danh mục] rồi ấn [Sửa]</t>
  </si>
  <si>
    <t xml:space="preserve">1. Nhập toàn kí tự trống trường [Tên danh mục]
2. Nhập đúng thông tin các trường còn lại.
3. Ấn nút [Sửa] </t>
  </si>
  <si>
    <t>Nhập 1 kí tự vào [Tên danh mục] rồi ấn [Sửa]</t>
  </si>
  <si>
    <t xml:space="preserve">1. Nhập trường [Tên danh mục] với 1 kí tự
2. Nhập đúng thông tin các trường còn lại.
3. Ấn nút [Sửa] </t>
  </si>
  <si>
    <t>Nhập 50 kí tự vào [Tên danh mục] rồi ấn [Sửa]</t>
  </si>
  <si>
    <t xml:space="preserve">1. Nhập trường [Tên danh mục] với 50 kí tự
2. Nhập đúng thông tin các trường còn lại.
3. Ấn nút [Sửa] </t>
  </si>
  <si>
    <t>Nhập 100 kí tự vào [Tên danh mục] rồi ấn [Sửa]</t>
  </si>
  <si>
    <t xml:space="preserve">1. Nhập trường [Tên danh mục] với 100 kí tự
2. Nhập đúng thông tin các trường còn lại.
3. Ấn nút [Sửa] </t>
  </si>
  <si>
    <t>Nhập 101 kí tự vào [Tên danh mục] rồi ấn [Sửa]</t>
  </si>
  <si>
    <t xml:space="preserve">1. Nhập trường [Tên danh mục] với 101 kí tự
2. Nhập đúng thông tin các trường còn lại.
3. Ấn nút [Sửa] 
</t>
  </si>
  <si>
    <t>3. Màn hình thông báo "Tên danh mục phải có độ dài từ 1 đến 100 kí tự", trở về màn hình "Sửa thể loại"</t>
  </si>
  <si>
    <t>thông báo "Sửa 
thành công"</t>
  </si>
  <si>
    <t>3. Màn hình hiển thị thông báo " Mô tả không hợp lệ", 
Trở về màn hình "Sửa danh mục"</t>
  </si>
  <si>
    <t>3. Màn hình thông báo "Sửa mới thành công", trở về màn hình "Sửa danh mục"</t>
  </si>
  <si>
    <t>Nhập 125 kí tự vào [Mô tả] rồi ấn [Sửa]</t>
  </si>
  <si>
    <t xml:space="preserve">1. Nhập trường [Mô tả] với125 kí tự
2. Nhập đúng thông tin các trường còn lại.
3. Ấn nút [Sửa] </t>
  </si>
  <si>
    <t>Nhập 250 kí tự vào [Mô tả] rồi ấn [Sửa]</t>
  </si>
  <si>
    <t xml:space="preserve">1. Nhập trường [Mô tả] với 250 kí tự
2. Nhập đúng thông tin các trường còn lại.
3. Ấn nút [Sửa] 
</t>
  </si>
  <si>
    <t>Nhập 251 kí tự vào [Mô tả] rồi ấn [Sửa]</t>
  </si>
  <si>
    <t xml:space="preserve">1. Nhập trường [Mô tả] với 251 kí tự
2. Nhập đúng thông tin các trường còn lại.
3. Ấn nút [Sửa] 
</t>
  </si>
  <si>
    <t>3. Màn hình hiển thị thông báo "Mô tả từ 1-250 kí tự" , Trở về màn hình "Sửa danh mục"</t>
  </si>
  <si>
    <t>Xóa danh mục</t>
  </si>
  <si>
    <t>FuntX-31</t>
  </si>
  <si>
    <t>1. Ấn xóa 1 danh mục
2. Ấn hủy</t>
  </si>
  <si>
    <t>2. Quay lại trang web danh sách thể loại với đủ danh mục</t>
  </si>
  <si>
    <t>FuntX-32</t>
  </si>
  <si>
    <t>Kiểm tra chức năng xác nhận xóa</t>
  </si>
  <si>
    <t>1. Ấn xóa 1 danh mục
2. Ấn [OK]</t>
  </si>
  <si>
    <t>2. Danh sách danh mục đã xóa</t>
  </si>
  <si>
    <t>FuntX-33</t>
  </si>
  <si>
    <t>1. Ấn xóa 1 danh mục
2. Tải lại trang web</t>
  </si>
  <si>
    <t xml:space="preserve">2. Thông báo "Tên sản phẩm không được bỏ trống"
    Thông báo "Số lượng sản phẩm không được bỏ trống"
    Thông báo "Giá sản phẩm không được bỏ trống"
</t>
  </si>
  <si>
    <t>3. Thông báo "Tên sản phẩm không được bỏ trống"</t>
  </si>
  <si>
    <t>1. Không nhập trường [Chi tiết]
2. Nhập đúng tất cả các trường còn lại
3. Ấn [Thêm]</t>
  </si>
  <si>
    <t>3. Thông báo "Giá sản phẩm không được bỏ trống"</t>
  </si>
  <si>
    <t>3. Thông báo "Số lượng sản phẩm không được bỏ trống"</t>
  </si>
  <si>
    <t>1. Không nhập trường [Giảm giá]
2. Nhập đúng tất cả các trường còn lại
3. Ấn [Thêm]</t>
  </si>
  <si>
    <t>1. Không chọn trường [Danh mục]
2. Nhập đúng tất cả các trường còn lại
3. Ấn [Thêm]</t>
  </si>
  <si>
    <t>3. Thông báo "Bạn phải chọn danh mục"</t>
  </si>
  <si>
    <t>3. Bạn phải chọn "hình ảnh"</t>
  </si>
  <si>
    <t>1. Không chọn hình ảnh nào cho trường [Hình ảnh kèm theo]
2. Nhập đúng các trường còn lại
3. Ấn [Thêm]</t>
  </si>
  <si>
    <t>1. Nhập 1 kí tự vào trường [Tên sản phẩm]
2. Nhập đúng thông tin các trường còn lại.
3. Ấn nút [Thêm]</t>
  </si>
  <si>
    <t>1. Nhập 125 kí tự vào trường [Tên sản phẩm]
2. Nhập đúng thông tin các trường còn lại.
3. Ấn nút [Thêm]</t>
  </si>
  <si>
    <t>1. Nhập 250 kí tự vào trường [Tên sản phẩm]
2. Nhập đúng thông tin các trường còn lại.
3. Ấn nút [Thêm]</t>
  </si>
  <si>
    <t>1. Nhập 251 kí tự vào trường [Tên sản phẩm]
2. Nhập đúng thông tin các trường còn lại.
3. Ấn nút [Thêm]</t>
  </si>
  <si>
    <t>3. Màn hình thông báo "Tên sản phẩm phải có độ dài từ 1 đến 250 kí tự"</t>
  </si>
  <si>
    <t>Hiển thị thông báo "Thêm thành công"</t>
  </si>
  <si>
    <t>1. Nhập kí tự đặc biệt vào trường [Tên sản phẩm]
2. Nhập đúng thông tin các trường còn lại.
3. Ấn nút [Thêm]</t>
  </si>
  <si>
    <t>3. Màn hình hiển thị thông báo "Tên sản phẩm không được chứa kí tự đặc biệt"</t>
  </si>
  <si>
    <t>Kiểm tra hợp lệ của trường [Danh mục]</t>
  </si>
  <si>
    <t>1. Giá trị mặc định là danh mục đầu tiên trong [Danh mục]</t>
  </si>
  <si>
    <t>1. Khi nhấn vào combobox</t>
  </si>
  <si>
    <t>1. Hiển thị ra danh mục sản phẩm</t>
  </si>
  <si>
    <t>1. Khi chọn 1 danh mục trong combobox</t>
  </si>
  <si>
    <t>1. Hiển thị đúng danh mục đã chọn lên combobox</t>
  </si>
  <si>
    <t>Kiểm tra giá trị hợp lệ cho trường [Chi tiết]</t>
  </si>
  <si>
    <t xml:space="preserve">1. Nhập toàn kí tự trống vào trường [Chi tiết]
2. Nhập đúng thông tin các trường còn lại.
3. Ấn nút [Thêm] </t>
  </si>
  <si>
    <t>1. Nhập 1 kí tự vào trường [Chi tiết]
2. Nhập đúng thông tin các trường còn lại.
3. Ấn nút [Thêm]</t>
  </si>
  <si>
    <t>1. Nhập 10 kí tự vào trường [Chi tiết]
2. Nhập đúng thông tin các trường còn lại.
3. Ấn nút [Thêm]</t>
  </si>
  <si>
    <t>1. Nhập 300 kí tự vào trường [Chi tiết]
2. Nhập đúng thông tin các trường còn lại.
3. Ấn nút [Thêm]</t>
  </si>
  <si>
    <t>1. Nhập 301 kí tự vào trường [Chi tiết]
2. Nhập đúng thông tin các trường còn lại.
3. Ấn nút [Thêm]</t>
  </si>
  <si>
    <t>1. Nhập trường [Giá tiền]&gt;0
2. Nhập đúng thông tin các trường còn lại.
3. Ấn nút [Thêm]</t>
  </si>
  <si>
    <t>3. Bạn phải nhập "Giá tiền không được bỏ trống"</t>
  </si>
  <si>
    <t>Kiểm tra giá trị hợp lệ cho trường giảm giá</t>
  </si>
  <si>
    <t>1. Nhập trường [Giảm giá]="0"
2. Nhập đúng thông tin các trường còn lại.
3. Ấn nút [Thêm]</t>
  </si>
  <si>
    <t>1. Nhập trường [Giảm giá]="-3"
2. Nhập đúng thông tin các trường còn lại.
3. Ấn nút [Thêm]</t>
  </si>
  <si>
    <t>3. Thông báo "Giá phải lớn hơn 0 đồng"</t>
  </si>
  <si>
    <t>1. Nhập trường [Giảm giá]&gt;"0"
2. Nhập đúng thông tin các trường còn lại.
3. Ấn nút [Thêm]</t>
  </si>
  <si>
    <t>1. Nhập trường [Giảm giá]=là kí tự đặc biệt: !@#$$%^&amp;
2. Nhập đúng thông tin các trường còn lại.
3. Ấn nút [Thêm]</t>
  </si>
  <si>
    <t>3. Thông báo "Bạn không được nhập kí tự đặc biệt vào giảm giá"</t>
  </si>
  <si>
    <t>1. Nhập trường [Giảm giá]=là kí tự chữ: qwertyui
2. Nhập đúng thông tin các trường còn lại.
3. Ấn nút [Thêm]</t>
  </si>
  <si>
    <t xml:space="preserve">1. Nhập toàn kí tự trống vào trường [Giảm giá]
2. Nhập đúng thông tin các trường còn lại.
3. Ấn nút [Thêm] </t>
  </si>
  <si>
    <t xml:space="preserve">1. Nhập giảm giá &lt; giá gốc
2. Nhập đúng thông tin các trường còn lại.
3. Ấn nút [Thêm] </t>
  </si>
  <si>
    <t xml:space="preserve">1. Nhập giảm giá &gt; giá gốc
2. Nhập đúng thông tin các trường còn lại.
3. Ấn nút [Thêm] </t>
  </si>
  <si>
    <t>3. Thông báo "Bạn phải nhập giảm giá &lt; giá gốc"</t>
  </si>
  <si>
    <t>Thông báo " Thêm thành công"</t>
  </si>
  <si>
    <t>FuncS-45</t>
  </si>
  <si>
    <t>2. Thông báo "Chưa thay đổi thông tin gì"</t>
  </si>
  <si>
    <t>1. Xóa giá trị trường [Chi tiết]
2. Nhập đúng tất cả các trường còn lại
3. Ấn [Sửa]</t>
  </si>
  <si>
    <t>3. Bạn phải nhập "Số lượng không được bỏ trống "</t>
  </si>
  <si>
    <t>3. "Sửa thành công"</t>
  </si>
  <si>
    <t>1. Nhập 1 kí tự vào trường [Tên sản phẩm]
2. Nhập đúng thông tin các trường còn lại.
3. Ấn nút [Sửa]</t>
  </si>
  <si>
    <t>1. Nhập 250 kí tự vào trường [Tên sản phẩm]
2. Nhập đúng thông tin các trường còn lại.
3. Ấn nút [Sửa]</t>
  </si>
  <si>
    <t>1. Nhập 2511 kí tự vào trường [Tên sản phẩm]
2. Nhập đúng thông tin các trường còn lại.
3. Ấn nút [Sửa]</t>
  </si>
  <si>
    <t>3. Màn hình hiển thị thông báo "Tên sản phẩm phải có độ dài từ 1 đến 250 kí tự"</t>
  </si>
  <si>
    <t>3. Thông báo "Tên sản phẩm không được chứa kí tự đặc biệt"</t>
  </si>
  <si>
    <t xml:space="preserve">1. Nhập toàn kí tự trống vào trường [Chi tiết]
2. Nhập đúng thông tin các trường còn lại.
3. Ấn nút [Sửa] </t>
  </si>
  <si>
    <t>1. Nhập 1 kí tự vào trường [Chi tiết]
2. Nhập đúng thông tin các trường còn lại.
3. Ấn nút [Sửa]</t>
  </si>
  <si>
    <t>1. Nhập 10 kí tự vào trường [Chi tiết]
2. Nhập đúng thông tin các trường còn lại.
3. Ấn nút [Sửa]</t>
  </si>
  <si>
    <t>1. Nhập 300 kí tự vào trường [Chi tiết]
2. Nhập đúng thông tin các trường còn lại.
3. Ấn nút [Sửa]</t>
  </si>
  <si>
    <t>1. Nhập 301 kí tự vào trường [Chi tiết]
2. Nhập đúng thông tin các trường còn lại.
3. Ấn nút [Sửa]</t>
  </si>
  <si>
    <t>1. Nhập trường [Giá tiền]&gt;"0"
2. Nhập đúng thông tin các trường còn lại.
3. Ấn nút [Sửa]</t>
  </si>
  <si>
    <t>Kiểm tra giá trị hợp lệ cho trường [Giảm giá]</t>
  </si>
  <si>
    <t>1. Nhập trường [Giảm giá]="0"
2. Nhập đúng thông tin các trường còn lại.
3. Ấn nút [Sửa]</t>
  </si>
  <si>
    <t>1. Nhập trường [Giảm giá]="-3"
2. Nhập đúng thông tin các trường còn lại.
3. Ấn nút [Sửa]</t>
  </si>
  <si>
    <t>3. Thông báo "Giảm giá phải lớn hơn hoặc bằng 0"</t>
  </si>
  <si>
    <t>1. Nhập trường [Giảm giá]&gt;"0"
2. Nhập đúng thông tin các trường còn lại.
3. Ấn nút [Sửa]</t>
  </si>
  <si>
    <t>1. Nhập trường [Giảm giá]=là kí tự đặc biệt: !@#$$%^&amp;
2. Nhập đúng thông tin các trường còn lại.
3. Ấn nút [Sửa]</t>
  </si>
  <si>
    <t>3. Thông báo " Bạn không được nhập kí tự đặc biệt vào giảm giá"</t>
  </si>
  <si>
    <t>1. Nhập trường [Giảm giá]=là kí tự chữ: qwertyui
2. Nhập đúng thông tin các trường còn lại.
3. Ấn nút [Sửa]</t>
  </si>
  <si>
    <t xml:space="preserve">1. Nhập toàn kí tự trống vào trường [Giảm giá]
2. Nhập đúng thông tin các trường còn lại.
3. Ấn nút [Sửa] </t>
  </si>
  <si>
    <t>1. Nhập trường [Giảm giá] &gt; giá gốc
2. Nhập đúng thông tin các trường còn lại.
3. Ấn nút [Sửa]</t>
  </si>
  <si>
    <t>1. Nhập [Giảm giá] &gt; giá gốc
2. Nhập đúng thông tin các trường còn lại.
3. Ấn nút [Sửa]</t>
  </si>
  <si>
    <t>3. Bạn phải nhập "Giảm giá &lt; giá gốc"</t>
  </si>
  <si>
    <t>FuncX-86</t>
  </si>
  <si>
    <t>Ấn XÓA rồi XÁC NHẬN xóa</t>
  </si>
  <si>
    <t>1. Ấn xóa 1 sản phẩm.
2. Ấn [OK</t>
  </si>
  <si>
    <t>FuncX-87</t>
  </si>
  <si>
    <t>Ấn xóa rồi không xác nhận xóa</t>
  </si>
  <si>
    <t>1. Ấn xóa 1 sản phẩm.
2. Ấn [Hủy]</t>
  </si>
  <si>
    <t>1. Hiển thị màn hình thông báo"Bạn có muốn xóa sản phẩm này"
2. Danh sách sản phẩm giữ nguyên</t>
  </si>
  <si>
    <t>FuncX-88</t>
  </si>
  <si>
    <t>Đào Thu Hòa</t>
  </si>
  <si>
    <t>Thêm nhân viên</t>
  </si>
  <si>
    <t>2. Màn hình thông báo "Họ tên không được bỏ trống"
                         "Tên đăng nhập không được bỏ trống"
                          "Mật khẩu không được bỏ trống"</t>
  </si>
  <si>
    <t>1. Không nhập trường [Họ tên]
2. Nhập đúng các trường còn lại
3. Ấn [Thêm]</t>
  </si>
  <si>
    <t>3. Màn hình thông báo "Họ tên không được bỏ trống"</t>
  </si>
  <si>
    <t>3. Màn hình thông báo "Tên đăng nhập không được bỏ
 trống"</t>
  </si>
  <si>
    <t>1. Không nhập trường [Mật khẩu]
2. Nhập đúng các trường còn lại
3. Ấn [Thêm]</t>
  </si>
  <si>
    <t>3. Màn hình thông báo "Mật khẩu không được bỏ trống"</t>
  </si>
  <si>
    <t>1. Không nhập trường [Nhập lại mật khẩu]
2. Nhập đúng các trường còn lại
3. Ấn [Thêm]</t>
  </si>
  <si>
    <t>3. Màn hình thông báo "Nhập lại mật khẩu không được
 bỏ trống"</t>
  </si>
  <si>
    <t>1. Không chọn [Phân quyền]
2. Nhập đúng các trường còn lại
3. Ấn [Thêm]</t>
  </si>
  <si>
    <t>3. Màn hình thông báo "Bạn chưa chọn phân quyền"</t>
  </si>
  <si>
    <t>Kiểm tra giá trị trường [Họ tên]</t>
  </si>
  <si>
    <t>1. Nhập toàn kí tự trống vào trường [Họ tên]
2. Nhập đúng các trường còn lại
3. Ấn [Thêm]</t>
  </si>
  <si>
    <t>3. Màn hình hiển thị thông báo "Họ tên không được phép nhập kí tự đặc biệt"</t>
  </si>
  <si>
    <t>1. Nhập 1 kí tự vào trường [Họ tên]
2. Nhập đúng các trường còn lại
3. Ấn [Thêm]</t>
  </si>
  <si>
    <t>1. Nhập 125 kí tự vào trường [Họ tên]
2. Nhập đúng các trường còn lại
3. Ấn [Thêm]</t>
  </si>
  <si>
    <t>1. Nhập 250 kí tự vào trường [Tên user]
2. Nhập đúng các trường còn lại
3. Ấn [Thêm]</t>
  </si>
  <si>
    <t>1. Nhập 251 kí tự vào trường [Tên user]
2. Nhập đúng các trường còn lại
3. Ấn [Thêm]</t>
  </si>
  <si>
    <t>3. Màn hình hiển thị thông báo "Họ tên có độ dài từ 1-250 kí tự"</t>
  </si>
  <si>
    <t>3. Màn hình hiển thị thông báo"Vui lòng nhập phần đứng trước "@". Email không hoàn chỉnh"</t>
  </si>
  <si>
    <t>3. Màn hình hiển thị thông báo"Vui lòng nhập phần đứng sau "@". Email không hoàn chỉnh"</t>
  </si>
  <si>
    <t>3. Màn hình hiển thị thông báo"Vui lòng bao gồm "@" trong địa chỉ Email. Email bị thiếu "@""</t>
  </si>
  <si>
    <t>3. Màn hình hiển thị thông báo "Tên user từ 10-60 kí tự", con trỏ chỉ về [EMAIL]</t>
  </si>
  <si>
    <t>1. Nhập 30 kí tự vào trường [Email]
2. Nhập đúng các trường còn lại
3. Ấn [Thêm]</t>
  </si>
  <si>
    <t>Kiểm tra giá trị trường [Mật khẩu]</t>
  </si>
  <si>
    <t>1. Nhập toàn kí tự trống vào trường [Mật khẩu]
2. Nhập đúng tất cả trường còn lại
3. Ấn [Thêm]</t>
  </si>
  <si>
    <t>3. Màn hình hiển thị thông báo"Mật khẩu không được để trống"</t>
  </si>
  <si>
    <t>1. Nhập 3 kí tự vào trường [Mật khẩu]
2. Nhập đúng các trường còn lại
3. Ấn [Thêm]</t>
  </si>
  <si>
    <t>3. Màn hình hiển thị thông báo "Mật khẩu từ 4-25 kí tự", con trỏ chỉ về [Mật khẩu]</t>
  </si>
  <si>
    <t>1. Nhập 4 kí tự vào trường [Mật khẩu]
2. Nhập đúng các trường còn lại
3. Ấn [Thêm]</t>
  </si>
  <si>
    <t>1. Nhập 10 kí tự vào trường [Mật khẩu]
2. Nhập đúng các trường còn lại
3. Ấn [Thêm]</t>
  </si>
  <si>
    <t>1. Nhập 25 kí tự vào trường [Mật khẩu]
2. Nhập đúng các trường còn lại
3. Ấn [Thêm]</t>
  </si>
  <si>
    <t>1. Nhập 26 kí tự vào trường [Mật khẩu]
2. Nhập đúng các trường còn lại
3. Ấn [Thêm]</t>
  </si>
  <si>
    <t>Kiểm tra giá trị trường [Nhập lại mật
 khẩu]</t>
  </si>
  <si>
    <t>1. Nhập mật khẩu vào trường [Nhập lại mật khẩu] không trùng với mật khẩu ở trường [Mật khẩu]
2. Nhập đúng các trường còn lại
3. Ấn [Thêm]</t>
  </si>
  <si>
    <t>3. Thông báo "Trường nhập lại mật khẩu không trùng với trường mật khẩu"</t>
  </si>
  <si>
    <t>Kiểm tra giá trị trường [Phân quyền]</t>
  </si>
  <si>
    <t>1. Không chọn quyền (Giá trị mặc định là "admin")
2. Nhập đúng các trường còn lại
3. Ấn [Thêm]</t>
  </si>
  <si>
    <t xml:space="preserve">1. Khi nhấn vào combobox </t>
  </si>
  <si>
    <t>1. Hiển thị các chức vụ</t>
  </si>
  <si>
    <t>1. Khi chọn 1 chức vụ trong combobox</t>
  </si>
  <si>
    <t>1. Hiển thị chức vụ đã chọn lên combobox</t>
  </si>
  <si>
    <t>1. Nhập tất cả các trường 
2. Ấn [tải lại trang]</t>
  </si>
  <si>
    <t>2. Màn hình thông báo "Họ tên không được bỏ trống"
                         "Tên đăng nhập không được bỏ trống"</t>
  </si>
  <si>
    <t>1. Xóa trường [Họ tên]
2. Nhập đúng các trường còn lại
3. Ấn [Sửa]</t>
  </si>
  <si>
    <t>3. Màn hình thông báo "Tên đăng nhập không được bỏ 
trống"</t>
  </si>
  <si>
    <t>1. Xóa trường [Mật khẩu]
2. Nhập đúng các trường còn lại
3. Ấn [Sửa]</t>
  </si>
  <si>
    <t>3. Màn hình thông báo "Bạn chưa nhập mật khẩu"</t>
  </si>
  <si>
    <t>1. Xóa trường [Nhập lại mật khẩu]
2. Nhập đúng các trường còn lại
3. Ấn [Sửa]</t>
  </si>
  <si>
    <t>3. Màn hình thông báo "Bạn chưa nhập lại mật khẩu"</t>
  </si>
  <si>
    <t>1. Không chọn phân quyền
2. Nhập đúng các trường còn lại
3. Ấn [Sửa]</t>
  </si>
  <si>
    <t>1. Nhập toàn kí tự trống vào trường [Họ tên]
2. Nhập đúng các trường còn lại
3. Ấn [Sửa]</t>
  </si>
  <si>
    <t>1. Nhập kí tự số vào trường [Họ tên]
2. Nhập đúng các trường còn lại
3. Ấn [Sửa]</t>
  </si>
  <si>
    <t>1. Nhập kí tự đặc biệt vào trường [Họ tên]
2. Nhập đúng các trường còn lại
3. Ấn [Sửa]</t>
  </si>
  <si>
    <t>1. Nhập 1 kí tự vào trường [Họ tên]
2. Nhập đúng các trường còn lại
3. Ấn [Sửa]</t>
  </si>
  <si>
    <t>1. Nhập 125 kí tự vào trường [Họ tên]
2. Nhập đúng các trường còn lại
3. Ấn [Sửa]</t>
  </si>
  <si>
    <t>1. Nhập 250 kí tự vào trường [Họ tên]
2. Nhập đúng các trường còn lại
3. Ấn [Sửa]</t>
  </si>
  <si>
    <t>1. Nhập 251 kí tự vào trường [Họ tên]
2. Nhập đúng các trường còn lại
3. Ấn [Sửa]</t>
  </si>
  <si>
    <t>3. Màn hình hiển thị thông báo "Tên user phải có độ dài từ 1 đến 250 kí tự"</t>
  </si>
  <si>
    <t>3. Màn hình hiển thị thông báo "Vui lòng bao gồm "@" trong địa chỉ Email. Email bị thiếu "@"""</t>
  </si>
  <si>
    <t>3. Màn hình hiển thị thông báo "Email từ 10-60 kí tự", con trỏ chỉ về [Tên EMAIL]</t>
  </si>
  <si>
    <t>1. Nhập 30 kí tự vào trường [Email]
2. Nhập đúng các trường còn lại
3. Ấn [Sửa]</t>
  </si>
  <si>
    <t>1. Nhập toàn kí tự trống vào trường [Mật khẩu]
2. Nhập đúng tất cả trường còn lại
3. Ấn [Sửa]</t>
  </si>
  <si>
    <t>1. Nhập 3 kí tự vào trường [Mật khẩu]
2. Nhập đúng các trường còn lại
3. Ấn [Sửa]</t>
  </si>
  <si>
    <t>1. Nhập 4 kí tự vào trường [Mật khẩu]
2. Nhập đúng các trường còn lại
3. Ấn [Sửa]</t>
  </si>
  <si>
    <t>1. Nhập 10 kí tự vào trường [Mật khẩu]
2. Nhập đúng các trường còn lại
3. Ấn [Sửa]</t>
  </si>
  <si>
    <t>1. Nhập 25 kí tự vào trường [Mật khẩu]
2. Nhập đúng các trường còn lại
3. Ấn [Sửa]</t>
  </si>
  <si>
    <t>1. Nhập 26 kí tự vào trường [Mật khẩu]
2. Nhập đúng các trường còn lại
3. Ấn [Sửa]</t>
  </si>
  <si>
    <t>FuntX-69</t>
  </si>
  <si>
    <t>1. Ấn [Xóa] 1 nhân viên
2. Ấn [Hủy]</t>
  </si>
  <si>
    <t>2. Màn hình quay lại danh sách nhân viên chưa bị xóa</t>
  </si>
  <si>
    <t>FuntX-70</t>
  </si>
  <si>
    <t>1. Ấn [Xóa] 1 nhân viên
2. Ấn [OK]</t>
  </si>
  <si>
    <t>2. Danh sách nhân viên đã xóa</t>
  </si>
  <si>
    <t>FuntX-71</t>
  </si>
  <si>
    <t>Thêm slider</t>
  </si>
  <si>
    <t>2. Màn hình thông báo "Tên slider không được bỏ trống"
                  "Liên kết không được bỏ trống"</t>
  </si>
  <si>
    <t>1. Không nhập trường [Tên slider]
2. Nhập đúng các trường còn lại
3. Ấn [Thêm]</t>
  </si>
  <si>
    <t>1. Không nhập trường [Liên kết]
2. Nhập đúng các trường còn lại
3. Ấn [Thêm]</t>
  </si>
  <si>
    <t>2. Màn hình thông báo "Liên kết không được bỏ trống"</t>
  </si>
  <si>
    <t>Kiểm tra giá trị trường [Tên slider]</t>
  </si>
  <si>
    <t>1. Nhập toàn kí tự trống vào trường [Tên slider]
2. Nhập đúng các trường còn lại
3. Ấn [Thêm]</t>
  </si>
  <si>
    <t>2. Màn hình thông báo "Tên slider không được bỏ trống"</t>
  </si>
  <si>
    <t>1. Nhập 1 kí tự vào trường [Tên slider]
2. Nhập đúng các trường còn lại
3. Ấn [Thêm]</t>
  </si>
  <si>
    <t>1. Nhập 100 kí tự vào trường [Tên slider]
2. Nhập đúng các trường còn lại
3. Ấn [Thêm]</t>
  </si>
  <si>
    <t>1. Nhập 200 kí tự vào trường [Tên slider]
2. Nhập đúng các trường còn lại
3. Ấn [Thêm]</t>
  </si>
  <si>
    <t>1. Nhập 201 kí tự vào trường [Tên slider]
2. Nhập đúng các trường còn lại
3. Ấn [Thêm]</t>
  </si>
  <si>
    <t>3. Màn hình hiển thị thông báo "Tên tin tức phải có độ dài từ 1 đến 200 kí tự"</t>
  </si>
  <si>
    <t>Kiểm tra giá trị trường [Liên kết]</t>
  </si>
  <si>
    <t>1. Nhập toàn kí tự trống vào trường [Liên kết]
2. Nhập đúng các trường còn lại
3. Ấn [Thêm]</t>
  </si>
  <si>
    <t>3. Màn hình hiển thị thông báo "liên kết không được bỏ trống"</t>
  </si>
  <si>
    <t>Sửa slider</t>
  </si>
  <si>
    <t>2. Màn hình thông báo "Tên slider không được bỏ trống"
                        "Liên kết không được bỏ trống"</t>
  </si>
  <si>
    <t>1. Xóa trường [Tên slider]
2. Nhập đúng các trường còn lại
3. Ấn [Sửa]</t>
  </si>
  <si>
    <t>1. Xóa trường [Liên kết]
2. Nhập đúng các trường còn lại
3. Ấn [Sửa]</t>
  </si>
  <si>
    <t>1. Giá trị mặc định là giá trị cũ của slider</t>
  </si>
  <si>
    <t>1. Nhập toàn kí tự trống vào trường [Tên slider]
2. Nhập đúng các trường còn lại
3. Ấn [Sửa]</t>
  </si>
  <si>
    <t>1. Nhập 1 kí tự vào trường [Tên slider]
2. Nhập đúng các trường còn lại
3. Ấn [Sửa]</t>
  </si>
  <si>
    <t>1. Nhập 100 kí tự vào trường [Tên slider]
2. Nhập đúng các trường còn lại
3. Ấn [Sửa]</t>
  </si>
  <si>
    <t>1. Nhập 200 kí tự vào trường [Tên tin tức]
2. Nhập đúng các trường còn lại
3. Ấn [Sửa]</t>
  </si>
  <si>
    <t>1. Nhập 201 kí tự vào trường [Tên tin tức]
2. Nhập đúng các trường còn lại
3. Ấn [Sửa]</t>
  </si>
  <si>
    <t>3. Màn hình hiển thị thông báo "Tên slider phải có độ dài từ 1 đến 200 kí tự"</t>
  </si>
  <si>
    <t>1. Nhập toàn kí tự trống vào trường [Liên kết]
2. Nhập đúng các trường còn lại
3. Ấn [Sửa]</t>
  </si>
  <si>
    <t>3. Màn hình hiển thị thông báo "Liên kết không được bỏ trống"</t>
  </si>
  <si>
    <t>FuncX-25</t>
  </si>
  <si>
    <t>1. Ấn xóa 1 slider
2. Ấn hủy</t>
  </si>
  <si>
    <t>2. Quay lại trang web danh sách slider với đủ slider</t>
  </si>
  <si>
    <t>1. Ấn xóa 1 slider
2. Ấn [OK]</t>
  </si>
  <si>
    <t>2. Hiển thị trang web danh sách slider đã xóa</t>
  </si>
  <si>
    <t>1. Ấn xóa 1 slider
2. Tải lại trang web</t>
  </si>
  <si>
    <t>2. Quay lại trang web danh sách slider với đủ tin tức</t>
  </si>
  <si>
    <t>Xóa slider</t>
  </si>
  <si>
    <t>Quản lý slidre</t>
  </si>
  <si>
    <t>1. Không điền bất cứ trường gì
2. Ấn [Gửi]</t>
  </si>
  <si>
    <t>2.Màn hình thông báo "Họ tên không được bỏ trống"
"Email không được bỏ trống"
"Phone không được bỏ trống"
"Địa chỉ không được bỏ trống"
"Message không được bỏ trống"</t>
  </si>
  <si>
    <t>1. Không nhập trường [Họ tên]
2. Nhập đúng các trường còn lại
3. Ấn [Gửi]</t>
  </si>
  <si>
    <t>2.Màn hình thông báo "Họ tên không được bỏ trống"</t>
  </si>
  <si>
    <t>1. Không nhập trường [Email]
2. Nhập đúng các trường còn lại
3. Ấn [Gửi]</t>
  </si>
  <si>
    <t>2.Màn hình thông báo "Email không được bỏ trống"</t>
  </si>
  <si>
    <t>1. Không nhập trường [Số điện thoại]
2. Nhập đúng các trường còn lại
3. Ấn [Gửi]</t>
  </si>
  <si>
    <t>2.Màn hình thông báo "Phone không được bỏ trống"</t>
  </si>
  <si>
    <t>1. Không nhập trường [Địa chỉ]
2. Nhập đúng các trường còn lại
3. Ấn [Gửi]</t>
  </si>
  <si>
    <t>2.Màn hình thông báo "Địa chỉ không được bỏ trống"</t>
  </si>
  <si>
    <t>1. Không nhập trường [Lời nhắn]
2. Nhập đúng các trường còn lại
3. Ấn [Gửi]</t>
  </si>
  <si>
    <t>2.Màn hình thông báo "Message không được bỏ trống"</t>
  </si>
  <si>
    <t>1. Nhập toàn kí tự trống vào trường [Họ tên]
2. Nhập đúng các trường còn lại
3. Ấn [Gửi]</t>
  </si>
  <si>
    <t>1. Nhập số vào trường [Họ tên]
2. Nhập đúng các trường còn lại
3. Ấn [Gửi]</t>
  </si>
  <si>
    <t>Thông báo "thành công"</t>
  </si>
  <si>
    <t>1. Nhập kí tự đặc biệt vào trường [Họ tên]
2. Nhập đúng các trường còn lại
3. Ấn [Gửi]</t>
  </si>
  <si>
    <t>1. Nhập 1 kí tự vào trường [Họ tên]
2. Nhập đúng các trường còn lại
3. Ấn [Gửi]</t>
  </si>
  <si>
    <t>3. Màn hình hiển thị thông báo "Đặt hàng thành công. Chúng tôi sẽ liên hệ bạn để giao hàng"</t>
  </si>
  <si>
    <t>1. Nhập 25 kí tự vào trường [Họ tên]
2. Nhập đúng các trường còn lại
3. Ấn [Gửi]</t>
  </si>
  <si>
    <t>1. Nhập 50 kí tự vào trường [Họ tên]
2. Nhập đúng các trường còn lại
3. Ấn [Gửi]</t>
  </si>
  <si>
    <t>1. Nhập 51 kí tự vào trường [Họ tên]
2. Nhập đúng các trường còn lại
3. Ấn [Gửi]</t>
  </si>
  <si>
    <t>3. Màn hình hiển thị thông báo "Tên khách hàng phải có độ dài từ 1 đến 50 kí tự"</t>
  </si>
  <si>
    <t>1. Nhập kí tự trống vào Trường [Email]
2.Nhập đúng tất cả trường còn lại
3. Ấn [Gửi]</t>
  </si>
  <si>
    <t>1. Không nhập kí tự nào trước @ vào trường [Email]
2.Nhập đúng tất cả trường còn lại
3. Ấn [Gửi]</t>
  </si>
  <si>
    <t>3. Màn hình hiển thị thông báo"Email không đúng định dạng"</t>
  </si>
  <si>
    <t>1. Không nhập kí tự nào sau @ vào trường [Email]
2.Nhập đúng tất cả trường còn lại
3. Ấn [Gửi]</t>
  </si>
  <si>
    <t>1. Không nhập kí tự @ vào trường [Email]
2.Nhập đúng tất cả trường còn lại
3. Ấn [Gửi]</t>
  </si>
  <si>
    <t>1. Nhập email chứa khoảng trắng ở giữa
2. Nhập đúng tất cả các trường
3. Ấn [Gửi]</t>
  </si>
  <si>
    <t>3. Màn hình hiển thị thông báo "Email không đúng định dạng"</t>
  </si>
  <si>
    <t>1. Nhập 9 kí tự vào trường [Email]
2. Nhập đúng các trường còn lại
3. Ấn [Gửi]</t>
  </si>
  <si>
    <t>3. Màn hình hiển thị thông báo "Tên Khách hàng từ 10-50 kí tự", con trỏ chỉ về [Tên EMAIL]</t>
  </si>
  <si>
    <t>Đặt hàng thành công.Chúng tôi sẽ liên hệ bạn để giao hàng</t>
  </si>
  <si>
    <t>1. Nhập 10 kí tự vào trường [Email]
2. Nhập đúng các trường còn lại
3. Ấn [Gửi]</t>
  </si>
  <si>
    <t>3. Màn hình hiển thị thông bá "Đặt hàng thành công.Chúng tôi sẽ liên hệ bạn để giao hàng"</t>
  </si>
  <si>
    <t>1. Nhập 25 kí tự vào trường [Email]
2. Nhập đúng các trường còn lại
3. Ấn [Gửi]</t>
  </si>
  <si>
    <t>3. Màn hình hiển thị thông báo "Đặt hàng thành công.Chúng tôi sẽ liên hệ bạn để giao hàng"</t>
  </si>
  <si>
    <t>1. Nhập 50 kí tự vào trường [Email]
2. Nhập đúng các trường còn lại
3. Ấn [Gửi]</t>
  </si>
  <si>
    <t>1. Nhập 51 kí tự vào trường [Email]
2. Nhập đúng các trường còn lại
3. Ấn [Thêm]</t>
  </si>
  <si>
    <t>1. Nhập chữ vào trường  [Số điện thoại]
2. Nhập đúng các trường còn lại
3. Ấn [Gửi]</t>
  </si>
  <si>
    <t>2.Màn hình thông báo "Số điện thoại chỉ được nhập số"</t>
  </si>
  <si>
    <t>1. Nhập kí tự đặc biệt vào trường  [Số điện thoại]
2. Nhập đúng các trường còn lại
3. Ấn [Gửi]</t>
  </si>
  <si>
    <t>3. Màn hình hiển thị thông báo "Số điện thoại chỉ được nhập số"</t>
  </si>
  <si>
    <t>1. Nhập kí tự trống vào trường  [Số điện thoại]
2. Nhập đúng các trường còn lại
3. Ấn [Gửi]</t>
  </si>
  <si>
    <t>3. Màn hình hiển thị thông báo "Số điện thoại không được bỏ trống"</t>
  </si>
  <si>
    <t>1. Nhập 9 kí tự vào trường [Số điện thoại]
2. Nhập đúng các trường còn lại
3. Ấn [Gửi]</t>
  </si>
  <si>
    <t>1. Nhập 10 kí tự vào trường [Số điện thoại]
2. Nhập đúng các trường còn lại
3. Ấn [Gửi]</t>
  </si>
  <si>
    <t>1. Nhập 11 kí tự vào trường [Số điện thoại]
2. Nhập đúng các trường còn lại
3. Ấn [Gửi]</t>
  </si>
  <si>
    <t>1. Nhập kí tự trống vào trường  [Địa chỉ]
2. Nhập đúng các trường còn lại
3. Ấn [Gửi]</t>
  </si>
  <si>
    <t>3. Màn hình hiển thị thông báo "Địa chỉ không được bỏ trống"</t>
  </si>
  <si>
    <t>1. Nhập 1 kí tự vào trường [Địa chỉ]
2. Nhập đúng các trường còn lại
3. Ấn [Gửi]</t>
  </si>
  <si>
    <t>1. Nhập 50 kí tự vào trường [Địa chỉ]
2. Nhập đúng các trường còn lại
3. Ấn [Gửi]</t>
  </si>
  <si>
    <t>1. Nhập 100 kí tự vào trường [Địa chỉ]
2. Nhập đúng các trường còn lại
3. Ấn [Gửi]</t>
  </si>
  <si>
    <t>1. Nhập 101 kí tự vào trường [Địa chỉ]
2. Nhập đúng các trường còn lại
3. Ấn [Gửi]</t>
  </si>
  <si>
    <t>3. Màn hình hiển thị thông báo "Địa chỉ từ 1-100 kí tự"</t>
  </si>
  <si>
    <t>Kiểm tra giá trị trường [Lời nhắn]</t>
  </si>
  <si>
    <t>1. Nhập toàn kí tự trống vào trường  [Lời nhắn]
2. Nhập đúng các trường còn lại
3. Ấn [Gửi]</t>
  </si>
  <si>
    <t>3. Màn hình hiển thị thông báo "Message không được bỏ trống"</t>
  </si>
  <si>
    <t>1. Nhập 1 kí tự vào trường [Lời nhắn]
2. Nhập đúng các trường còn lại
3. Ấn [Gửi]</t>
  </si>
  <si>
    <t>1. Nhập 200 kí tự vào trường [Địa chỉ]
2. Nhập đúng các trường còn lại
3. Ấn [Gửi]</t>
  </si>
  <si>
    <t>1. Nhập 201 kí tự vào trường [Địa chỉ]
2. Nhập đúng các trường còn lại
3. Ấn [Gửi]</t>
  </si>
  <si>
    <t>3. Màn hình hiển thị thông báo "Message từ 1-200 kí tự"</t>
  </si>
  <si>
    <t xml:space="preserve">Đăng ký </t>
  </si>
  <si>
    <t>1. Bỏ trống tất cả các trường
2. Ấn Đăng ký</t>
  </si>
  <si>
    <t xml:space="preserve">2. Thông báo "Họ tên không được bỏ trống"
Thông báo "Email đăng nhập không được bỏ trống"
 Thông báo "Mật khẩu không được bỏ trống"
Thông báo "Địa chỉ không được bỏ trống"       
Thông báo "Điện thoại không được bỏ trống"                  </t>
  </si>
  <si>
    <t>3. Màn hình hiển thị thông báo "Đăng ký thành công"</t>
  </si>
  <si>
    <t>1. Nhập toàn kí tự trống vào trường [Họ tên]
2. Nhập đúng các trường còn lại
3. Ấn [Đăng ký]</t>
  </si>
  <si>
    <t>1. Nhập số vào trường [Họ tên]
2. Nhập đúng các trường còn lại
3. Ấn [Đăng ký]</t>
  </si>
  <si>
    <t>1. Nhập kí tự đặc biệt vào trường [Họ tên]
2. Nhập đúng các trường còn lại
3. Ấn [Đăng ký]</t>
  </si>
  <si>
    <t>1. Nhập 1 kí tự vào trường [Họ tên]
2. Nhập đúng các trường còn lại
3. Ấn [Đăng ký]</t>
  </si>
  <si>
    <t>1. Nhập 25 kí tự vào trường [Họ tên]
2. Nhập đúng các trường còn lại
3. Ấn [Đăng ký]</t>
  </si>
  <si>
    <t>1. Nhập 50 kí tự vào trường [Họ tên]
2. Nhập đúng các trường còn lại
3. Ấn [Đăng ký]</t>
  </si>
  <si>
    <t>1. Nhập 51 kí tự vào trường [Họ tên]
2. Nhập đúng các trường còn lại
3. Ấn [Đăng ký]</t>
  </si>
  <si>
    <t>1. Nhập EMAIL chứa kí tự trắng ở giữa
2. Nhập đúng các trường còn lại
3. Ấn [Đăng ký]</t>
  </si>
  <si>
    <t xml:space="preserve">3. Thông báo "Email không được chứa biểu tượng trống"
    </t>
  </si>
  <si>
    <t>1. Nhập EMAIL không có kí tự nào trước dấu @
2. Nhập đúng các trường còn lại
3. Ấn [Đăng ký]</t>
  </si>
  <si>
    <t>1. Nhập EMAIL không có kí tự nào sau dấu @
2. Nhập đúng các trường còn lại
3. Ấn [Đăng ký]</t>
  </si>
  <si>
    <t>1. Nhập EMAIL không có dấu @
2. Nhập đúng các trường còn lại
3. Ấn [Đăng ký]</t>
  </si>
  <si>
    <t>1. Nhập EMAIL thuhoa02@jshd
2. Nhập đúng các trường còn lại
3. Ấn [Đăng ký]</t>
  </si>
  <si>
    <t xml:space="preserve">3. Thông báo "Email đăng nhập không đúng định dạng"
</t>
  </si>
  <si>
    <t>1. Nhập EMAIL thuhòa02@gmail.com
2. Nhập đúng các trường còn lại
3. Ấn [Đăng ký]</t>
  </si>
  <si>
    <t xml:space="preserve">3. Thông báo "Phần trướng @ không được chứa biểu tượng "ò""
</t>
  </si>
  <si>
    <t>1. Nhập EMAIL 9 kí tự
2. Nhập đúng các trường còn lại
3. Ấn [Đăng ký]</t>
  </si>
  <si>
    <t>1. Nhập EMAIL 10 kí tự đúng
2. Nhập đúng các trường còn lại
3. Ấn [Đăng ký]</t>
  </si>
  <si>
    <t>1. Nhập EMAIL 30 kí tự đúng
2. Nhập đúng các trường còn lại
3. Ấn [Đăng ký]</t>
  </si>
  <si>
    <t>1. Nhập EMAIL 50 kí tự đúng
2. Nhập đúng các trường còn lại
3. Ấn [Đăng ký]</t>
  </si>
  <si>
    <t>3. Thông báo "Email có độ dài từ 9-50 kí tự"</t>
  </si>
  <si>
    <t>3. Thông báo "Đăng ký thành công"</t>
  </si>
  <si>
    <t>Thông báo "Đăng ký thành công"</t>
  </si>
  <si>
    <t>Nhập toàn kí tự trống vào Mật Khẩu</t>
  </si>
  <si>
    <t>3. Thông báo "Mật khẩu không được bỏ trống"</t>
  </si>
  <si>
    <t>1. Nhập MẬT KHẨU toàn kí tự trống
2. Nhập đúng trường MẬT KHẨU
3. Ấn ĐĂNG NHẬP</t>
  </si>
  <si>
    <t>Nhập đúng 4  ký tự vào MẬT khẩu</t>
  </si>
  <si>
    <t>Nhập đúng  3 ký tự vào MẬT khẩu</t>
  </si>
  <si>
    <t>1. Nhập đúng trường EMAIL
2. Nhập MẬT KHẨU có 4 kí tự đúng
3. Ấn ĐĂNG NHẬP</t>
  </si>
  <si>
    <t>Thông báo "Đăng nhập thành công"</t>
  </si>
  <si>
    <t>1. Nhập MẬT KHẨU có 3 kí tự
2. Nhập đúng các trường còn lại
3. Ấn [Đăng ký]</t>
  </si>
  <si>
    <t>3. Thông báo "Mật khẩu có độ dài từ 4-20 kí tự""</t>
  </si>
  <si>
    <t>Nhập toàn kí tự trống vào Mật khẩu</t>
  </si>
  <si>
    <t>1. Nhập MẬT KHẨU toàn kí tự trống
2. Nhập đúng các trường còn lại
3. Ấn [Đăng ký]</t>
  </si>
  <si>
    <t>Func-24</t>
  </si>
  <si>
    <t>1. Nhập MẬT KHẨU có 4 kí tự
2. Nhập đúng các trường còn lại
3. Ấn [Đăng ký]</t>
  </si>
  <si>
    <t>1. Nhập MẬT KHẨU có 10 kí tự
2. Nhập đúng các trường còn lại
3. Ấn [Đăng ký]</t>
  </si>
  <si>
    <t>1. Nhập MẬT KHẨU có 20 kí tự
2. Nhập đúng các trường còn lại
3. Ấn [Đăng ký]</t>
  </si>
  <si>
    <t>1. Nhập MẬT KHẨU có 21 kí tự
2. Nhập đúng các trường còn lại
3. Ấn [Đăng ký]</t>
  </si>
  <si>
    <t>3. Thông báo "Mật khẩu có độ dài từ 4-20 kí tự"</t>
  </si>
  <si>
    <t>Nhập tất cả các trường</t>
  </si>
  <si>
    <t>1. Nhập đúng tất cả các trường
2. Ấn [đăng ký]</t>
  </si>
  <si>
    <t>2. Thông báo "Đăng ký thành công"</t>
  </si>
  <si>
    <t>1. Nhập đúng tất cả các trường
2. Ấn tải lại trang</t>
  </si>
  <si>
    <t>2. Tất cả thông tin vừa điền bị xóa</t>
  </si>
  <si>
    <t>1. Nhập kí tự trống vào trường  [Địa chỉ]
2. Nhập đúng các trường còn lại
3. Ấn [Đăng ký]</t>
  </si>
  <si>
    <t>1. Nhập 1 kí tự vào trường [Địa chỉ]
2. Nhập đúng các trường còn lại
3. Ấn [Đăng ký]</t>
  </si>
  <si>
    <t>1. Nhập 50 kí tự vào trường [Địa chỉ]
2. Nhập đúng các trường còn lại
3. Ấn [Đăng ký]</t>
  </si>
  <si>
    <t>1. Nhập 100 kí tự vào trường [Địa chỉ]
2. Nhập đúng các trường còn lại
3. Ấn [Đăng ký]</t>
  </si>
  <si>
    <t>1. Nhập 101 kí tự vào trường [Địa chỉ]
2. Nhập đúng các trường còn lại
3. Ấn [Đăng ký]</t>
  </si>
  <si>
    <t>1. Nhập chữ vào trường  [Số điện thoại]
2. Nhập đúng các trường còn lại
3. Ấn [Đăng ký]</t>
  </si>
  <si>
    <t>1. Nhập kí tự đặc biệt vào trường  [Số điện thoại]
2. Nhập đúng các trường còn lại
3. Ấn [Đăng ký]</t>
  </si>
  <si>
    <t>1. Nhập 11 kí tự vào trường [Số điện thoại]
2. Nhập đúng các trường còn lại
3. Ấn [Đăng ký]</t>
  </si>
  <si>
    <t>1. Nhập 10 kí tự vào trường [Số điện thoại]
2. Nhập đúng các trường còn lại
3. Ấn [Đăng ký]</t>
  </si>
  <si>
    <t>1. Nhập 9 kí tự vào trường [Số điện thoại]
2. Nhập đúng các trường còn lại
3. Ấn [Đăng ký]</t>
  </si>
  <si>
    <t>1. Nhập kí tự trống vào trường  [Số điện thoại]
2. Nhập đúng các trường còn lại
3. Ấn [Đăng ký]</t>
  </si>
  <si>
    <t>Func-25</t>
  </si>
  <si>
    <t>Func-26</t>
  </si>
  <si>
    <t>Func-27</t>
  </si>
  <si>
    <t>Func-28</t>
  </si>
  <si>
    <t>Func-29</t>
  </si>
  <si>
    <t>Func-30</t>
  </si>
  <si>
    <t>Func-31</t>
  </si>
  <si>
    <t>Func-32</t>
  </si>
  <si>
    <t>Func-33</t>
  </si>
  <si>
    <t>Func-34</t>
  </si>
  <si>
    <t>Func-35</t>
  </si>
  <si>
    <t>Func-36</t>
  </si>
  <si>
    <t>Func-37</t>
  </si>
  <si>
    <t>Func-38</t>
  </si>
  <si>
    <t>1. Đăng nhập, chọn khách hàng
2. Ấn xem danh sách đơn hàng</t>
  </si>
  <si>
    <t>Xem thông tin khách hàng</t>
  </si>
  <si>
    <t>1. Đăng nhập, chọn khách hàng
2. Ấn xem thông tin khách hàng</t>
  </si>
  <si>
    <t>2. Hiển thị thông tin chi tiết của khách hàng đã chọn</t>
  </si>
  <si>
    <t>Xem danh sách đơn hàng</t>
  </si>
  <si>
    <t>2. Hiển thị tất cả đơn hàng mà khách hàng đã đặt</t>
  </si>
  <si>
    <t>Xóa đơn hàng mà khách hàng đặt</t>
  </si>
  <si>
    <t>1. Ấn [Xóa] 
2. Ấn [Cancel]</t>
  </si>
  <si>
    <t>2. Màn hình quay lại danh sách đơn hàng không bị xóa</t>
  </si>
  <si>
    <t>1. Ấn [Xóa] 
2. Ấn tải lại trang</t>
  </si>
  <si>
    <t>2. Màn hình quay lại danh sách đơn hàng chưa bị xóa</t>
  </si>
  <si>
    <t>1. Ấn [Xóa]
2. Ấn [OK]</t>
  </si>
  <si>
    <t>2. Màn hình hiển thị danh sách đơn hàng đã xóa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</si>
</sst>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44">
    <font>
      <sz val="11"/>
      <color theme="1"/>
      <name val="Calibri"/>
      <family val="2"/>
      <scheme val="minor"/>
    </font>
    <font>
      <sz val="11"/>
      <name val="ＭＳ Ｐゴシック"/>
      <charset val="128"/>
    </font>
    <font>
      <u/>
      <sz val="11"/>
      <color indexed="12"/>
      <name val="ＭＳ Ｐゴシック"/>
      <family val="3"/>
      <charset val="128"/>
    </font>
    <font>
      <sz val="9"/>
      <name val="ＭＳ ゴシック"/>
      <family val="3"/>
      <charset val="128"/>
    </font>
    <font>
      <sz val="10"/>
      <name val="Tahoma"/>
      <family val="2"/>
    </font>
    <font>
      <sz val="10"/>
      <color indexed="8"/>
      <name val="Tahoma"/>
      <family val="2"/>
    </font>
    <font>
      <b/>
      <sz val="10"/>
      <name val="Tahoma"/>
      <family val="2"/>
    </font>
    <font>
      <b/>
      <sz val="10"/>
      <color indexed="60"/>
      <name val="Tahoma"/>
      <family val="2"/>
    </font>
    <font>
      <b/>
      <sz val="10"/>
      <color indexed="12"/>
      <name val="Tahoma"/>
      <family val="2"/>
    </font>
    <font>
      <b/>
      <sz val="10"/>
      <color indexed="9"/>
      <name val="Tahoma"/>
      <family val="2"/>
    </font>
    <font>
      <sz val="10"/>
      <color indexed="9"/>
      <name val="Tahoma"/>
      <family val="2"/>
    </font>
    <font>
      <sz val="10"/>
      <name val="Arial"/>
      <family val="2"/>
    </font>
    <font>
      <u/>
      <sz val="10"/>
      <color indexed="12"/>
      <name val="Arial"/>
      <family val="2"/>
    </font>
    <font>
      <sz val="11"/>
      <name val="ＭＳ Ｐゴシック"/>
      <family val="3"/>
      <charset val="128"/>
    </font>
    <font>
      <b/>
      <sz val="20"/>
      <color indexed="8"/>
      <name val="Tahoma"/>
      <family val="2"/>
    </font>
    <font>
      <i/>
      <sz val="10"/>
      <color indexed="17"/>
      <name val="Tahoma"/>
      <family val="2"/>
    </font>
    <font>
      <sz val="10"/>
      <name val="Times New Roman"/>
      <family val="1"/>
    </font>
    <font>
      <b/>
      <sz val="10"/>
      <name val="Times New Roman"/>
      <family val="1"/>
    </font>
    <font>
      <sz val="8"/>
      <color indexed="8"/>
      <name val="Times New Roman"/>
      <family val="1"/>
    </font>
    <font>
      <sz val="11"/>
      <color theme="1"/>
      <name val="Times New Roman"/>
      <family val="1"/>
    </font>
    <font>
      <i/>
      <sz val="10"/>
      <color indexed="17"/>
      <name val="Times New Roman"/>
      <family val="1"/>
    </font>
    <font>
      <sz val="10"/>
      <color indexed="10"/>
      <name val="Times New Roman"/>
      <family val="1"/>
    </font>
    <font>
      <sz val="10"/>
      <color indexed="8"/>
      <name val="Times New Roman"/>
      <family val="1"/>
    </font>
    <font>
      <i/>
      <sz val="8"/>
      <name val="Times New Roman"/>
      <family val="1"/>
    </font>
    <font>
      <b/>
      <sz val="10"/>
      <color indexed="8"/>
      <name val="Times New Roman"/>
      <family val="1"/>
    </font>
    <font>
      <sz val="11"/>
      <name val="Times New Roman"/>
      <family val="1"/>
    </font>
    <font>
      <b/>
      <sz val="10"/>
      <color indexed="9"/>
      <name val="Times New Roman"/>
      <family val="1"/>
    </font>
    <font>
      <sz val="13"/>
      <color theme="1"/>
      <name val="Times New Roman"/>
      <family val="1"/>
      <charset val="163"/>
    </font>
    <font>
      <sz val="13"/>
      <name val="Times New Roman"/>
      <family val="1"/>
    </font>
    <font>
      <sz val="13"/>
      <color theme="1"/>
      <name val="Times New Roman"/>
      <family val="1"/>
    </font>
    <font>
      <b/>
      <sz val="13"/>
      <color indexed="9"/>
      <name val="Times New Roman"/>
      <family val="1"/>
    </font>
    <font>
      <b/>
      <sz val="13"/>
      <name val="Times New Roman"/>
      <family val="1"/>
    </font>
    <font>
      <u/>
      <sz val="13"/>
      <color indexed="12"/>
      <name val="Times New Roman"/>
      <family val="1"/>
    </font>
    <font>
      <sz val="13"/>
      <color indexed="8"/>
      <name val="Times New Roman"/>
      <family val="1"/>
    </font>
    <font>
      <i/>
      <sz val="10"/>
      <name val="Times New Roman"/>
      <family val="1"/>
    </font>
    <font>
      <b/>
      <sz val="13"/>
      <color theme="1"/>
      <name val="Times New Roman"/>
      <family val="1"/>
    </font>
    <font>
      <i/>
      <sz val="13"/>
      <color indexed="17"/>
      <name val="Times New Roman"/>
      <family val="1"/>
    </font>
    <font>
      <sz val="13"/>
      <color indexed="10"/>
      <name val="Times New Roman"/>
      <family val="1"/>
    </font>
    <font>
      <i/>
      <sz val="13"/>
      <name val="Times New Roman"/>
      <family val="1"/>
    </font>
    <font>
      <b/>
      <sz val="13"/>
      <color indexed="8"/>
      <name val="Times New Roman"/>
      <family val="1"/>
    </font>
    <font>
      <b/>
      <sz val="13"/>
      <color theme="0"/>
      <name val="Times New Roman"/>
      <family val="1"/>
    </font>
    <font>
      <b/>
      <sz val="10"/>
      <color theme="1"/>
      <name val="Tahoma"/>
      <family val="2"/>
    </font>
    <font>
      <sz val="11"/>
      <name val="Calibri"/>
      <family val="2"/>
      <scheme val="minor"/>
    </font>
    <font>
      <b/>
      <sz val="30"/>
      <color rgb="FFFFFF00"/>
      <name val="Tahoma"/>
      <family val="2"/>
    </font>
  </fonts>
  <fills count="12">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9"/>
        <bgColor indexed="26"/>
      </patternFill>
    </fill>
    <fill>
      <patternFill patternType="solid">
        <fgColor indexed="18"/>
        <bgColor indexed="32"/>
      </patternFill>
    </fill>
    <fill>
      <patternFill patternType="solid">
        <fgColor indexed="18"/>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8"/>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8"/>
      </left>
      <right style="thin">
        <color indexed="8"/>
      </right>
      <top style="thin">
        <color indexed="8"/>
      </top>
      <bottom style="thin">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medium">
        <color indexed="64"/>
      </left>
      <right style="thin">
        <color indexed="8"/>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medium">
        <color indexed="64"/>
      </bottom>
      <diagonal/>
    </border>
    <border>
      <left style="medium">
        <color indexed="64"/>
      </left>
      <right/>
      <top style="thin">
        <color indexed="8"/>
      </top>
      <bottom style="medium">
        <color indexed="64"/>
      </bottom>
      <diagonal/>
    </border>
    <border>
      <left style="thin">
        <color indexed="64"/>
      </left>
      <right style="thin">
        <color indexed="64"/>
      </right>
      <top/>
      <bottom style="thin">
        <color indexed="64"/>
      </bottom>
      <diagonal/>
    </border>
    <border>
      <left/>
      <right/>
      <top style="thin">
        <color indexed="8"/>
      </top>
      <bottom style="thin">
        <color indexed="8"/>
      </bottom>
      <diagonal/>
    </border>
    <border>
      <left style="thin">
        <color indexed="8"/>
      </left>
      <right/>
      <top style="thin">
        <color indexed="8"/>
      </top>
      <bottom/>
      <diagonal/>
    </border>
    <border>
      <left/>
      <right/>
      <top/>
      <bottom style="medium">
        <color indexed="64"/>
      </bottom>
      <diagonal/>
    </border>
    <border>
      <left style="thin">
        <color indexed="64"/>
      </left>
      <right style="thin">
        <color indexed="64"/>
      </right>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style="thin">
        <color indexed="8"/>
      </left>
      <right/>
      <top style="thin">
        <color indexed="8"/>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8"/>
      </left>
      <right style="thin">
        <color indexed="8"/>
      </right>
      <top style="thin">
        <color indexed="8"/>
      </top>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style="thin">
        <color indexed="8"/>
      </bottom>
      <diagonal/>
    </border>
    <border>
      <left style="medium">
        <color indexed="64"/>
      </left>
      <right/>
      <top style="thin">
        <color indexed="8"/>
      </top>
      <bottom style="thin">
        <color indexed="8"/>
      </bottom>
      <diagonal/>
    </border>
    <border>
      <left style="medium">
        <color indexed="64"/>
      </left>
      <right/>
      <top/>
      <bottom style="thin">
        <color indexed="8"/>
      </bottom>
      <diagonal/>
    </border>
    <border>
      <left/>
      <right/>
      <top style="thin">
        <color indexed="64"/>
      </top>
      <bottom/>
      <diagonal/>
    </border>
    <border>
      <left/>
      <right style="thin">
        <color indexed="64"/>
      </right>
      <top style="thin">
        <color indexed="64"/>
      </top>
      <bottom/>
      <diagonal/>
    </border>
    <border>
      <left style="hair">
        <color indexed="8"/>
      </left>
      <right style="hair">
        <color indexed="8"/>
      </right>
      <top style="hair">
        <color indexed="8"/>
      </top>
      <bottom/>
      <diagonal/>
    </border>
    <border>
      <left/>
      <right/>
      <top/>
      <bottom style="thick">
        <color indexed="64"/>
      </bottom>
      <diagonal/>
    </border>
    <border>
      <left/>
      <right style="thick">
        <color indexed="64"/>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style="thick">
        <color indexed="64"/>
      </left>
      <right style="thin">
        <color indexed="8"/>
      </right>
      <top style="thin">
        <color indexed="8"/>
      </top>
      <bottom style="thin">
        <color indexed="8"/>
      </bottom>
      <diagonal/>
    </border>
    <border>
      <left style="thin">
        <color indexed="8"/>
      </left>
      <right style="thick">
        <color indexed="64"/>
      </right>
      <top style="thin">
        <color indexed="8"/>
      </top>
      <bottom style="thin">
        <color indexed="8"/>
      </bottom>
      <diagonal/>
    </border>
    <border>
      <left/>
      <right style="thick">
        <color indexed="64"/>
      </right>
      <top style="thin">
        <color indexed="8"/>
      </top>
      <bottom style="thin">
        <color indexed="8"/>
      </bottom>
      <diagonal/>
    </border>
    <border>
      <left style="thick">
        <color indexed="64"/>
      </left>
      <right style="hair">
        <color indexed="8"/>
      </right>
      <top style="thin">
        <color indexed="8"/>
      </top>
      <bottom style="hair">
        <color indexed="8"/>
      </bottom>
      <diagonal/>
    </border>
    <border>
      <left style="hair">
        <color indexed="8"/>
      </left>
      <right style="thick">
        <color indexed="64"/>
      </right>
      <top style="thin">
        <color indexed="8"/>
      </top>
      <bottom style="hair">
        <color indexed="8"/>
      </bottom>
      <diagonal/>
    </border>
    <border>
      <left style="thick">
        <color indexed="64"/>
      </left>
      <right style="hair">
        <color indexed="8"/>
      </right>
      <top style="hair">
        <color indexed="8"/>
      </top>
      <bottom style="hair">
        <color indexed="8"/>
      </bottom>
      <diagonal/>
    </border>
    <border>
      <left style="hair">
        <color indexed="8"/>
      </left>
      <right style="thick">
        <color indexed="64"/>
      </right>
      <top style="hair">
        <color indexed="8"/>
      </top>
      <bottom style="hair">
        <color indexed="8"/>
      </bottom>
      <diagonal/>
    </border>
    <border>
      <left style="thick">
        <color indexed="64"/>
      </left>
      <right style="hair">
        <color indexed="8"/>
      </right>
      <top style="hair">
        <color indexed="8"/>
      </top>
      <bottom/>
      <diagonal/>
    </border>
    <border>
      <left style="hair">
        <color indexed="8"/>
      </left>
      <right style="thick">
        <color indexed="64"/>
      </right>
      <top style="hair">
        <color indexed="8"/>
      </top>
      <bottom/>
      <diagonal/>
    </border>
    <border>
      <left style="thick">
        <color indexed="64"/>
      </left>
      <right style="hair">
        <color indexed="8"/>
      </right>
      <top style="hair">
        <color indexed="8"/>
      </top>
      <bottom style="thin">
        <color indexed="8"/>
      </bottom>
      <diagonal/>
    </border>
    <border>
      <left style="hair">
        <color indexed="8"/>
      </left>
      <right style="thick">
        <color indexed="64"/>
      </right>
      <top style="hair">
        <color indexed="8"/>
      </top>
      <bottom style="thin">
        <color indexed="8"/>
      </bottom>
      <diagonal/>
    </border>
    <border>
      <left style="thick">
        <color indexed="64"/>
      </left>
      <right/>
      <top/>
      <bottom style="thick">
        <color indexed="64"/>
      </bottom>
      <diagonal/>
    </border>
    <border>
      <left/>
      <right style="thick">
        <color indexed="64"/>
      </right>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8"/>
      </left>
      <right/>
      <top/>
      <bottom/>
      <diagonal/>
    </border>
    <border>
      <left style="thin">
        <color indexed="64"/>
      </left>
      <right style="medium">
        <color indexed="64"/>
      </right>
      <top style="thin">
        <color indexed="64"/>
      </top>
      <bottom style="thin">
        <color indexed="64"/>
      </bottom>
      <diagonal/>
    </border>
  </borders>
  <cellStyleXfs count="10">
    <xf numFmtId="0" fontId="0" fillId="0" borderId="0"/>
    <xf numFmtId="0" fontId="1" fillId="0" borderId="0"/>
    <xf numFmtId="0" fontId="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1" fillId="0" borderId="0"/>
    <xf numFmtId="0" fontId="1" fillId="0" borderId="0"/>
    <xf numFmtId="0" fontId="1" fillId="0" borderId="0"/>
    <xf numFmtId="0" fontId="13" fillId="0" borderId="0"/>
    <xf numFmtId="0" fontId="1" fillId="0" borderId="0" applyProtection="0"/>
    <xf numFmtId="0" fontId="3" fillId="0" borderId="0"/>
  </cellStyleXfs>
  <cellXfs count="389">
    <xf numFmtId="0" fontId="0" fillId="0" borderId="0" xfId="0"/>
    <xf numFmtId="0" fontId="1" fillId="0" borderId="0" xfId="1"/>
    <xf numFmtId="0" fontId="6" fillId="4" borderId="0" xfId="5" applyFont="1" applyFill="1" applyBorder="1"/>
    <xf numFmtId="0" fontId="4" fillId="4" borderId="0" xfId="5" applyFont="1" applyFill="1" applyBorder="1"/>
    <xf numFmtId="0" fontId="15" fillId="4" borderId="0" xfId="5" applyFont="1" applyFill="1" applyBorder="1"/>
    <xf numFmtId="0" fontId="4" fillId="4" borderId="0" xfId="1" applyFont="1" applyFill="1" applyBorder="1"/>
    <xf numFmtId="0" fontId="9" fillId="5" borderId="8" xfId="1" applyNumberFormat="1" applyFont="1" applyFill="1" applyBorder="1" applyAlignment="1">
      <alignment horizontal="center"/>
    </xf>
    <xf numFmtId="0" fontId="9" fillId="5" borderId="8" xfId="1" applyNumberFormat="1" applyFont="1" applyFill="1" applyBorder="1" applyAlignment="1">
      <alignment horizontal="center" wrapText="1"/>
    </xf>
    <xf numFmtId="0" fontId="9" fillId="5" borderId="9" xfId="1" applyNumberFormat="1" applyFont="1" applyFill="1" applyBorder="1" applyAlignment="1">
      <alignment horizontal="center"/>
    </xf>
    <xf numFmtId="0" fontId="4" fillId="4" borderId="10" xfId="1" applyNumberFormat="1" applyFont="1" applyFill="1" applyBorder="1"/>
    <xf numFmtId="0" fontId="4" fillId="4" borderId="10" xfId="1" applyNumberFormat="1" applyFont="1" applyFill="1" applyBorder="1" applyAlignment="1">
      <alignment horizontal="center"/>
    </xf>
    <xf numFmtId="0" fontId="9" fillId="5" borderId="11" xfId="1" applyFont="1" applyFill="1" applyBorder="1"/>
    <xf numFmtId="0" fontId="10" fillId="5" borderId="11" xfId="1" applyFont="1" applyFill="1" applyBorder="1" applyAlignment="1">
      <alignment horizontal="center"/>
    </xf>
    <xf numFmtId="10" fontId="4" fillId="4" borderId="0" xfId="1" applyNumberFormat="1" applyFont="1" applyFill="1" applyBorder="1" applyAlignment="1">
      <alignment horizontal="center"/>
    </xf>
    <xf numFmtId="9" fontId="4" fillId="4" borderId="0" xfId="1" applyNumberFormat="1" applyFont="1" applyFill="1" applyBorder="1" applyAlignment="1">
      <alignment horizontal="center"/>
    </xf>
    <xf numFmtId="0" fontId="7" fillId="4" borderId="0" xfId="1" applyFont="1" applyFill="1" applyBorder="1" applyAlignment="1">
      <alignment horizontal="left"/>
    </xf>
    <xf numFmtId="2" fontId="8" fillId="4" borderId="0" xfId="1" applyNumberFormat="1" applyFont="1" applyFill="1" applyBorder="1" applyAlignment="1">
      <alignment horizontal="right" wrapText="1"/>
    </xf>
    <xf numFmtId="0" fontId="17" fillId="2" borderId="0" xfId="8" applyFont="1" applyFill="1" applyAlignment="1"/>
    <xf numFmtId="0" fontId="18" fillId="2" borderId="0" xfId="1" applyFont="1" applyFill="1" applyAlignment="1">
      <alignment wrapText="1"/>
    </xf>
    <xf numFmtId="0" fontId="18" fillId="2" borderId="0" xfId="1" applyFont="1" applyFill="1" applyAlignment="1"/>
    <xf numFmtId="0" fontId="18" fillId="0" borderId="0" xfId="1" applyFont="1" applyAlignment="1"/>
    <xf numFmtId="0" fontId="19" fillId="0" borderId="0" xfId="0" applyFont="1"/>
    <xf numFmtId="0" fontId="17" fillId="4" borderId="12" xfId="6" applyFont="1" applyFill="1" applyBorder="1" applyAlignment="1">
      <alignment horizontal="left" wrapText="1"/>
    </xf>
    <xf numFmtId="0" fontId="16" fillId="4" borderId="0" xfId="1" applyFont="1" applyFill="1" applyAlignment="1" applyProtection="1">
      <alignment wrapText="1"/>
    </xf>
    <xf numFmtId="0" fontId="16" fillId="4" borderId="0" xfId="1" applyFont="1" applyFill="1" applyAlignment="1">
      <alignment wrapText="1"/>
    </xf>
    <xf numFmtId="0" fontId="21" fillId="4" borderId="0" xfId="1" applyFont="1" applyFill="1" applyAlignment="1">
      <alignment wrapText="1"/>
    </xf>
    <xf numFmtId="0" fontId="22" fillId="4" borderId="0" xfId="1" applyFont="1" applyFill="1" applyAlignment="1"/>
    <xf numFmtId="0" fontId="17" fillId="4" borderId="13" xfId="6" applyFont="1" applyFill="1" applyBorder="1" applyAlignment="1">
      <alignment horizontal="left" wrapText="1"/>
    </xf>
    <xf numFmtId="0" fontId="17" fillId="4" borderId="14" xfId="6" applyFont="1" applyFill="1" applyBorder="1" applyAlignment="1">
      <alignment horizontal="left" wrapText="1"/>
    </xf>
    <xf numFmtId="0" fontId="23" fillId="4" borderId="15" xfId="7" applyFont="1" applyFill="1" applyBorder="1" applyAlignment="1">
      <alignment wrapText="1"/>
    </xf>
    <xf numFmtId="0" fontId="23" fillId="4" borderId="19" xfId="7" applyFont="1" applyFill="1" applyBorder="1" applyAlignment="1">
      <alignment wrapText="1"/>
    </xf>
    <xf numFmtId="0" fontId="23" fillId="4" borderId="0" xfId="7" applyFont="1" applyFill="1" applyBorder="1" applyAlignment="1">
      <alignment wrapText="1"/>
    </xf>
    <xf numFmtId="0" fontId="24" fillId="4" borderId="13" xfId="1" applyFont="1" applyFill="1" applyBorder="1" applyAlignment="1">
      <alignment horizontal="center" vertical="center"/>
    </xf>
    <xf numFmtId="0" fontId="24" fillId="4" borderId="7" xfId="1" applyFont="1" applyFill="1" applyBorder="1" applyAlignment="1">
      <alignment horizontal="center" vertical="center" wrapText="1"/>
    </xf>
    <xf numFmtId="0" fontId="24" fillId="4" borderId="29" xfId="1" applyFont="1" applyFill="1" applyBorder="1" applyAlignment="1">
      <alignment horizontal="center" vertical="center" wrapText="1"/>
    </xf>
    <xf numFmtId="0" fontId="24" fillId="4" borderId="15" xfId="1" applyFont="1" applyFill="1" applyBorder="1" applyAlignment="1">
      <alignment horizontal="center" vertical="center" wrapText="1"/>
    </xf>
    <xf numFmtId="0" fontId="16" fillId="4" borderId="0" xfId="1" applyFont="1" applyFill="1" applyBorder="1" applyAlignment="1">
      <alignment horizontal="center" wrapText="1"/>
    </xf>
    <xf numFmtId="0" fontId="21" fillId="4" borderId="0" xfId="1" applyFont="1" applyFill="1" applyBorder="1" applyAlignment="1">
      <alignment horizontal="center" wrapText="1"/>
    </xf>
    <xf numFmtId="0" fontId="22" fillId="4" borderId="17" xfId="1" applyFont="1" applyFill="1" applyBorder="1" applyAlignment="1">
      <alignment horizontal="center" vertical="center"/>
    </xf>
    <xf numFmtId="0" fontId="22" fillId="4" borderId="25" xfId="1" applyFont="1" applyFill="1" applyBorder="1" applyAlignment="1">
      <alignment horizontal="center" vertical="center"/>
    </xf>
    <xf numFmtId="0" fontId="22" fillId="4" borderId="30" xfId="1" applyFont="1" applyFill="1" applyBorder="1" applyAlignment="1">
      <alignment horizontal="center" vertical="center"/>
    </xf>
    <xf numFmtId="0" fontId="22" fillId="4" borderId="31" xfId="1" applyFont="1" applyFill="1" applyBorder="1" applyAlignment="1">
      <alignment horizontal="center" vertical="center"/>
    </xf>
    <xf numFmtId="0" fontId="22" fillId="4" borderId="16" xfId="1" applyFont="1" applyFill="1" applyBorder="1" applyAlignment="1">
      <alignment horizontal="center" vertical="center"/>
    </xf>
    <xf numFmtId="0" fontId="25" fillId="0" borderId="0" xfId="1" applyFont="1"/>
    <xf numFmtId="0" fontId="25" fillId="2" borderId="0" xfId="1" applyFont="1" applyFill="1"/>
    <xf numFmtId="0" fontId="22" fillId="2" borderId="0" xfId="1" applyFont="1" applyFill="1" applyAlignment="1"/>
    <xf numFmtId="0" fontId="22" fillId="0" borderId="0" xfId="1" applyFont="1" applyAlignment="1"/>
    <xf numFmtId="0" fontId="22" fillId="2" borderId="0" xfId="1" applyFont="1" applyFill="1" applyBorder="1" applyAlignment="1"/>
    <xf numFmtId="0" fontId="22" fillId="0" borderId="0" xfId="1" applyFont="1" applyBorder="1" applyAlignment="1"/>
    <xf numFmtId="0" fontId="25" fillId="0" borderId="0" xfId="1" applyFont="1" applyAlignment="1">
      <alignment horizontal="left" vertical="top"/>
    </xf>
    <xf numFmtId="0" fontId="25" fillId="0" borderId="1" xfId="1" applyFont="1" applyBorder="1" applyAlignment="1">
      <alignment horizontal="left" vertical="top"/>
    </xf>
    <xf numFmtId="0" fontId="16" fillId="0" borderId="1" xfId="1" applyFont="1" applyBorder="1" applyAlignment="1">
      <alignment horizontal="left" vertical="top" wrapText="1"/>
    </xf>
    <xf numFmtId="0" fontId="18" fillId="0" borderId="0" xfId="1" applyFont="1" applyAlignment="1">
      <alignment vertical="top"/>
    </xf>
    <xf numFmtId="0" fontId="19" fillId="0" borderId="1" xfId="0" applyFont="1" applyBorder="1"/>
    <xf numFmtId="0" fontId="25" fillId="0" borderId="0" xfId="1" applyFont="1" applyBorder="1" applyAlignment="1">
      <alignment horizontal="left" vertical="top"/>
    </xf>
    <xf numFmtId="0" fontId="19" fillId="0" borderId="0" xfId="0" applyFont="1" applyBorder="1"/>
    <xf numFmtId="0" fontId="27" fillId="0" borderId="1" xfId="0" applyFont="1" applyBorder="1" applyAlignment="1">
      <alignment horizontal="left" vertical="top" wrapText="1"/>
    </xf>
    <xf numFmtId="0" fontId="28" fillId="0" borderId="1" xfId="1" applyFont="1" applyBorder="1" applyAlignment="1">
      <alignment vertical="center" wrapText="1"/>
    </xf>
    <xf numFmtId="0" fontId="29" fillId="0" borderId="0" xfId="0" applyFont="1" applyAlignment="1">
      <alignment vertical="center"/>
    </xf>
    <xf numFmtId="0" fontId="29" fillId="0" borderId="1" xfId="0" applyFont="1" applyBorder="1" applyAlignment="1">
      <alignment horizontal="left" vertical="top" wrapText="1"/>
    </xf>
    <xf numFmtId="0" fontId="29" fillId="0" borderId="1" xfId="0" applyFont="1" applyBorder="1" applyAlignment="1">
      <alignment horizontal="left" vertical="center"/>
    </xf>
    <xf numFmtId="0" fontId="31" fillId="3" borderId="5" xfId="1" applyFont="1" applyFill="1" applyBorder="1" applyAlignment="1">
      <alignment vertical="center"/>
    </xf>
    <xf numFmtId="14" fontId="28" fillId="0" borderId="1" xfId="1" applyNumberFormat="1" applyFont="1" applyBorder="1" applyAlignment="1">
      <alignment horizontal="left" vertical="top" wrapText="1"/>
    </xf>
    <xf numFmtId="0" fontId="28" fillId="0" borderId="1" xfId="1" applyFont="1" applyBorder="1" applyAlignment="1">
      <alignment horizontal="left" vertical="top"/>
    </xf>
    <xf numFmtId="0" fontId="28" fillId="0" borderId="2" xfId="1" applyFont="1" applyBorder="1" applyAlignment="1">
      <alignment horizontal="left" vertical="top" wrapText="1"/>
    </xf>
    <xf numFmtId="16" fontId="28" fillId="0" borderId="1" xfId="1" applyNumberFormat="1" applyFont="1" applyBorder="1" applyAlignment="1">
      <alignment horizontal="left" vertical="top" wrapText="1"/>
    </xf>
    <xf numFmtId="0" fontId="28" fillId="0" borderId="1" xfId="1" quotePrefix="1" applyFont="1" applyBorder="1" applyAlignment="1">
      <alignment horizontal="left" vertical="top" wrapText="1"/>
    </xf>
    <xf numFmtId="0" fontId="33" fillId="0" borderId="1" xfId="1" applyFont="1" applyBorder="1" applyAlignment="1">
      <alignment vertical="top"/>
    </xf>
    <xf numFmtId="0" fontId="28" fillId="0" borderId="4" xfId="1" applyFont="1" applyBorder="1" applyAlignment="1">
      <alignment horizontal="left" vertical="top"/>
    </xf>
    <xf numFmtId="0" fontId="29" fillId="0" borderId="1" xfId="0" applyFont="1" applyBorder="1"/>
    <xf numFmtId="0" fontId="28" fillId="0" borderId="3" xfId="1" applyFont="1" applyBorder="1" applyAlignment="1">
      <alignment horizontal="left" vertical="top"/>
    </xf>
    <xf numFmtId="0" fontId="28" fillId="0" borderId="0" xfId="1" applyFont="1" applyAlignment="1">
      <alignment horizontal="left" vertical="top"/>
    </xf>
    <xf numFmtId="0" fontId="28" fillId="0" borderId="32" xfId="1" applyFont="1" applyBorder="1" applyAlignment="1">
      <alignment horizontal="left" vertical="top"/>
    </xf>
    <xf numFmtId="0" fontId="34" fillId="4" borderId="15" xfId="7" applyFont="1" applyFill="1" applyBorder="1" applyAlignment="1">
      <alignment wrapText="1"/>
    </xf>
    <xf numFmtId="0" fontId="31" fillId="2" borderId="0" xfId="8" applyFont="1" applyFill="1" applyAlignment="1"/>
    <xf numFmtId="0" fontId="33" fillId="2" borderId="0" xfId="1" applyFont="1" applyFill="1" applyAlignment="1">
      <alignment wrapText="1"/>
    </xf>
    <xf numFmtId="0" fontId="33" fillId="2" borderId="0" xfId="1" applyFont="1" applyFill="1" applyAlignment="1"/>
    <xf numFmtId="0" fontId="33" fillId="0" borderId="0" xfId="1" applyFont="1" applyAlignment="1"/>
    <xf numFmtId="0" fontId="29" fillId="0" borderId="0" xfId="0" applyFont="1"/>
    <xf numFmtId="0" fontId="31" fillId="4" borderId="33" xfId="6" applyFont="1" applyFill="1" applyBorder="1" applyAlignment="1">
      <alignment horizontal="left" wrapText="1"/>
    </xf>
    <xf numFmtId="0" fontId="36" fillId="4" borderId="0" xfId="6" applyFont="1" applyFill="1" applyBorder="1" applyAlignment="1">
      <alignment horizontal="left" wrapText="1"/>
    </xf>
    <xf numFmtId="0" fontId="28" fillId="4" borderId="0" xfId="1" applyFont="1" applyFill="1" applyAlignment="1" applyProtection="1">
      <alignment wrapText="1"/>
    </xf>
    <xf numFmtId="0" fontId="28" fillId="4" borderId="0" xfId="1" applyFont="1" applyFill="1" applyAlignment="1">
      <alignment wrapText="1"/>
    </xf>
    <xf numFmtId="0" fontId="37" fillId="4" borderId="0" xfId="1" applyFont="1" applyFill="1" applyAlignment="1">
      <alignment wrapText="1"/>
    </xf>
    <xf numFmtId="0" fontId="33" fillId="4" borderId="0" xfId="1" applyFont="1" applyFill="1" applyAlignment="1"/>
    <xf numFmtId="0" fontId="31" fillId="4" borderId="34" xfId="6" applyFont="1" applyFill="1" applyBorder="1" applyAlignment="1">
      <alignment horizontal="left" wrapText="1"/>
    </xf>
    <xf numFmtId="0" fontId="31" fillId="4" borderId="35" xfId="6" applyFont="1" applyFill="1" applyBorder="1" applyAlignment="1">
      <alignment horizontal="left" wrapText="1"/>
    </xf>
    <xf numFmtId="0" fontId="38" fillId="4" borderId="1" xfId="7" applyFont="1" applyFill="1" applyBorder="1" applyAlignment="1">
      <alignment wrapText="1"/>
    </xf>
    <xf numFmtId="0" fontId="38" fillId="4" borderId="0" xfId="7" applyFont="1" applyFill="1" applyBorder="1" applyAlignment="1">
      <alignment wrapText="1"/>
    </xf>
    <xf numFmtId="0" fontId="39" fillId="4" borderId="34" xfId="1" applyFont="1" applyFill="1" applyBorder="1" applyAlignment="1">
      <alignment horizontal="center" vertical="center"/>
    </xf>
    <xf numFmtId="0" fontId="39" fillId="4" borderId="1" xfId="1" applyFont="1" applyFill="1" applyBorder="1" applyAlignment="1">
      <alignment horizontal="center" vertical="center" wrapText="1"/>
    </xf>
    <xf numFmtId="0" fontId="39" fillId="4" borderId="0" xfId="1" applyFont="1" applyFill="1" applyBorder="1" applyAlignment="1">
      <alignment horizontal="center" vertical="center" wrapText="1"/>
    </xf>
    <xf numFmtId="0" fontId="28" fillId="4" borderId="0" xfId="1" applyFont="1" applyFill="1" applyBorder="1" applyAlignment="1">
      <alignment horizontal="center" wrapText="1"/>
    </xf>
    <xf numFmtId="0" fontId="37" fillId="4" borderId="0" xfId="1" applyFont="1" applyFill="1" applyBorder="1" applyAlignment="1">
      <alignment horizontal="center" wrapText="1"/>
    </xf>
    <xf numFmtId="0" fontId="33" fillId="4" borderId="0" xfId="1" applyFont="1" applyFill="1" applyBorder="1" applyAlignment="1">
      <alignment horizontal="center" vertical="center" wrapText="1"/>
    </xf>
    <xf numFmtId="0" fontId="28" fillId="0" borderId="0" xfId="1" applyFont="1"/>
    <xf numFmtId="0" fontId="28" fillId="2" borderId="0" xfId="1" applyFont="1" applyFill="1"/>
    <xf numFmtId="0" fontId="33" fillId="2" borderId="0" xfId="1" applyFont="1" applyFill="1" applyBorder="1" applyAlignment="1"/>
    <xf numFmtId="0" fontId="33" fillId="0" borderId="0" xfId="1" applyFont="1" applyBorder="1" applyAlignment="1"/>
    <xf numFmtId="0" fontId="33" fillId="0" borderId="0" xfId="1" applyFont="1" applyAlignment="1">
      <alignment vertical="top"/>
    </xf>
    <xf numFmtId="0" fontId="31" fillId="4" borderId="12" xfId="6" applyFont="1" applyFill="1" applyBorder="1" applyAlignment="1">
      <alignment horizontal="left" wrapText="1"/>
    </xf>
    <xf numFmtId="0" fontId="31" fillId="4" borderId="13" xfId="6" applyFont="1" applyFill="1" applyBorder="1" applyAlignment="1">
      <alignment horizontal="left" wrapText="1"/>
    </xf>
    <xf numFmtId="0" fontId="31" fillId="4" borderId="14" xfId="6" applyFont="1" applyFill="1" applyBorder="1" applyAlignment="1">
      <alignment horizontal="left" wrapText="1"/>
    </xf>
    <xf numFmtId="0" fontId="38" fillId="4" borderId="15" xfId="7" applyFont="1" applyFill="1" applyBorder="1" applyAlignment="1">
      <alignment wrapText="1"/>
    </xf>
    <xf numFmtId="0" fontId="38" fillId="4" borderId="19" xfId="7" applyFont="1" applyFill="1" applyBorder="1" applyAlignment="1">
      <alignment wrapText="1"/>
    </xf>
    <xf numFmtId="0" fontId="39" fillId="4" borderId="13" xfId="1" applyFont="1" applyFill="1" applyBorder="1" applyAlignment="1">
      <alignment horizontal="center" vertical="center"/>
    </xf>
    <xf numFmtId="0" fontId="39" fillId="4" borderId="7" xfId="1" applyFont="1" applyFill="1" applyBorder="1" applyAlignment="1">
      <alignment horizontal="center" vertical="center" wrapText="1"/>
    </xf>
    <xf numFmtId="0" fontId="39" fillId="4" borderId="29" xfId="1" applyFont="1" applyFill="1" applyBorder="1" applyAlignment="1">
      <alignment horizontal="center" vertical="center" wrapText="1"/>
    </xf>
    <xf numFmtId="0" fontId="39" fillId="4" borderId="15" xfId="1" applyFont="1" applyFill="1" applyBorder="1" applyAlignment="1">
      <alignment horizontal="center" vertical="center" wrapText="1"/>
    </xf>
    <xf numFmtId="0" fontId="29" fillId="0" borderId="1" xfId="0" applyFont="1" applyBorder="1" applyAlignment="1">
      <alignment wrapText="1"/>
    </xf>
    <xf numFmtId="0" fontId="29" fillId="0" borderId="1" xfId="0" applyFont="1" applyBorder="1" applyAlignment="1">
      <alignment vertical="top"/>
    </xf>
    <xf numFmtId="0" fontId="29" fillId="0" borderId="0" xfId="0" applyFont="1" applyBorder="1"/>
    <xf numFmtId="0" fontId="24" fillId="4" borderId="15" xfId="1" applyFont="1" applyFill="1" applyBorder="1" applyAlignment="1">
      <alignment horizontal="center" vertical="center" wrapText="1"/>
    </xf>
    <xf numFmtId="0" fontId="29" fillId="0" borderId="4" xfId="0" applyFont="1" applyBorder="1" applyAlignment="1">
      <alignment vertical="top" wrapText="1"/>
    </xf>
    <xf numFmtId="0" fontId="22" fillId="4" borderId="16" xfId="1" applyFont="1" applyFill="1" applyBorder="1" applyAlignment="1">
      <alignment horizontal="center" vertical="center" wrapText="1"/>
    </xf>
    <xf numFmtId="0" fontId="25" fillId="2" borderId="0" xfId="1" applyFont="1" applyFill="1" applyAlignment="1">
      <alignment wrapText="1"/>
    </xf>
    <xf numFmtId="0" fontId="19" fillId="0" borderId="0" xfId="0" applyFont="1" applyAlignment="1">
      <alignment wrapText="1"/>
    </xf>
    <xf numFmtId="0" fontId="19" fillId="9" borderId="0" xfId="0" applyFont="1" applyFill="1"/>
    <xf numFmtId="0" fontId="28" fillId="9" borderId="1" xfId="1" applyFont="1" applyFill="1" applyBorder="1" applyAlignment="1">
      <alignment horizontal="left" vertical="top" wrapText="1"/>
    </xf>
    <xf numFmtId="0" fontId="28" fillId="0" borderId="1" xfId="2" applyFont="1" applyBorder="1" applyAlignment="1" applyProtection="1">
      <alignment horizontal="left" vertical="top" wrapText="1"/>
    </xf>
    <xf numFmtId="0" fontId="28" fillId="0" borderId="4" xfId="1" quotePrefix="1" applyFont="1" applyBorder="1" applyAlignment="1">
      <alignment horizontal="left" vertical="top" wrapText="1"/>
    </xf>
    <xf numFmtId="0" fontId="28" fillId="0" borderId="0" xfId="2" applyFont="1" applyAlignment="1" applyProtection="1">
      <alignment horizontal="left" vertical="top"/>
    </xf>
    <xf numFmtId="0" fontId="28" fillId="0" borderId="3" xfId="1" applyFont="1" applyBorder="1" applyAlignment="1">
      <alignment horizontal="left" vertical="top" wrapText="1"/>
    </xf>
    <xf numFmtId="0" fontId="28" fillId="0" borderId="4" xfId="2" applyFont="1" applyBorder="1" applyAlignment="1" applyProtection="1">
      <alignment vertical="top" wrapText="1"/>
    </xf>
    <xf numFmtId="0" fontId="28" fillId="0" borderId="4" xfId="1" applyFont="1" applyBorder="1" applyAlignment="1">
      <alignment horizontal="left" vertical="top" wrapText="1"/>
    </xf>
    <xf numFmtId="0" fontId="35" fillId="8" borderId="1" xfId="0" applyFont="1" applyFill="1" applyBorder="1" applyAlignment="1">
      <alignment horizontal="left"/>
    </xf>
    <xf numFmtId="0" fontId="29" fillId="2" borderId="0" xfId="1" applyFont="1" applyFill="1" applyAlignment="1">
      <alignment horizontal="left" vertical="center" wrapText="1"/>
    </xf>
    <xf numFmtId="0" fontId="29" fillId="4" borderId="0" xfId="1" applyFont="1" applyFill="1" applyAlignment="1">
      <alignment horizontal="left" vertical="center" wrapText="1"/>
    </xf>
    <xf numFmtId="0" fontId="29" fillId="0" borderId="0" xfId="0" applyFont="1" applyAlignment="1">
      <alignment horizontal="left" vertical="center" wrapText="1"/>
    </xf>
    <xf numFmtId="0" fontId="28" fillId="0" borderId="18" xfId="1" applyFont="1" applyBorder="1" applyAlignment="1">
      <alignment vertical="center" wrapText="1"/>
    </xf>
    <xf numFmtId="0" fontId="28" fillId="0" borderId="18" xfId="1" applyFont="1" applyBorder="1" applyAlignment="1">
      <alignment horizontal="left" vertical="top" wrapText="1"/>
    </xf>
    <xf numFmtId="0" fontId="28" fillId="9" borderId="0" xfId="1" applyFont="1" applyFill="1" applyAlignment="1">
      <alignment horizontal="left" vertical="top" wrapText="1"/>
    </xf>
    <xf numFmtId="0" fontId="28" fillId="9" borderId="0" xfId="1" applyFont="1" applyFill="1" applyBorder="1" applyAlignment="1">
      <alignment horizontal="left" vertical="top" wrapText="1"/>
    </xf>
    <xf numFmtId="0" fontId="29" fillId="9" borderId="0" xfId="0" applyFont="1" applyFill="1" applyAlignment="1">
      <alignment horizontal="left" vertical="top" wrapText="1"/>
    </xf>
    <xf numFmtId="0" fontId="29" fillId="9" borderId="0" xfId="0" applyFont="1" applyFill="1" applyBorder="1" applyAlignment="1">
      <alignment horizontal="left" vertical="top" wrapText="1"/>
    </xf>
    <xf numFmtId="0" fontId="29" fillId="0" borderId="18" xfId="0" applyFont="1" applyBorder="1" applyAlignment="1">
      <alignment horizontal="left" vertical="top" wrapText="1"/>
    </xf>
    <xf numFmtId="14" fontId="28" fillId="0" borderId="18" xfId="1" applyNumberFormat="1" applyFont="1" applyBorder="1" applyAlignment="1">
      <alignment horizontal="left" vertical="top" wrapText="1"/>
    </xf>
    <xf numFmtId="0" fontId="28" fillId="0" borderId="18" xfId="1" applyFont="1" applyBorder="1" applyAlignment="1">
      <alignment horizontal="left" vertical="top"/>
    </xf>
    <xf numFmtId="0" fontId="31" fillId="8" borderId="36" xfId="1" applyFont="1" applyFill="1" applyBorder="1" applyAlignment="1">
      <alignment vertical="center"/>
    </xf>
    <xf numFmtId="0" fontId="28" fillId="9" borderId="18" xfId="1" applyFont="1" applyFill="1" applyBorder="1" applyAlignment="1">
      <alignment horizontal="left" vertical="top" wrapText="1"/>
    </xf>
    <xf numFmtId="0" fontId="22" fillId="4" borderId="0" xfId="1" applyFont="1" applyFill="1" applyAlignment="1">
      <alignment wrapText="1"/>
    </xf>
    <xf numFmtId="0" fontId="19" fillId="0" borderId="0" xfId="0" applyFont="1" applyBorder="1" applyAlignment="1">
      <alignment wrapText="1"/>
    </xf>
    <xf numFmtId="0" fontId="33" fillId="4" borderId="0" xfId="1" applyFont="1" applyFill="1" applyAlignment="1">
      <alignment wrapText="1"/>
    </xf>
    <xf numFmtId="0" fontId="28" fillId="2" borderId="0" xfId="1" applyFont="1" applyFill="1" applyAlignment="1">
      <alignment wrapText="1"/>
    </xf>
    <xf numFmtId="0" fontId="29" fillId="0" borderId="0" xfId="0" applyFont="1" applyBorder="1" applyAlignment="1">
      <alignment wrapText="1"/>
    </xf>
    <xf numFmtId="0" fontId="29" fillId="0" borderId="0" xfId="0" applyFont="1" applyAlignment="1">
      <alignment wrapText="1"/>
    </xf>
    <xf numFmtId="0" fontId="23" fillId="4" borderId="1" xfId="7" applyFont="1" applyFill="1" applyBorder="1" applyAlignment="1">
      <alignment wrapText="1"/>
    </xf>
    <xf numFmtId="0" fontId="24" fillId="4" borderId="1" xfId="1" applyFont="1" applyFill="1" applyBorder="1" applyAlignment="1">
      <alignment horizontal="center" vertical="center" wrapText="1"/>
    </xf>
    <xf numFmtId="0" fontId="22" fillId="4" borderId="1" xfId="1" applyFont="1" applyFill="1" applyBorder="1" applyAlignment="1">
      <alignment horizontal="center" vertical="center"/>
    </xf>
    <xf numFmtId="0" fontId="25" fillId="2" borderId="1" xfId="1" applyFont="1" applyFill="1" applyBorder="1"/>
    <xf numFmtId="0" fontId="18" fillId="0" borderId="0" xfId="1" applyFont="1" applyBorder="1" applyAlignment="1"/>
    <xf numFmtId="0" fontId="22" fillId="4" borderId="0" xfId="1" applyFont="1" applyFill="1" applyBorder="1" applyAlignment="1"/>
    <xf numFmtId="0" fontId="25" fillId="0" borderId="0" xfId="1" applyFont="1" applyBorder="1"/>
    <xf numFmtId="0" fontId="17" fillId="2" borderId="1" xfId="8" applyFont="1" applyFill="1" applyBorder="1" applyAlignment="1"/>
    <xf numFmtId="0" fontId="18" fillId="2" borderId="1" xfId="1" applyFont="1" applyFill="1" applyBorder="1" applyAlignment="1">
      <alignment wrapText="1"/>
    </xf>
    <xf numFmtId="0" fontId="18" fillId="2" borderId="1" xfId="1" applyFont="1" applyFill="1" applyBorder="1" applyAlignment="1"/>
    <xf numFmtId="0" fontId="17" fillId="4" borderId="1" xfId="6" applyFont="1" applyFill="1" applyBorder="1" applyAlignment="1">
      <alignment horizontal="left" wrapText="1"/>
    </xf>
    <xf numFmtId="0" fontId="16" fillId="4" borderId="1" xfId="1" applyFont="1" applyFill="1" applyBorder="1" applyAlignment="1" applyProtection="1">
      <alignment wrapText="1"/>
    </xf>
    <xf numFmtId="0" fontId="21" fillId="4" borderId="1" xfId="1" applyFont="1" applyFill="1" applyBorder="1" applyAlignment="1">
      <alignment wrapText="1"/>
    </xf>
    <xf numFmtId="0" fontId="22" fillId="4" borderId="1" xfId="1" applyFont="1" applyFill="1" applyBorder="1" applyAlignment="1"/>
    <xf numFmtId="0" fontId="22" fillId="4" borderId="1" xfId="1" applyFont="1" applyFill="1" applyBorder="1" applyAlignment="1">
      <alignment wrapText="1"/>
    </xf>
    <xf numFmtId="0" fontId="34" fillId="4" borderId="1" xfId="7" applyFont="1" applyFill="1" applyBorder="1" applyAlignment="1">
      <alignment wrapText="1"/>
    </xf>
    <xf numFmtId="0" fontId="24" fillId="4" borderId="1" xfId="1" applyFont="1" applyFill="1" applyBorder="1" applyAlignment="1">
      <alignment horizontal="center" vertical="center"/>
    </xf>
    <xf numFmtId="0" fontId="16" fillId="4" borderId="1" xfId="1" applyFont="1" applyFill="1" applyBorder="1" applyAlignment="1">
      <alignment horizontal="center" wrapText="1"/>
    </xf>
    <xf numFmtId="0" fontId="21" fillId="4" borderId="1" xfId="1" applyFont="1" applyFill="1" applyBorder="1" applyAlignment="1">
      <alignment horizontal="center" wrapText="1"/>
    </xf>
    <xf numFmtId="0" fontId="25" fillId="0" borderId="1" xfId="1" applyFont="1" applyBorder="1"/>
    <xf numFmtId="0" fontId="25" fillId="2" borderId="1" xfId="1" applyFont="1" applyFill="1" applyBorder="1" applyAlignment="1">
      <alignment wrapText="1"/>
    </xf>
    <xf numFmtId="0" fontId="19" fillId="0" borderId="1" xfId="0" applyFont="1" applyBorder="1" applyAlignment="1">
      <alignment horizontal="left" vertical="top"/>
    </xf>
    <xf numFmtId="0" fontId="17" fillId="4" borderId="33" xfId="6" applyFont="1" applyFill="1" applyBorder="1" applyAlignment="1">
      <alignment horizontal="left" wrapText="1"/>
    </xf>
    <xf numFmtId="0" fontId="17" fillId="4" borderId="34" xfId="6" applyFont="1" applyFill="1" applyBorder="1" applyAlignment="1">
      <alignment horizontal="left" wrapText="1"/>
    </xf>
    <xf numFmtId="0" fontId="17" fillId="4" borderId="35" xfId="6" applyFont="1" applyFill="1" applyBorder="1" applyAlignment="1">
      <alignment horizontal="left" wrapText="1"/>
    </xf>
    <xf numFmtId="0" fontId="24" fillId="4" borderId="34" xfId="1" applyFont="1" applyFill="1" applyBorder="1" applyAlignment="1">
      <alignment horizontal="center" vertical="center"/>
    </xf>
    <xf numFmtId="0" fontId="25" fillId="0" borderId="4" xfId="1" applyFont="1" applyBorder="1" applyAlignment="1">
      <alignment horizontal="left" vertical="top"/>
    </xf>
    <xf numFmtId="14" fontId="28" fillId="0" borderId="2" xfId="1" applyNumberFormat="1" applyFont="1" applyBorder="1" applyAlignment="1">
      <alignment horizontal="left" vertical="top" wrapText="1"/>
    </xf>
    <xf numFmtId="16" fontId="28" fillId="0" borderId="2" xfId="1" applyNumberFormat="1" applyFont="1" applyBorder="1" applyAlignment="1">
      <alignment horizontal="left" vertical="top" wrapText="1"/>
    </xf>
    <xf numFmtId="0" fontId="28" fillId="0" borderId="2" xfId="1" applyFont="1" applyBorder="1" applyAlignment="1">
      <alignment horizontal="left" vertical="top"/>
    </xf>
    <xf numFmtId="0" fontId="25" fillId="0" borderId="2" xfId="1" applyFont="1" applyBorder="1" applyAlignment="1">
      <alignment horizontal="left" vertical="top"/>
    </xf>
    <xf numFmtId="0" fontId="19" fillId="0" borderId="2" xfId="0" applyFont="1" applyBorder="1"/>
    <xf numFmtId="14" fontId="28" fillId="0" borderId="0" xfId="1" applyNumberFormat="1" applyFont="1" applyBorder="1" applyAlignment="1">
      <alignment horizontal="left" vertical="top" wrapText="1"/>
    </xf>
    <xf numFmtId="16" fontId="28" fillId="0" borderId="0" xfId="1" applyNumberFormat="1" applyFont="1" applyBorder="1" applyAlignment="1">
      <alignment horizontal="left" vertical="top" wrapText="1"/>
    </xf>
    <xf numFmtId="0" fontId="28" fillId="0" borderId="0" xfId="1" applyFont="1" applyBorder="1" applyAlignment="1">
      <alignment horizontal="left" vertical="top" wrapText="1"/>
    </xf>
    <xf numFmtId="0" fontId="28" fillId="0" borderId="0" xfId="1" applyFont="1" applyBorder="1" applyAlignment="1">
      <alignment horizontal="left" vertical="top"/>
    </xf>
    <xf numFmtId="0" fontId="4" fillId="4" borderId="38" xfId="1" applyNumberFormat="1" applyFont="1" applyFill="1" applyBorder="1"/>
    <xf numFmtId="0" fontId="4" fillId="4" borderId="38" xfId="1" applyNumberFormat="1" applyFont="1" applyFill="1" applyBorder="1" applyAlignment="1">
      <alignment horizontal="center"/>
    </xf>
    <xf numFmtId="0" fontId="28" fillId="0" borderId="1" xfId="1" applyFont="1" applyBorder="1" applyAlignment="1">
      <alignment horizontal="left" vertical="top" wrapText="1"/>
    </xf>
    <xf numFmtId="0" fontId="29" fillId="0" borderId="1" xfId="0" applyFont="1" applyBorder="1" applyAlignment="1">
      <alignment horizontal="left" vertical="top"/>
    </xf>
    <xf numFmtId="0" fontId="28" fillId="0" borderId="1" xfId="2" applyFont="1" applyBorder="1" applyAlignment="1" applyProtection="1">
      <alignment horizontal="left" vertical="top"/>
    </xf>
    <xf numFmtId="0" fontId="29" fillId="0" borderId="0" xfId="0" quotePrefix="1" applyFont="1" applyAlignment="1">
      <alignment horizontal="left" vertical="top" wrapText="1"/>
    </xf>
    <xf numFmtId="0" fontId="17" fillId="2" borderId="0" xfId="8" applyFont="1" applyFill="1" applyAlignment="1">
      <alignment wrapText="1"/>
    </xf>
    <xf numFmtId="0" fontId="18" fillId="0" borderId="0" xfId="1" applyFont="1" applyAlignment="1">
      <alignment wrapText="1"/>
    </xf>
    <xf numFmtId="0" fontId="24" fillId="4" borderId="34" xfId="1" applyFont="1" applyFill="1" applyBorder="1" applyAlignment="1">
      <alignment horizontal="center" vertical="center" wrapText="1"/>
    </xf>
    <xf numFmtId="0" fontId="22" fillId="4" borderId="17" xfId="1" applyFont="1" applyFill="1" applyBorder="1" applyAlignment="1">
      <alignment horizontal="center" vertical="center" wrapText="1"/>
    </xf>
    <xf numFmtId="0" fontId="22" fillId="4" borderId="1" xfId="1" applyFont="1" applyFill="1" applyBorder="1" applyAlignment="1">
      <alignment horizontal="center" vertical="center" wrapText="1"/>
    </xf>
    <xf numFmtId="0" fontId="25" fillId="0" borderId="0" xfId="1" applyFont="1" applyAlignment="1">
      <alignment wrapText="1"/>
    </xf>
    <xf numFmtId="0" fontId="22" fillId="2" borderId="0" xfId="1" applyFont="1" applyFill="1" applyAlignment="1">
      <alignment wrapText="1"/>
    </xf>
    <xf numFmtId="0" fontId="22" fillId="0" borderId="0" xfId="1" applyFont="1" applyAlignment="1">
      <alignment wrapText="1"/>
    </xf>
    <xf numFmtId="0" fontId="22" fillId="2" borderId="0" xfId="1" applyFont="1" applyFill="1" applyBorder="1" applyAlignment="1">
      <alignment wrapText="1"/>
    </xf>
    <xf numFmtId="0" fontId="22" fillId="0" borderId="0" xfId="1" applyFont="1" applyBorder="1" applyAlignment="1">
      <alignment wrapText="1"/>
    </xf>
    <xf numFmtId="0" fontId="25" fillId="0" borderId="0" xfId="1" applyFont="1" applyAlignment="1">
      <alignment horizontal="left" vertical="top" wrapText="1"/>
    </xf>
    <xf numFmtId="0" fontId="19" fillId="0" borderId="1" xfId="0" applyFont="1" applyBorder="1" applyAlignment="1">
      <alignment horizontal="left" vertical="top" wrapText="1"/>
    </xf>
    <xf numFmtId="0" fontId="28" fillId="0" borderId="1" xfId="1" applyFont="1" applyBorder="1" applyAlignment="1">
      <alignment horizontal="left" vertical="top" wrapText="1"/>
    </xf>
    <xf numFmtId="0" fontId="19" fillId="0" borderId="1" xfId="0" applyFont="1" applyBorder="1" applyAlignment="1">
      <alignment vertical="top"/>
    </xf>
    <xf numFmtId="0" fontId="18" fillId="2" borderId="1" xfId="1" applyFont="1" applyFill="1" applyBorder="1" applyAlignment="1">
      <alignment horizontal="left" vertical="top" wrapText="1"/>
    </xf>
    <xf numFmtId="0" fontId="16" fillId="4" borderId="1" xfId="1" applyFont="1" applyFill="1" applyBorder="1" applyAlignment="1">
      <alignment horizontal="left" vertical="top" wrapText="1"/>
    </xf>
    <xf numFmtId="0" fontId="23" fillId="4" borderId="1" xfId="7" applyFont="1" applyFill="1" applyBorder="1" applyAlignment="1">
      <alignment horizontal="left" vertical="top" wrapText="1"/>
    </xf>
    <xf numFmtId="0" fontId="25" fillId="2" borderId="1" xfId="1" applyFont="1" applyFill="1" applyBorder="1" applyAlignment="1">
      <alignment horizontal="left" vertical="top"/>
    </xf>
    <xf numFmtId="0" fontId="31" fillId="8" borderId="1" xfId="1" applyFont="1" applyFill="1" applyBorder="1" applyAlignment="1">
      <alignment horizontal="left" vertical="top"/>
    </xf>
    <xf numFmtId="0" fontId="19" fillId="0" borderId="0" xfId="0" applyFont="1" applyBorder="1" applyAlignment="1">
      <alignment horizontal="left" vertical="top"/>
    </xf>
    <xf numFmtId="0" fontId="19" fillId="0" borderId="0" xfId="0" applyFont="1" applyAlignment="1">
      <alignment vertical="top"/>
    </xf>
    <xf numFmtId="0" fontId="18" fillId="2" borderId="0" xfId="1" applyFont="1" applyFill="1" applyBorder="1" applyAlignment="1">
      <alignment horizontal="left" vertical="top" wrapText="1"/>
    </xf>
    <xf numFmtId="0" fontId="16" fillId="4" borderId="0" xfId="1" applyFont="1" applyFill="1" applyBorder="1" applyAlignment="1">
      <alignment horizontal="left" vertical="top" wrapText="1"/>
    </xf>
    <xf numFmtId="0" fontId="23" fillId="4" borderId="0" xfId="7" applyFont="1" applyFill="1" applyBorder="1" applyAlignment="1">
      <alignment horizontal="left" vertical="top" wrapText="1"/>
    </xf>
    <xf numFmtId="0" fontId="25" fillId="2" borderId="0" xfId="1" applyFont="1" applyFill="1" applyBorder="1" applyAlignment="1">
      <alignment horizontal="left" vertical="top"/>
    </xf>
    <xf numFmtId="0" fontId="18" fillId="2" borderId="0" xfId="1" applyFont="1" applyFill="1" applyAlignment="1">
      <alignment horizontal="left" vertical="top" wrapText="1"/>
    </xf>
    <xf numFmtId="0" fontId="16" fillId="4" borderId="0" xfId="1" applyFont="1" applyFill="1" applyAlignment="1" applyProtection="1">
      <alignment horizontal="left" vertical="top" wrapText="1"/>
    </xf>
    <xf numFmtId="0" fontId="25" fillId="2" borderId="0" xfId="1" applyFont="1" applyFill="1" applyAlignment="1">
      <alignment horizontal="left" vertical="top"/>
    </xf>
    <xf numFmtId="0" fontId="19" fillId="0" borderId="4" xfId="0" applyFont="1" applyBorder="1" applyAlignment="1">
      <alignment horizontal="left" vertical="top"/>
    </xf>
    <xf numFmtId="0" fontId="19" fillId="0" borderId="0" xfId="0" applyFont="1" applyAlignment="1">
      <alignment horizontal="left" vertical="top"/>
    </xf>
    <xf numFmtId="0" fontId="4" fillId="4" borderId="0" xfId="1" applyFont="1" applyFill="1" applyBorder="1" applyAlignment="1"/>
    <xf numFmtId="0" fontId="4" fillId="4" borderId="39" xfId="1" applyFont="1" applyFill="1" applyBorder="1"/>
    <xf numFmtId="0" fontId="6" fillId="4" borderId="44" xfId="5" applyFont="1" applyFill="1" applyBorder="1"/>
    <xf numFmtId="164" fontId="4" fillId="4" borderId="40" xfId="5" applyNumberFormat="1" applyFont="1" applyFill="1" applyBorder="1"/>
    <xf numFmtId="0" fontId="7" fillId="4" borderId="45" xfId="1" applyFont="1" applyFill="1" applyBorder="1" applyAlignment="1">
      <alignment horizontal="left" vertical="center"/>
    </xf>
    <xf numFmtId="0" fontId="7" fillId="4" borderId="45" xfId="1" applyFont="1" applyFill="1" applyBorder="1" applyAlignment="1">
      <alignment vertical="center"/>
    </xf>
    <xf numFmtId="0" fontId="7" fillId="4" borderId="44" xfId="1" applyFont="1" applyFill="1" applyBorder="1"/>
    <xf numFmtId="0" fontId="4" fillId="4" borderId="44" xfId="1" applyFont="1" applyFill="1" applyBorder="1"/>
    <xf numFmtId="0" fontId="4" fillId="4" borderId="40" xfId="1" applyFont="1" applyFill="1" applyBorder="1"/>
    <xf numFmtId="0" fontId="9" fillId="5" borderId="48" xfId="1" applyNumberFormat="1" applyFont="1" applyFill="1" applyBorder="1" applyAlignment="1">
      <alignment horizontal="center"/>
    </xf>
    <xf numFmtId="0" fontId="9" fillId="5" borderId="49" xfId="1" applyNumberFormat="1" applyFont="1" applyFill="1" applyBorder="1" applyAlignment="1">
      <alignment horizontal="center" wrapText="1"/>
    </xf>
    <xf numFmtId="0" fontId="4" fillId="4" borderId="50" xfId="1" applyNumberFormat="1" applyFont="1" applyFill="1" applyBorder="1" applyAlignment="1">
      <alignment horizontal="center"/>
    </xf>
    <xf numFmtId="0" fontId="4" fillId="4" borderId="51" xfId="1" applyNumberFormat="1" applyFont="1" applyFill="1" applyBorder="1" applyAlignment="1">
      <alignment horizontal="center"/>
    </xf>
    <xf numFmtId="0" fontId="4" fillId="4" borderId="52" xfId="1" applyNumberFormat="1" applyFont="1" applyFill="1" applyBorder="1" applyAlignment="1">
      <alignment horizontal="center"/>
    </xf>
    <xf numFmtId="0" fontId="4" fillId="4" borderId="53" xfId="1" applyNumberFormat="1" applyFont="1" applyFill="1" applyBorder="1" applyAlignment="1">
      <alignment horizontal="center"/>
    </xf>
    <xf numFmtId="0" fontId="10" fillId="5" borderId="54" xfId="1" applyNumberFormat="1" applyFont="1" applyFill="1" applyBorder="1" applyAlignment="1">
      <alignment horizontal="center"/>
    </xf>
    <xf numFmtId="0" fontId="10" fillId="5" borderId="55" xfId="1" applyFont="1" applyFill="1" applyBorder="1" applyAlignment="1">
      <alignment horizontal="center"/>
    </xf>
    <xf numFmtId="0" fontId="4" fillId="4" borderId="44" xfId="1" applyFont="1" applyFill="1" applyBorder="1" applyAlignment="1">
      <alignment horizontal="center"/>
    </xf>
    <xf numFmtId="9" fontId="4" fillId="4" borderId="40" xfId="1" applyNumberFormat="1" applyFont="1" applyFill="1" applyBorder="1" applyAlignment="1">
      <alignment horizontal="center"/>
    </xf>
    <xf numFmtId="0" fontId="5" fillId="4" borderId="40" xfId="1" applyFont="1" applyFill="1" applyBorder="1" applyAlignment="1">
      <alignment horizontal="center" wrapText="1"/>
    </xf>
    <xf numFmtId="0" fontId="4" fillId="4" borderId="56" xfId="1" applyFont="1" applyFill="1" applyBorder="1"/>
    <xf numFmtId="0" fontId="7" fillId="4" borderId="39" xfId="1" applyFont="1" applyFill="1" applyBorder="1" applyAlignment="1">
      <alignment horizontal="left"/>
    </xf>
    <xf numFmtId="2" fontId="8" fillId="4" borderId="39" xfId="1" applyNumberFormat="1" applyFont="1" applyFill="1" applyBorder="1" applyAlignment="1">
      <alignment horizontal="right" wrapText="1"/>
    </xf>
    <xf numFmtId="0" fontId="5" fillId="4" borderId="57" xfId="1" applyFont="1" applyFill="1" applyBorder="1" applyAlignment="1">
      <alignment horizontal="center" wrapText="1"/>
    </xf>
    <xf numFmtId="0" fontId="4" fillId="0" borderId="0" xfId="0" applyFont="1" applyAlignment="1">
      <alignment horizontal="left" vertical="top" wrapText="1"/>
    </xf>
    <xf numFmtId="0" fontId="41" fillId="10" borderId="65" xfId="0" applyFont="1" applyFill="1" applyBorder="1" applyAlignment="1">
      <alignment horizontal="center" vertical="center" wrapText="1"/>
    </xf>
    <xf numFmtId="0" fontId="41" fillId="10" borderId="66" xfId="0" applyFont="1" applyFill="1" applyBorder="1" applyAlignment="1">
      <alignment horizontal="center" vertical="center" wrapText="1"/>
    </xf>
    <xf numFmtId="0" fontId="41" fillId="10" borderId="67" xfId="0" applyFont="1" applyFill="1" applyBorder="1" applyAlignment="1">
      <alignment horizontal="center" vertical="center" wrapText="1"/>
    </xf>
    <xf numFmtId="0" fontId="41" fillId="10" borderId="68" xfId="0" applyFont="1" applyFill="1" applyBorder="1" applyAlignment="1">
      <alignment horizontal="center" vertical="center" wrapText="1"/>
    </xf>
    <xf numFmtId="0" fontId="4" fillId="0" borderId="0" xfId="0" applyFont="1" applyAlignment="1">
      <alignment vertical="center" wrapText="1"/>
    </xf>
    <xf numFmtId="0" fontId="4" fillId="0" borderId="0" xfId="0" applyFont="1" applyAlignment="1">
      <alignment vertical="top" wrapText="1"/>
    </xf>
    <xf numFmtId="0" fontId="42" fillId="0" borderId="0" xfId="0" applyFont="1" applyAlignment="1">
      <alignment wrapText="1"/>
    </xf>
    <xf numFmtId="0" fontId="0" fillId="0" borderId="0" xfId="0" applyFont="1" applyAlignment="1">
      <alignment wrapText="1"/>
    </xf>
    <xf numFmtId="0" fontId="0" fillId="0" borderId="0" xfId="0" applyFont="1" applyAlignment="1">
      <alignment vertical="center" wrapText="1"/>
    </xf>
    <xf numFmtId="0" fontId="0" fillId="0" borderId="36" xfId="0" applyFont="1" applyBorder="1" applyAlignment="1">
      <alignment wrapText="1"/>
    </xf>
    <xf numFmtId="0" fontId="28" fillId="0" borderId="69" xfId="2" applyFont="1" applyBorder="1" applyAlignment="1" applyProtection="1">
      <alignment horizontal="center" vertical="center" wrapText="1"/>
    </xf>
    <xf numFmtId="0" fontId="28" fillId="4" borderId="18" xfId="6" applyFont="1" applyFill="1" applyBorder="1" applyAlignment="1">
      <alignment vertical="top" wrapText="1"/>
    </xf>
    <xf numFmtId="0" fontId="28" fillId="4" borderId="18" xfId="0" applyFont="1" applyFill="1" applyBorder="1" applyAlignment="1">
      <alignment horizontal="left" vertical="top" wrapText="1"/>
    </xf>
    <xf numFmtId="0" fontId="28" fillId="4" borderId="20" xfId="0" applyFont="1" applyFill="1" applyBorder="1" applyAlignment="1">
      <alignment horizontal="left" vertical="top" wrapText="1"/>
    </xf>
    <xf numFmtId="0" fontId="28" fillId="4" borderId="1" xfId="0" applyFont="1" applyFill="1" applyBorder="1" applyAlignment="1">
      <alignment horizontal="left" vertical="top" wrapText="1"/>
    </xf>
    <xf numFmtId="14" fontId="28" fillId="4" borderId="6" xfId="0" applyNumberFormat="1" applyFont="1" applyFill="1" applyBorder="1" applyAlignment="1">
      <alignment horizontal="left" vertical="top" wrapText="1"/>
    </xf>
    <xf numFmtId="0" fontId="28" fillId="4" borderId="71" xfId="0" applyFont="1" applyFill="1" applyBorder="1" applyAlignment="1">
      <alignment horizontal="left" vertical="top" wrapText="1"/>
    </xf>
    <xf numFmtId="0" fontId="28" fillId="4" borderId="1" xfId="6" applyFont="1" applyFill="1" applyBorder="1" applyAlignment="1">
      <alignment vertical="top" wrapText="1"/>
    </xf>
    <xf numFmtId="0" fontId="28" fillId="4" borderId="4" xfId="0" applyFont="1" applyFill="1" applyBorder="1" applyAlignment="1">
      <alignment horizontal="left" vertical="top" wrapText="1"/>
    </xf>
    <xf numFmtId="0" fontId="28" fillId="4" borderId="69" xfId="0" applyFont="1" applyFill="1" applyBorder="1" applyAlignment="1">
      <alignment horizontal="left" vertical="top" wrapText="1"/>
    </xf>
    <xf numFmtId="0" fontId="28" fillId="0" borderId="69" xfId="1" applyFont="1" applyBorder="1" applyAlignment="1">
      <alignment horizontal="center" vertical="center" wrapText="1"/>
    </xf>
    <xf numFmtId="0" fontId="28" fillId="4" borderId="70" xfId="0" applyFont="1" applyFill="1" applyBorder="1" applyAlignment="1">
      <alignment horizontal="left" vertical="top" wrapText="1"/>
    </xf>
    <xf numFmtId="0" fontId="28" fillId="0" borderId="71" xfId="1" applyFont="1" applyBorder="1" applyAlignment="1">
      <alignment horizontal="center" vertical="center" wrapText="1"/>
    </xf>
    <xf numFmtId="0" fontId="28" fillId="4" borderId="6"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32" xfId="0" applyFont="1" applyFill="1" applyBorder="1" applyAlignment="1">
      <alignment horizontal="left" vertical="top" wrapText="1"/>
    </xf>
    <xf numFmtId="14" fontId="28" fillId="4" borderId="1" xfId="0" applyNumberFormat="1" applyFont="1" applyFill="1" applyBorder="1" applyAlignment="1">
      <alignment horizontal="center" vertical="top" wrapText="1"/>
    </xf>
    <xf numFmtId="0" fontId="28" fillId="0" borderId="1" xfId="1" applyFont="1" applyBorder="1" applyAlignment="1">
      <alignment vertical="top" wrapText="1"/>
    </xf>
    <xf numFmtId="0" fontId="29" fillId="0" borderId="3" xfId="0" applyFont="1" applyBorder="1" applyAlignment="1">
      <alignment vertical="top"/>
    </xf>
    <xf numFmtId="0" fontId="33" fillId="0" borderId="1" xfId="1" applyFont="1" applyBorder="1" applyAlignment="1">
      <alignment horizontal="left" vertical="top" wrapText="1"/>
    </xf>
    <xf numFmtId="0" fontId="29" fillId="0" borderId="22" xfId="0" applyFont="1" applyBorder="1" applyAlignment="1">
      <alignment horizontal="left" vertical="top"/>
    </xf>
    <xf numFmtId="0" fontId="29" fillId="0" borderId="22" xfId="0" applyFont="1" applyBorder="1" applyAlignment="1">
      <alignment horizontal="left" vertical="top" wrapText="1"/>
    </xf>
    <xf numFmtId="0" fontId="29" fillId="0" borderId="3" xfId="0" applyFont="1" applyBorder="1" applyAlignment="1">
      <alignment horizontal="left" vertical="top"/>
    </xf>
    <xf numFmtId="0" fontId="29" fillId="0" borderId="3" xfId="0" applyFont="1" applyBorder="1" applyAlignment="1">
      <alignment horizontal="left" vertical="top" wrapText="1"/>
    </xf>
    <xf numFmtId="0" fontId="29" fillId="0" borderId="1" xfId="1" applyFont="1" applyBorder="1" applyAlignment="1">
      <alignment horizontal="left" vertical="top" wrapText="1"/>
    </xf>
    <xf numFmtId="0" fontId="35" fillId="8" borderId="26" xfId="0" applyFont="1" applyFill="1" applyBorder="1" applyAlignment="1">
      <alignment horizontal="left" vertical="top"/>
    </xf>
    <xf numFmtId="0" fontId="35" fillId="8" borderId="0" xfId="0" applyFont="1" applyFill="1" applyBorder="1" applyAlignment="1">
      <alignment horizontal="left" vertical="top"/>
    </xf>
    <xf numFmtId="0" fontId="35" fillId="7" borderId="26" xfId="0" applyFont="1" applyFill="1" applyBorder="1" applyAlignment="1">
      <alignment horizontal="left" vertical="top"/>
    </xf>
    <xf numFmtId="0" fontId="35" fillId="7" borderId="0" xfId="0" applyFont="1" applyFill="1" applyBorder="1" applyAlignment="1">
      <alignment horizontal="left" vertical="top"/>
    </xf>
    <xf numFmtId="0" fontId="29" fillId="0" borderId="0" xfId="0" applyFont="1" applyAlignment="1">
      <alignment horizontal="left" vertical="top"/>
    </xf>
    <xf numFmtId="0" fontId="27" fillId="0" borderId="0" xfId="0" applyFont="1" applyAlignment="1">
      <alignment horizontal="left" vertical="top" wrapText="1"/>
    </xf>
    <xf numFmtId="0" fontId="29" fillId="7" borderId="1" xfId="0" applyFont="1" applyFill="1" applyBorder="1" applyAlignment="1">
      <alignment horizontal="left" vertical="top"/>
    </xf>
    <xf numFmtId="0" fontId="29" fillId="7" borderId="1" xfId="0" applyFont="1" applyFill="1" applyBorder="1" applyAlignment="1">
      <alignment horizontal="left" vertical="top" wrapText="1"/>
    </xf>
    <xf numFmtId="0" fontId="29" fillId="0" borderId="4" xfId="0" applyFont="1" applyBorder="1" applyAlignment="1">
      <alignment horizontal="left" vertical="top" wrapText="1"/>
    </xf>
    <xf numFmtId="0" fontId="29" fillId="0" borderId="2" xfId="0" applyFont="1" applyBorder="1" applyAlignment="1">
      <alignment horizontal="left" vertical="top" wrapText="1"/>
    </xf>
    <xf numFmtId="0" fontId="28" fillId="0" borderId="1" xfId="1" applyFont="1" applyBorder="1" applyAlignment="1">
      <alignment horizontal="left" vertical="top" wrapText="1"/>
    </xf>
    <xf numFmtId="0" fontId="29" fillId="0" borderId="1" xfId="0" applyFont="1" applyBorder="1" applyAlignment="1">
      <alignment horizontal="left" vertical="top"/>
    </xf>
    <xf numFmtId="0" fontId="28" fillId="0" borderId="1" xfId="2" applyFont="1" applyBorder="1" applyAlignment="1" applyProtection="1">
      <alignment horizontal="left" vertical="top"/>
    </xf>
    <xf numFmtId="0" fontId="32" fillId="0" borderId="1" xfId="2" applyFont="1" applyBorder="1" applyAlignment="1" applyProtection="1">
      <alignment horizontal="left" vertical="top"/>
    </xf>
    <xf numFmtId="0" fontId="31" fillId="3" borderId="5" xfId="1" applyFont="1" applyFill="1" applyBorder="1" applyAlignment="1">
      <alignment horizontal="left" vertical="top"/>
    </xf>
    <xf numFmtId="0" fontId="29" fillId="0" borderId="4" xfId="0" quotePrefix="1" applyFont="1" applyBorder="1" applyAlignment="1">
      <alignment vertical="top" wrapText="1"/>
    </xf>
    <xf numFmtId="0" fontId="29" fillId="0" borderId="4" xfId="0" quotePrefix="1" applyFont="1" applyBorder="1" applyAlignment="1">
      <alignment horizontal="left" vertical="top" wrapText="1"/>
    </xf>
    <xf numFmtId="0" fontId="28" fillId="8" borderId="4" xfId="1" applyFont="1" applyFill="1" applyBorder="1" applyAlignment="1">
      <alignment vertical="center" wrapText="1"/>
    </xf>
    <xf numFmtId="0" fontId="28" fillId="8" borderId="5" xfId="1" applyFont="1" applyFill="1" applyBorder="1" applyAlignment="1">
      <alignment vertical="center" wrapText="1"/>
    </xf>
    <xf numFmtId="0" fontId="28" fillId="8" borderId="2" xfId="1" applyFont="1" applyFill="1" applyBorder="1" applyAlignment="1">
      <alignment vertical="center" wrapText="1"/>
    </xf>
    <xf numFmtId="0" fontId="29" fillId="8" borderId="4" xfId="0" applyFont="1" applyFill="1" applyBorder="1" applyAlignment="1">
      <alignment vertical="center"/>
    </xf>
    <xf numFmtId="0" fontId="29" fillId="8" borderId="5" xfId="0" applyFont="1" applyFill="1" applyBorder="1" applyAlignment="1">
      <alignment vertical="center"/>
    </xf>
    <xf numFmtId="0" fontId="29" fillId="8" borderId="2" xfId="0" applyFont="1" applyFill="1" applyBorder="1" applyAlignment="1">
      <alignment vertical="center"/>
    </xf>
    <xf numFmtId="0" fontId="31" fillId="8" borderId="5" xfId="1" applyFont="1" applyFill="1" applyBorder="1" applyAlignment="1">
      <alignment vertical="center"/>
    </xf>
    <xf numFmtId="0" fontId="31" fillId="8" borderId="2" xfId="1" applyFont="1" applyFill="1" applyBorder="1" applyAlignment="1">
      <alignment vertical="center"/>
    </xf>
    <xf numFmtId="0" fontId="29" fillId="8" borderId="4" xfId="0" applyFont="1" applyFill="1" applyBorder="1" applyAlignment="1">
      <alignment vertical="top"/>
    </xf>
    <xf numFmtId="0" fontId="29" fillId="8" borderId="5" xfId="0" applyFont="1" applyFill="1" applyBorder="1" applyAlignment="1">
      <alignment vertical="top"/>
    </xf>
    <xf numFmtId="0" fontId="29" fillId="8" borderId="2" xfId="0" applyFont="1" applyFill="1" applyBorder="1" applyAlignment="1">
      <alignment vertical="top"/>
    </xf>
    <xf numFmtId="0" fontId="19" fillId="8" borderId="1" xfId="0" applyFont="1" applyFill="1" applyBorder="1" applyAlignment="1">
      <alignment vertical="top"/>
    </xf>
    <xf numFmtId="0" fontId="16" fillId="8" borderId="1" xfId="1" applyFont="1" applyFill="1" applyBorder="1" applyAlignment="1">
      <alignment vertical="top" wrapText="1"/>
    </xf>
    <xf numFmtId="0" fontId="31" fillId="3" borderId="5" xfId="1" applyFont="1" applyFill="1" applyBorder="1" applyAlignment="1">
      <alignment vertical="top"/>
    </xf>
    <xf numFmtId="0" fontId="31" fillId="3" borderId="2" xfId="1" applyFont="1" applyFill="1" applyBorder="1" applyAlignment="1">
      <alignment vertical="top"/>
    </xf>
    <xf numFmtId="0" fontId="31" fillId="7" borderId="4" xfId="1" applyFont="1" applyFill="1" applyBorder="1" applyAlignment="1">
      <alignment vertical="center"/>
    </xf>
    <xf numFmtId="0" fontId="31" fillId="7" borderId="5" xfId="1" applyFont="1" applyFill="1" applyBorder="1" applyAlignment="1">
      <alignment vertical="center"/>
    </xf>
    <xf numFmtId="0" fontId="31" fillId="7" borderId="2" xfId="1" applyFont="1" applyFill="1" applyBorder="1" applyAlignment="1">
      <alignment vertical="center"/>
    </xf>
    <xf numFmtId="0" fontId="28" fillId="0" borderId="0" xfId="2" applyFont="1" applyAlignment="1" applyProtection="1">
      <alignment horizontal="left" vertical="top" wrapText="1"/>
    </xf>
    <xf numFmtId="0" fontId="28" fillId="0" borderId="1" xfId="1" applyFont="1" applyBorder="1" applyAlignment="1">
      <alignment horizontal="left" vertical="top" wrapText="1"/>
    </xf>
    <xf numFmtId="0" fontId="29" fillId="0" borderId="1" xfId="0" applyFont="1" applyBorder="1" applyAlignment="1">
      <alignment horizontal="left" vertical="top"/>
    </xf>
    <xf numFmtId="0" fontId="35" fillId="8" borderId="1" xfId="0" applyFont="1" applyFill="1" applyBorder="1" applyAlignment="1">
      <alignment vertical="top"/>
    </xf>
    <xf numFmtId="0" fontId="15" fillId="4" borderId="7" xfId="5" applyFont="1" applyFill="1" applyBorder="1" applyAlignment="1">
      <alignment vertical="top"/>
    </xf>
    <xf numFmtId="0" fontId="15" fillId="4" borderId="46" xfId="5" applyFont="1" applyFill="1" applyBorder="1" applyAlignment="1">
      <alignment vertical="top"/>
    </xf>
    <xf numFmtId="0" fontId="15" fillId="4" borderId="7" xfId="1" applyFont="1" applyFill="1" applyBorder="1" applyAlignment="1">
      <alignment horizontal="left"/>
    </xf>
    <xf numFmtId="0" fontId="15" fillId="4" borderId="46" xfId="1" applyFont="1" applyFill="1" applyBorder="1" applyAlignment="1">
      <alignment horizontal="left"/>
    </xf>
    <xf numFmtId="14" fontId="15" fillId="4" borderId="15" xfId="1" applyNumberFormat="1" applyFont="1" applyFill="1" applyBorder="1" applyAlignment="1">
      <alignment horizontal="left" vertical="top"/>
    </xf>
    <xf numFmtId="0" fontId="15" fillId="4" borderId="47" xfId="1" applyFont="1" applyFill="1" applyBorder="1" applyAlignment="1">
      <alignment horizontal="left" vertical="top"/>
    </xf>
    <xf numFmtId="0" fontId="14" fillId="4" borderId="41" xfId="5" applyFont="1" applyFill="1" applyBorder="1" applyAlignment="1">
      <alignment horizontal="center"/>
    </xf>
    <xf numFmtId="0" fontId="14" fillId="4" borderId="42" xfId="5" applyFont="1" applyFill="1" applyBorder="1" applyAlignment="1">
      <alignment horizontal="center"/>
    </xf>
    <xf numFmtId="0" fontId="14" fillId="4" borderId="43" xfId="5" applyFont="1" applyFill="1" applyBorder="1" applyAlignment="1">
      <alignment horizontal="center"/>
    </xf>
    <xf numFmtId="0" fontId="7" fillId="4" borderId="7" xfId="1" applyFont="1" applyFill="1" applyBorder="1" applyAlignment="1">
      <alignment horizontal="left"/>
    </xf>
    <xf numFmtId="0" fontId="43" fillId="11" borderId="58" xfId="0" applyNumberFormat="1" applyFont="1" applyFill="1" applyBorder="1" applyAlignment="1">
      <alignment horizontal="center" vertical="center" wrapText="1"/>
    </xf>
    <xf numFmtId="0" fontId="43" fillId="11" borderId="59" xfId="0" applyNumberFormat="1" applyFont="1" applyFill="1" applyBorder="1" applyAlignment="1">
      <alignment horizontal="center" vertical="center" wrapText="1"/>
    </xf>
    <xf numFmtId="0" fontId="43" fillId="11" borderId="60" xfId="0" applyNumberFormat="1" applyFont="1" applyFill="1" applyBorder="1" applyAlignment="1">
      <alignment horizontal="center" vertical="center" wrapText="1"/>
    </xf>
    <xf numFmtId="0" fontId="43" fillId="11" borderId="61" xfId="0" applyNumberFormat="1" applyFont="1" applyFill="1" applyBorder="1" applyAlignment="1">
      <alignment horizontal="center" vertical="center" wrapText="1"/>
    </xf>
    <xf numFmtId="0" fontId="43" fillId="11" borderId="0" xfId="0" applyNumberFormat="1" applyFont="1" applyFill="1" applyBorder="1" applyAlignment="1">
      <alignment horizontal="center" vertical="center" wrapText="1"/>
    </xf>
    <xf numFmtId="0" fontId="43" fillId="11" borderId="62" xfId="0" applyNumberFormat="1" applyFont="1" applyFill="1" applyBorder="1" applyAlignment="1">
      <alignment horizontal="center" vertical="center" wrapText="1"/>
    </xf>
    <xf numFmtId="0" fontId="43" fillId="11" borderId="63" xfId="0" applyNumberFormat="1" applyFont="1" applyFill="1" applyBorder="1" applyAlignment="1">
      <alignment horizontal="center" vertical="center" wrapText="1"/>
    </xf>
    <xf numFmtId="0" fontId="43" fillId="11" borderId="21" xfId="0" applyNumberFormat="1" applyFont="1" applyFill="1" applyBorder="1" applyAlignment="1">
      <alignment horizontal="center" vertical="center" wrapText="1"/>
    </xf>
    <xf numFmtId="0" fontId="43" fillId="11" borderId="64" xfId="0" applyNumberFormat="1" applyFont="1" applyFill="1" applyBorder="1" applyAlignment="1">
      <alignment horizontal="center" vertical="center" wrapText="1"/>
    </xf>
    <xf numFmtId="0" fontId="30" fillId="6" borderId="22" xfId="8" applyFont="1" applyFill="1" applyBorder="1" applyAlignment="1">
      <alignment horizontal="center" vertical="center" wrapText="1"/>
    </xf>
    <xf numFmtId="0" fontId="28" fillId="0" borderId="18" xfId="1" applyFont="1" applyBorder="1" applyAlignment="1">
      <alignment horizontal="center" vertical="center" wrapText="1"/>
    </xf>
    <xf numFmtId="0" fontId="30" fillId="6" borderId="3" xfId="8" applyFont="1" applyFill="1" applyBorder="1" applyAlignment="1">
      <alignment horizontal="center" vertical="center" wrapText="1"/>
    </xf>
    <xf numFmtId="0" fontId="30" fillId="6" borderId="18" xfId="8" applyFont="1" applyFill="1" applyBorder="1" applyAlignment="1">
      <alignment horizontal="center" vertical="center" wrapText="1"/>
    </xf>
    <xf numFmtId="0" fontId="30" fillId="6" borderId="1" xfId="8" applyFont="1" applyFill="1" applyBorder="1" applyAlignment="1">
      <alignment horizontal="center" vertical="center" wrapText="1"/>
    </xf>
    <xf numFmtId="0" fontId="18" fillId="2" borderId="0" xfId="1" applyFont="1" applyFill="1" applyAlignment="1">
      <alignment horizontal="center" wrapText="1"/>
    </xf>
    <xf numFmtId="0" fontId="18" fillId="2" borderId="0" xfId="1" applyFont="1" applyFill="1" applyBorder="1" applyAlignment="1">
      <alignment horizontal="center" wrapText="1"/>
    </xf>
    <xf numFmtId="0" fontId="20" fillId="4" borderId="1" xfId="6" applyFont="1" applyFill="1" applyBorder="1" applyAlignment="1">
      <alignment horizontal="left" wrapText="1"/>
    </xf>
    <xf numFmtId="0" fontId="30" fillId="6" borderId="26" xfId="8" applyFont="1" applyFill="1" applyBorder="1" applyAlignment="1">
      <alignment horizontal="center" vertical="center" wrapText="1"/>
    </xf>
    <xf numFmtId="0" fontId="30" fillId="6" borderId="6" xfId="8" applyFont="1" applyFill="1" applyBorder="1" applyAlignment="1">
      <alignment horizontal="center" vertical="center" wrapText="1"/>
    </xf>
    <xf numFmtId="0" fontId="31" fillId="3" borderId="5" xfId="1" applyFont="1" applyFill="1" applyBorder="1" applyAlignment="1">
      <alignment horizontal="center" vertical="center"/>
    </xf>
    <xf numFmtId="0" fontId="31" fillId="3" borderId="2" xfId="1" applyFont="1" applyFill="1" applyBorder="1" applyAlignment="1">
      <alignment horizontal="center" vertical="center"/>
    </xf>
    <xf numFmtId="0" fontId="18" fillId="2" borderId="21" xfId="1" applyFont="1" applyFill="1" applyBorder="1" applyAlignment="1">
      <alignment horizontal="center" wrapText="1"/>
    </xf>
    <xf numFmtId="0" fontId="20" fillId="4" borderId="23" xfId="6" applyFont="1" applyFill="1" applyBorder="1" applyAlignment="1">
      <alignment horizontal="left" wrapText="1"/>
    </xf>
    <xf numFmtId="0" fontId="20" fillId="4" borderId="24" xfId="6" applyFont="1" applyFill="1" applyBorder="1" applyAlignment="1">
      <alignment horizontal="left" wrapText="1"/>
    </xf>
    <xf numFmtId="0" fontId="20" fillId="4" borderId="15" xfId="6" applyFont="1" applyFill="1" applyBorder="1" applyAlignment="1">
      <alignment horizontal="left" wrapText="1"/>
    </xf>
    <xf numFmtId="0" fontId="20" fillId="4" borderId="19" xfId="6" applyFont="1" applyFill="1" applyBorder="1" applyAlignment="1">
      <alignment horizontal="left" wrapText="1"/>
    </xf>
    <xf numFmtId="0" fontId="26" fillId="6" borderId="22" xfId="8" applyFont="1" applyFill="1" applyBorder="1" applyAlignment="1">
      <alignment horizontal="center" vertical="center" wrapText="1"/>
    </xf>
    <xf numFmtId="0" fontId="25" fillId="0" borderId="18" xfId="1" applyFont="1" applyBorder="1" applyAlignment="1">
      <alignment horizontal="center" vertical="center" wrapText="1"/>
    </xf>
    <xf numFmtId="0" fontId="26" fillId="6" borderId="3" xfId="8" applyFont="1" applyFill="1" applyBorder="1" applyAlignment="1">
      <alignment horizontal="center" vertical="center" wrapText="1"/>
    </xf>
    <xf numFmtId="0" fontId="26" fillId="6" borderId="18" xfId="8" applyFont="1" applyFill="1" applyBorder="1" applyAlignment="1">
      <alignment horizontal="center" vertical="center" wrapText="1"/>
    </xf>
    <xf numFmtId="0" fontId="31" fillId="8" borderId="36" xfId="1" applyFont="1" applyFill="1" applyBorder="1" applyAlignment="1">
      <alignment horizontal="center" vertical="center"/>
    </xf>
    <xf numFmtId="0" fontId="31" fillId="8" borderId="37" xfId="1" applyFont="1" applyFill="1" applyBorder="1" applyAlignment="1">
      <alignment horizontal="center" vertical="center"/>
    </xf>
    <xf numFmtId="0" fontId="26" fillId="6" borderId="1" xfId="8" applyFont="1" applyFill="1" applyBorder="1" applyAlignment="1">
      <alignment horizontal="center" vertical="center" wrapText="1"/>
    </xf>
    <xf numFmtId="0" fontId="26" fillId="6" borderId="26" xfId="8" applyFont="1" applyFill="1" applyBorder="1" applyAlignment="1">
      <alignment horizontal="center" vertical="center" wrapText="1"/>
    </xf>
    <xf numFmtId="0" fontId="26" fillId="6" borderId="6" xfId="8" applyFont="1" applyFill="1" applyBorder="1" applyAlignment="1">
      <alignment horizontal="center" vertical="center" wrapText="1"/>
    </xf>
    <xf numFmtId="0" fontId="40" fillId="6" borderId="1" xfId="8" applyFont="1" applyFill="1" applyBorder="1" applyAlignment="1">
      <alignment horizontal="center" vertical="center" wrapText="1"/>
    </xf>
    <xf numFmtId="0" fontId="33" fillId="2" borderId="0" xfId="1" applyFont="1" applyFill="1" applyAlignment="1">
      <alignment horizontal="center" wrapText="1"/>
    </xf>
    <xf numFmtId="0" fontId="33" fillId="2" borderId="0" xfId="1" applyFont="1" applyFill="1" applyBorder="1" applyAlignment="1">
      <alignment horizontal="center" wrapText="1"/>
    </xf>
    <xf numFmtId="0" fontId="36" fillId="4" borderId="1" xfId="6" applyFont="1" applyFill="1" applyBorder="1" applyAlignment="1">
      <alignment horizontal="left" wrapText="1"/>
    </xf>
    <xf numFmtId="0" fontId="28" fillId="0" borderId="1" xfId="2" applyFont="1" applyBorder="1" applyAlignment="1" applyProtection="1">
      <alignment horizontal="left" vertical="top"/>
    </xf>
    <xf numFmtId="0" fontId="32" fillId="0" borderId="1" xfId="2" applyFont="1" applyBorder="1" applyAlignment="1" applyProtection="1">
      <alignment horizontal="left" vertical="top"/>
    </xf>
    <xf numFmtId="0" fontId="28" fillId="0" borderId="1" xfId="1" applyFont="1" applyBorder="1" applyAlignment="1">
      <alignment horizontal="left" vertical="top" wrapText="1"/>
    </xf>
    <xf numFmtId="0" fontId="28" fillId="0" borderId="1" xfId="2" applyFont="1" applyBorder="1" applyAlignment="1" applyProtection="1">
      <alignment horizontal="left" vertical="top" wrapText="1"/>
    </xf>
    <xf numFmtId="0" fontId="30" fillId="6" borderId="27" xfId="8" applyFont="1" applyFill="1" applyBorder="1" applyAlignment="1">
      <alignment horizontal="center" vertical="center" wrapText="1"/>
    </xf>
    <xf numFmtId="0" fontId="30" fillId="6" borderId="28" xfId="8" applyFont="1" applyFill="1" applyBorder="1" applyAlignment="1">
      <alignment horizontal="center" vertical="center" wrapText="1"/>
    </xf>
    <xf numFmtId="0" fontId="33" fillId="2" borderId="21" xfId="1" applyFont="1" applyFill="1" applyBorder="1" applyAlignment="1">
      <alignment horizontal="center" wrapText="1"/>
    </xf>
    <xf numFmtId="0" fontId="36" fillId="4" borderId="23" xfId="6" applyFont="1" applyFill="1" applyBorder="1" applyAlignment="1">
      <alignment horizontal="left" wrapText="1"/>
    </xf>
    <xf numFmtId="0" fontId="36" fillId="4" borderId="24" xfId="6" applyFont="1" applyFill="1" applyBorder="1" applyAlignment="1">
      <alignment horizontal="left" wrapText="1"/>
    </xf>
    <xf numFmtId="0" fontId="36" fillId="4" borderId="15" xfId="6" applyFont="1" applyFill="1" applyBorder="1" applyAlignment="1">
      <alignment horizontal="left" wrapText="1"/>
    </xf>
    <xf numFmtId="0" fontId="36" fillId="4" borderId="19" xfId="6" applyFont="1" applyFill="1" applyBorder="1" applyAlignment="1">
      <alignment horizontal="left" wrapText="1"/>
    </xf>
    <xf numFmtId="0" fontId="29" fillId="0" borderId="1" xfId="0" quotePrefix="1" applyFont="1" applyBorder="1" applyAlignment="1">
      <alignment horizontal="left" vertical="top" wrapText="1"/>
    </xf>
    <xf numFmtId="0" fontId="29" fillId="0" borderId="1" xfId="0" applyFont="1" applyBorder="1" applyAlignment="1">
      <alignment horizontal="left" vertical="top"/>
    </xf>
    <xf numFmtId="0" fontId="31" fillId="3" borderId="5" xfId="1" applyFont="1" applyFill="1" applyBorder="1" applyAlignment="1">
      <alignment horizontal="left" vertical="top"/>
    </xf>
    <xf numFmtId="0" fontId="31" fillId="3" borderId="2" xfId="1" applyFont="1" applyFill="1" applyBorder="1" applyAlignment="1">
      <alignment horizontal="left" vertical="top"/>
    </xf>
    <xf numFmtId="0" fontId="35" fillId="7" borderId="4" xfId="0" applyFont="1" applyFill="1" applyBorder="1" applyAlignment="1">
      <alignment horizontal="left" vertical="top"/>
    </xf>
    <xf numFmtId="0" fontId="29" fillId="7" borderId="5" xfId="0" applyFont="1" applyFill="1" applyBorder="1" applyAlignment="1">
      <alignment horizontal="left" vertical="top"/>
    </xf>
    <xf numFmtId="0" fontId="29" fillId="7" borderId="2" xfId="0" applyFont="1" applyFill="1" applyBorder="1" applyAlignment="1">
      <alignment horizontal="left" vertical="top"/>
    </xf>
    <xf numFmtId="0" fontId="31" fillId="8" borderId="1" xfId="1" applyFont="1" applyFill="1" applyBorder="1" applyAlignment="1">
      <alignment horizontal="left" vertical="top"/>
    </xf>
    <xf numFmtId="0" fontId="18" fillId="2" borderId="1" xfId="1" applyFont="1" applyFill="1" applyBorder="1" applyAlignment="1">
      <alignment horizontal="center" wrapText="1"/>
    </xf>
    <xf numFmtId="0" fontId="28" fillId="0" borderId="1" xfId="1" applyFont="1" applyBorder="1" applyAlignment="1">
      <alignment horizontal="center" vertical="center" wrapText="1"/>
    </xf>
    <xf numFmtId="0" fontId="28" fillId="0" borderId="6" xfId="1" applyFont="1" applyBorder="1" applyAlignment="1">
      <alignment horizontal="center" vertical="center" wrapText="1"/>
    </xf>
    <xf numFmtId="0" fontId="30" fillId="6" borderId="37" xfId="8" applyFont="1" applyFill="1" applyBorder="1" applyAlignment="1">
      <alignment horizontal="center" vertical="center" wrapText="1"/>
    </xf>
  </cellXfs>
  <cellStyles count="10">
    <cellStyle name="Hyperlink" xfId="2" builtinId="8"/>
    <cellStyle name="Hyperlink 2" xfId="3"/>
    <cellStyle name="Normal" xfId="0" builtinId="0"/>
    <cellStyle name="Normal 2" xfId="4"/>
    <cellStyle name="Normal 3" xfId="1"/>
    <cellStyle name="Normal_Functional Test Case v1.0" xfId="5"/>
    <cellStyle name="Normal_Sheet1" xfId="6"/>
    <cellStyle name="Normal_Sheet1_Template_UnitTest Case_v0.9" xfId="7"/>
    <cellStyle name="Normal_Sheet1_Vanco_CR022a1_TestCase_v0.1" xfId="8"/>
    <cellStyle name="標準_結合試験(AllOvertheWorld)"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C18" sqref="C18"/>
    </sheetView>
  </sheetViews>
  <sheetFormatPr defaultRowHeight="15"/>
  <cols>
    <col min="2" max="2" width="27.7109375" customWidth="1"/>
    <col min="3" max="3" width="19" customWidth="1"/>
    <col min="4" max="4" width="22.140625" customWidth="1"/>
    <col min="8" max="8" width="41.42578125" customWidth="1"/>
  </cols>
  <sheetData>
    <row r="1" spans="1:8" ht="26.25" thickTop="1">
      <c r="A1" s="1"/>
      <c r="B1" s="323" t="s">
        <v>20</v>
      </c>
      <c r="C1" s="324"/>
      <c r="D1" s="324"/>
      <c r="E1" s="324"/>
      <c r="F1" s="324"/>
      <c r="G1" s="324"/>
      <c r="H1" s="325"/>
    </row>
    <row r="2" spans="1:8">
      <c r="A2" s="2"/>
      <c r="B2" s="220"/>
      <c r="C2" s="3"/>
      <c r="D2" s="3"/>
      <c r="E2" s="3"/>
      <c r="F2" s="3"/>
      <c r="G2" s="3"/>
      <c r="H2" s="221"/>
    </row>
    <row r="3" spans="1:8">
      <c r="A3" s="1"/>
      <c r="B3" s="222" t="s">
        <v>15</v>
      </c>
      <c r="C3" s="319" t="s">
        <v>79</v>
      </c>
      <c r="D3" s="319"/>
      <c r="E3" s="326" t="s">
        <v>21</v>
      </c>
      <c r="F3" s="326"/>
      <c r="G3" s="319" t="s">
        <v>78</v>
      </c>
      <c r="H3" s="320"/>
    </row>
    <row r="4" spans="1:8">
      <c r="A4" s="1"/>
      <c r="B4" s="222" t="s">
        <v>16</v>
      </c>
      <c r="C4" s="319" t="s">
        <v>79</v>
      </c>
      <c r="D4" s="319"/>
      <c r="E4" s="326" t="s">
        <v>17</v>
      </c>
      <c r="F4" s="326"/>
      <c r="G4" s="319"/>
      <c r="H4" s="320"/>
    </row>
    <row r="5" spans="1:8">
      <c r="A5" s="1"/>
      <c r="B5" s="223" t="s">
        <v>18</v>
      </c>
      <c r="C5" s="319" t="s">
        <v>80</v>
      </c>
      <c r="D5" s="319"/>
      <c r="E5" s="326" t="s">
        <v>19</v>
      </c>
      <c r="F5" s="326"/>
      <c r="G5" s="321">
        <v>43781</v>
      </c>
      <c r="H5" s="322"/>
    </row>
    <row r="6" spans="1:8">
      <c r="A6" s="2"/>
      <c r="B6" s="223" t="s">
        <v>22</v>
      </c>
      <c r="C6" s="317"/>
      <c r="D6" s="317"/>
      <c r="E6" s="317"/>
      <c r="F6" s="317"/>
      <c r="G6" s="317"/>
      <c r="H6" s="318"/>
    </row>
    <row r="7" spans="1:8">
      <c r="A7" s="2"/>
      <c r="B7" s="224"/>
      <c r="C7" s="4"/>
      <c r="D7" s="3"/>
      <c r="E7" s="3"/>
      <c r="F7" s="3"/>
      <c r="G7" s="3"/>
      <c r="H7" s="221"/>
    </row>
    <row r="8" spans="1:8">
      <c r="A8" s="1"/>
      <c r="B8" s="224"/>
      <c r="C8" s="4"/>
      <c r="D8" s="3"/>
      <c r="E8" s="3"/>
      <c r="F8" s="3"/>
      <c r="G8" s="3"/>
      <c r="H8" s="221"/>
    </row>
    <row r="9" spans="1:8">
      <c r="A9" s="5"/>
      <c r="B9" s="225"/>
      <c r="C9" s="5"/>
      <c r="D9" s="5"/>
      <c r="E9" s="5"/>
      <c r="F9" s="5"/>
      <c r="G9" s="5"/>
      <c r="H9" s="226"/>
    </row>
    <row r="10" spans="1:8">
      <c r="A10" s="218"/>
      <c r="B10" s="227" t="s">
        <v>23</v>
      </c>
      <c r="C10" s="6" t="s">
        <v>24</v>
      </c>
      <c r="D10" s="7" t="s">
        <v>3</v>
      </c>
      <c r="E10" s="6" t="s">
        <v>5</v>
      </c>
      <c r="F10" s="6" t="s">
        <v>6</v>
      </c>
      <c r="G10" s="8" t="s">
        <v>7</v>
      </c>
      <c r="H10" s="228" t="s">
        <v>25</v>
      </c>
    </row>
    <row r="11" spans="1:8">
      <c r="A11" s="5"/>
      <c r="B11" s="229">
        <v>1</v>
      </c>
      <c r="C11" s="9" t="s">
        <v>119</v>
      </c>
      <c r="D11" s="10">
        <f>('Đăng Nhập'!A7)</f>
        <v>20</v>
      </c>
      <c r="E11" s="10">
        <f>('Đăng Nhập'!B7)</f>
        <v>4</v>
      </c>
      <c r="F11" s="10">
        <f>('Đăng Nhập'!C7)</f>
        <v>0</v>
      </c>
      <c r="G11" s="10">
        <f>('Đăng Nhập'!D7)</f>
        <v>0</v>
      </c>
      <c r="H11" s="230">
        <f>('Đăng Nhập'!E7)</f>
        <v>24</v>
      </c>
    </row>
    <row r="12" spans="1:8">
      <c r="A12" s="5"/>
      <c r="B12" s="229">
        <v>2</v>
      </c>
      <c r="C12" s="9" t="s">
        <v>520</v>
      </c>
      <c r="D12" s="10">
        <f>'QL Danh mục'!A7</f>
        <v>24</v>
      </c>
      <c r="E12" s="10">
        <f>'QL Danh mục'!B7</f>
        <v>9</v>
      </c>
      <c r="F12" s="10">
        <f>'QL Danh mục'!C7</f>
        <v>0</v>
      </c>
      <c r="G12" s="10">
        <f>('QL Danh mục'!D7)</f>
        <v>0</v>
      </c>
      <c r="H12" s="230">
        <f>('QL Danh mục'!E7)</f>
        <v>33</v>
      </c>
    </row>
    <row r="13" spans="1:8">
      <c r="A13" s="5"/>
      <c r="B13" s="229">
        <v>3</v>
      </c>
      <c r="C13" s="9" t="s">
        <v>118</v>
      </c>
      <c r="D13" s="10">
        <f>'QL Sản phẩm'!A7</f>
        <v>53</v>
      </c>
      <c r="E13" s="10">
        <f>'QL Sản phẩm'!B7</f>
        <v>35</v>
      </c>
      <c r="F13" s="10">
        <f>'QL Sản phẩm'!C7</f>
        <v>0</v>
      </c>
      <c r="G13" s="10">
        <f>'QL Sản phẩm'!D7</f>
        <v>0</v>
      </c>
      <c r="H13" s="230">
        <f>'QL Sản phẩm'!E7</f>
        <v>88</v>
      </c>
    </row>
    <row r="14" spans="1:8">
      <c r="A14" s="5"/>
      <c r="B14" s="229">
        <v>4</v>
      </c>
      <c r="C14" s="9" t="s">
        <v>521</v>
      </c>
      <c r="D14" s="10">
        <f>('QL Nhân viên'!A7)</f>
        <v>53</v>
      </c>
      <c r="E14" s="10">
        <f>('QL Nhân viên'!B7)</f>
        <v>18</v>
      </c>
      <c r="F14" s="10">
        <f>('QL Nhân viên'!C7)</f>
        <v>0</v>
      </c>
      <c r="G14" s="10">
        <f>('QL Nhân viên'!D7)</f>
        <v>0</v>
      </c>
      <c r="H14" s="230">
        <f>('QL Nhân viên'!E7)</f>
        <v>71</v>
      </c>
    </row>
    <row r="15" spans="1:8">
      <c r="A15" s="5"/>
      <c r="B15" s="231">
        <v>5</v>
      </c>
      <c r="C15" s="182" t="s">
        <v>244</v>
      </c>
      <c r="D15" s="183">
        <f>('QL Khách hàng'!A7)</f>
        <v>5</v>
      </c>
      <c r="E15" s="183">
        <f>('QL Khách hàng'!B7)</f>
        <v>0</v>
      </c>
      <c r="F15" s="183">
        <f>('QL Khách hàng'!C7)</f>
        <v>0</v>
      </c>
      <c r="G15" s="183">
        <f>('QL Khách hàng'!D7)</f>
        <v>0</v>
      </c>
      <c r="H15" s="232">
        <f>('QL Khách hàng'!E7)</f>
        <v>5</v>
      </c>
    </row>
    <row r="16" spans="1:8">
      <c r="A16" s="5"/>
      <c r="B16" s="231">
        <v>6</v>
      </c>
      <c r="C16" s="182" t="s">
        <v>522</v>
      </c>
      <c r="D16" s="183">
        <f>('QL slider'!A7)</f>
        <v>21</v>
      </c>
      <c r="E16" s="183">
        <f>('QL slider'!B7)</f>
        <v>6</v>
      </c>
      <c r="F16" s="183">
        <f>('QL slider'!C7)</f>
        <v>0</v>
      </c>
      <c r="G16" s="183">
        <f>('QL slider'!D7)</f>
        <v>0</v>
      </c>
      <c r="H16" s="232">
        <f>('QL slider'!E7)</f>
        <v>27</v>
      </c>
    </row>
    <row r="17" spans="1:8">
      <c r="A17" s="5"/>
      <c r="B17" s="231">
        <v>7</v>
      </c>
      <c r="C17" s="182" t="s">
        <v>438</v>
      </c>
      <c r="D17" s="183">
        <f>('QL hóa đơn'!A7)</f>
        <v>13</v>
      </c>
      <c r="E17" s="183">
        <f>('QL hóa đơn'!B7)</f>
        <v>14</v>
      </c>
      <c r="F17" s="183">
        <f>('QL hóa đơn'!C7)</f>
        <v>0</v>
      </c>
      <c r="G17" s="183">
        <f>('QL hóa đơn'!D7)</f>
        <v>0</v>
      </c>
      <c r="H17" s="232">
        <f>('QL hóa đơn'!E7)</f>
        <v>27</v>
      </c>
    </row>
    <row r="18" spans="1:8">
      <c r="A18" s="5"/>
      <c r="B18" s="231">
        <v>8</v>
      </c>
      <c r="C18" s="182" t="s">
        <v>287</v>
      </c>
      <c r="D18" s="183">
        <f>('QL Giỏ hàng'!A7)</f>
        <v>33</v>
      </c>
      <c r="E18" s="183">
        <f>('QL Giỏ hàng'!B7)</f>
        <v>7</v>
      </c>
      <c r="F18" s="183">
        <f>('QL Giỏ hàng'!C7)</f>
        <v>0</v>
      </c>
      <c r="G18" s="183">
        <f>('QL Giỏ hàng'!D7)</f>
        <v>0</v>
      </c>
      <c r="H18" s="232">
        <f>('QL Giỏ hàng'!E7)</f>
        <v>40</v>
      </c>
    </row>
    <row r="19" spans="1:8">
      <c r="A19" s="5"/>
      <c r="B19" s="231">
        <v>9</v>
      </c>
      <c r="C19" s="182" t="s">
        <v>439</v>
      </c>
      <c r="D19" s="183">
        <f>Gui!A7</f>
        <v>6</v>
      </c>
      <c r="E19" s="183">
        <f>Gui!B7</f>
        <v>1</v>
      </c>
      <c r="F19" s="183">
        <f>Gui!C7</f>
        <v>0</v>
      </c>
      <c r="G19" s="183">
        <f>Gui!D7</f>
        <v>0</v>
      </c>
      <c r="H19" s="232">
        <f>Gui!E7</f>
        <v>7</v>
      </c>
    </row>
    <row r="20" spans="1:8">
      <c r="A20" s="5"/>
      <c r="B20" s="233"/>
      <c r="C20" s="11" t="s">
        <v>26</v>
      </c>
      <c r="D20" s="12">
        <f>SUM(D11:D19)</f>
        <v>228</v>
      </c>
      <c r="E20" s="12">
        <f>SUM(E11:E19)</f>
        <v>94</v>
      </c>
      <c r="F20" s="12">
        <f>SUM(F11:F19)</f>
        <v>0</v>
      </c>
      <c r="G20" s="12">
        <f>SUM(G11:G19)</f>
        <v>0</v>
      </c>
      <c r="H20" s="234">
        <f>SUM(H11:H19)</f>
        <v>322</v>
      </c>
    </row>
    <row r="21" spans="1:8">
      <c r="A21" s="5"/>
      <c r="B21" s="235"/>
      <c r="C21" s="5"/>
      <c r="D21" s="13"/>
      <c r="E21" s="14"/>
      <c r="F21" s="14"/>
      <c r="G21" s="14"/>
      <c r="H21" s="236"/>
    </row>
    <row r="22" spans="1:8">
      <c r="A22" s="5"/>
      <c r="B22" s="225"/>
      <c r="C22" s="15" t="s">
        <v>27</v>
      </c>
      <c r="D22" s="5"/>
      <c r="E22" s="16">
        <f>(D20+E20)*100/(H20-G20)</f>
        <v>100</v>
      </c>
      <c r="F22" s="5" t="s">
        <v>28</v>
      </c>
      <c r="G22" s="5"/>
      <c r="H22" s="237"/>
    </row>
    <row r="23" spans="1:8" ht="15.75" thickBot="1">
      <c r="A23" s="5"/>
      <c r="B23" s="238"/>
      <c r="C23" s="239" t="s">
        <v>29</v>
      </c>
      <c r="D23" s="219"/>
      <c r="E23" s="240">
        <f>D20*100/(H20-G20)</f>
        <v>70.807453416149073</v>
      </c>
      <c r="F23" s="219" t="s">
        <v>28</v>
      </c>
      <c r="G23" s="219"/>
      <c r="H23" s="241"/>
    </row>
    <row r="24" spans="1:8" ht="15.75" thickTop="1"/>
  </sheetData>
  <mergeCells count="11">
    <mergeCell ref="C6:H6"/>
    <mergeCell ref="G3:H3"/>
    <mergeCell ref="G4:H4"/>
    <mergeCell ref="G5:H5"/>
    <mergeCell ref="B1:H1"/>
    <mergeCell ref="C3:D3"/>
    <mergeCell ref="E3:F3"/>
    <mergeCell ref="C4:D4"/>
    <mergeCell ref="E4:F4"/>
    <mergeCell ref="C5:D5"/>
    <mergeCell ref="E5:F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9"/>
  <sheetViews>
    <sheetView topLeftCell="A37" zoomScale="70" zoomScaleNormal="70" workbookViewId="0">
      <selection activeCell="B3" sqref="B3:E3"/>
    </sheetView>
  </sheetViews>
  <sheetFormatPr defaultColWidth="8.85546875" defaultRowHeight="15"/>
  <cols>
    <col min="1" max="1" width="23.42578125" style="21" customWidth="1"/>
    <col min="2" max="2" width="39.28515625" style="21" customWidth="1"/>
    <col min="3" max="3" width="10.5703125" style="21" customWidth="1"/>
    <col min="4" max="4" width="47.85546875" style="21" customWidth="1"/>
    <col min="5" max="5" width="58.85546875" style="116" customWidth="1"/>
    <col min="6" max="6" width="13.7109375" style="21" customWidth="1"/>
    <col min="7" max="7" width="12.85546875" style="21" customWidth="1"/>
    <col min="8" max="9" width="8.85546875" style="21"/>
    <col min="10" max="10" width="19" style="116" customWidth="1"/>
    <col min="11" max="16384" width="8.85546875" style="21"/>
  </cols>
  <sheetData>
    <row r="1" spans="1:21">
      <c r="A1" s="17" t="s">
        <v>0</v>
      </c>
      <c r="B1" s="341"/>
      <c r="C1" s="341"/>
      <c r="D1" s="341"/>
      <c r="E1" s="341"/>
      <c r="F1" s="18"/>
      <c r="G1" s="18"/>
      <c r="H1" s="18"/>
      <c r="I1" s="18"/>
      <c r="J1" s="18"/>
      <c r="K1" s="20"/>
      <c r="L1" s="20"/>
      <c r="M1" s="20"/>
      <c r="N1" s="20"/>
      <c r="O1" s="20"/>
      <c r="P1" s="20"/>
      <c r="Q1" s="20"/>
      <c r="R1" s="20"/>
      <c r="S1" s="20"/>
      <c r="T1" s="20"/>
    </row>
    <row r="2" spans="1:21" ht="15.75" thickBot="1">
      <c r="A2" s="19"/>
      <c r="B2" s="348"/>
      <c r="C2" s="348"/>
      <c r="D2" s="348"/>
      <c r="E2" s="348"/>
      <c r="F2" s="18"/>
      <c r="G2" s="18"/>
      <c r="H2" s="18"/>
      <c r="I2" s="18"/>
      <c r="J2" s="18"/>
      <c r="K2" s="20"/>
      <c r="L2" s="20"/>
      <c r="M2" s="20"/>
      <c r="N2" s="20"/>
      <c r="O2" s="20"/>
      <c r="P2" s="20"/>
      <c r="Q2" s="20"/>
      <c r="R2" s="20"/>
      <c r="S2" s="20"/>
      <c r="T2" s="20"/>
    </row>
    <row r="3" spans="1:21">
      <c r="A3" s="22" t="s">
        <v>1</v>
      </c>
      <c r="B3" s="349" t="s">
        <v>806</v>
      </c>
      <c r="C3" s="350"/>
      <c r="D3" s="350"/>
      <c r="E3" s="350"/>
      <c r="F3" s="23"/>
      <c r="G3" s="24"/>
      <c r="H3" s="25"/>
      <c r="I3" s="26"/>
      <c r="J3" s="140"/>
      <c r="K3" s="26"/>
      <c r="L3" s="26"/>
      <c r="M3" s="26"/>
      <c r="N3" s="26"/>
      <c r="O3" s="26"/>
      <c r="P3" s="26"/>
      <c r="Q3" s="26"/>
      <c r="R3" s="26"/>
      <c r="S3" s="26"/>
      <c r="T3" s="26"/>
    </row>
    <row r="4" spans="1:21">
      <c r="A4" s="27" t="s">
        <v>2</v>
      </c>
      <c r="B4" s="351"/>
      <c r="C4" s="352"/>
      <c r="D4" s="352"/>
      <c r="E4" s="352"/>
      <c r="F4" s="23"/>
      <c r="G4" s="24"/>
      <c r="H4" s="25"/>
      <c r="I4" s="26"/>
      <c r="J4" s="140"/>
      <c r="K4" s="26"/>
      <c r="L4" s="26"/>
      <c r="M4" s="26"/>
      <c r="N4" s="26"/>
      <c r="O4" s="26"/>
      <c r="P4" s="26"/>
      <c r="Q4" s="26"/>
      <c r="R4" s="26"/>
      <c r="S4" s="26"/>
      <c r="T4" s="26"/>
    </row>
    <row r="5" spans="1:21">
      <c r="A5" s="28" t="s">
        <v>4</v>
      </c>
      <c r="B5" s="73" t="s">
        <v>693</v>
      </c>
      <c r="C5" s="30"/>
      <c r="D5" s="30"/>
      <c r="E5" s="30"/>
      <c r="F5" s="31"/>
      <c r="G5" s="31"/>
      <c r="H5" s="31"/>
      <c r="I5" s="26"/>
      <c r="J5" s="140"/>
      <c r="K5" s="26"/>
      <c r="L5" s="26"/>
      <c r="M5" s="26"/>
      <c r="N5" s="26"/>
      <c r="O5" s="26"/>
      <c r="P5" s="26"/>
      <c r="Q5" s="26"/>
      <c r="R5" s="26"/>
      <c r="S5" s="26"/>
      <c r="T5" s="26"/>
    </row>
    <row r="6" spans="1:21">
      <c r="A6" s="32" t="s">
        <v>3</v>
      </c>
      <c r="B6" s="33" t="s">
        <v>5</v>
      </c>
      <c r="C6" s="34" t="s">
        <v>6</v>
      </c>
      <c r="D6" s="34" t="s">
        <v>7</v>
      </c>
      <c r="E6" s="112" t="s">
        <v>34</v>
      </c>
      <c r="F6" s="36"/>
      <c r="G6" s="36"/>
      <c r="H6" s="37"/>
      <c r="I6" s="26"/>
      <c r="J6" s="140"/>
      <c r="K6" s="26"/>
      <c r="L6" s="26"/>
      <c r="M6" s="26"/>
      <c r="N6" s="26"/>
      <c r="O6" s="26"/>
      <c r="P6" s="26"/>
      <c r="Q6" s="26"/>
      <c r="R6" s="26"/>
      <c r="S6" s="26"/>
      <c r="T6" s="26"/>
    </row>
    <row r="7" spans="1:21" ht="15.75" thickBot="1">
      <c r="A7" s="38">
        <f>COUNTIF(F:F,"Pass")</f>
        <v>21</v>
      </c>
      <c r="B7" s="39">
        <f xml:space="preserve"> COUNTIF(F:F,"Fail")</f>
        <v>6</v>
      </c>
      <c r="C7" s="40">
        <f>COUNTIF(F:F,"untested")</f>
        <v>0</v>
      </c>
      <c r="D7" s="41">
        <f>COUNTIF(F:F,"N/A")</f>
        <v>0</v>
      </c>
      <c r="E7" s="114">
        <f>COUNTIF(A:A,"*-*")</f>
        <v>27</v>
      </c>
      <c r="F7" s="36"/>
      <c r="G7" s="36"/>
      <c r="H7" s="37"/>
      <c r="I7" s="26"/>
      <c r="J7" s="140"/>
      <c r="K7" s="26"/>
      <c r="L7" s="26"/>
      <c r="M7" s="26"/>
      <c r="N7" s="26"/>
      <c r="O7" s="26"/>
      <c r="P7" s="26"/>
      <c r="Q7" s="26"/>
      <c r="R7" s="26"/>
      <c r="S7" s="26"/>
      <c r="T7" s="26"/>
    </row>
    <row r="8" spans="1:21">
      <c r="A8" s="43"/>
      <c r="B8" s="44"/>
      <c r="C8" s="44"/>
      <c r="D8" s="44"/>
      <c r="E8" s="115"/>
      <c r="F8" s="44"/>
      <c r="G8" s="44"/>
      <c r="H8" s="44"/>
      <c r="I8" s="44"/>
      <c r="J8" s="115"/>
      <c r="K8" s="43"/>
      <c r="L8" s="43"/>
      <c r="M8" s="43"/>
      <c r="N8" s="43"/>
      <c r="O8" s="43"/>
      <c r="P8" s="43"/>
      <c r="Q8" s="43"/>
      <c r="R8" s="43"/>
      <c r="S8" s="43"/>
      <c r="T8" s="43"/>
    </row>
    <row r="9" spans="1:21">
      <c r="A9" s="339" t="s">
        <v>9</v>
      </c>
      <c r="B9" s="339" t="s">
        <v>10</v>
      </c>
      <c r="C9" s="336" t="s">
        <v>31</v>
      </c>
      <c r="D9" s="339" t="s">
        <v>11</v>
      </c>
      <c r="E9" s="344" t="s">
        <v>12</v>
      </c>
      <c r="F9" s="336" t="s">
        <v>13</v>
      </c>
      <c r="G9" s="338" t="s">
        <v>30</v>
      </c>
      <c r="H9" s="338" t="s">
        <v>32</v>
      </c>
      <c r="I9" s="338" t="s">
        <v>33</v>
      </c>
      <c r="J9" s="340" t="s">
        <v>14</v>
      </c>
      <c r="K9" s="45"/>
      <c r="L9" s="46"/>
      <c r="M9" s="46"/>
      <c r="N9" s="46"/>
      <c r="O9" s="46"/>
      <c r="P9" s="46"/>
      <c r="Q9" s="46"/>
      <c r="R9" s="46"/>
      <c r="S9" s="46"/>
      <c r="T9" s="46"/>
      <c r="U9" s="46"/>
    </row>
    <row r="10" spans="1:21">
      <c r="A10" s="340"/>
      <c r="B10" s="340"/>
      <c r="C10" s="339"/>
      <c r="D10" s="340"/>
      <c r="E10" s="345"/>
      <c r="F10" s="337"/>
      <c r="G10" s="339"/>
      <c r="H10" s="339"/>
      <c r="I10" s="339"/>
      <c r="J10" s="340"/>
      <c r="K10" s="47"/>
      <c r="L10" s="48"/>
      <c r="M10" s="48"/>
      <c r="N10" s="48"/>
      <c r="O10" s="48"/>
      <c r="P10" s="48"/>
      <c r="Q10" s="48"/>
      <c r="R10" s="48"/>
      <c r="S10" s="48"/>
      <c r="T10" s="48"/>
      <c r="U10" s="48"/>
    </row>
    <row r="11" spans="1:21" ht="16.5">
      <c r="A11" s="301" t="s">
        <v>769</v>
      </c>
      <c r="B11" s="301"/>
      <c r="C11" s="301"/>
      <c r="D11" s="301"/>
      <c r="E11" s="301"/>
      <c r="F11" s="301"/>
      <c r="G11" s="301"/>
      <c r="H11" s="301"/>
      <c r="I11" s="301"/>
      <c r="J11" s="302"/>
      <c r="K11" s="49"/>
      <c r="L11" s="49"/>
      <c r="M11" s="49"/>
      <c r="N11" s="49"/>
      <c r="O11" s="49"/>
      <c r="P11" s="49"/>
      <c r="Q11" s="49"/>
      <c r="R11" s="49"/>
      <c r="S11" s="49"/>
      <c r="T11" s="49"/>
    </row>
    <row r="12" spans="1:21" ht="33">
      <c r="A12" s="288" t="s">
        <v>134</v>
      </c>
      <c r="B12" s="56"/>
      <c r="C12" s="288"/>
      <c r="D12" s="288" t="s">
        <v>370</v>
      </c>
      <c r="E12" s="288" t="s">
        <v>183</v>
      </c>
      <c r="F12" s="288" t="s">
        <v>3</v>
      </c>
      <c r="G12" s="62"/>
      <c r="H12" s="288"/>
      <c r="I12" s="288"/>
      <c r="J12" s="288"/>
      <c r="K12" s="49"/>
      <c r="L12" s="49"/>
      <c r="M12" s="49"/>
      <c r="N12" s="49"/>
      <c r="O12" s="49"/>
      <c r="P12" s="49"/>
      <c r="Q12" s="49"/>
      <c r="R12" s="49"/>
      <c r="S12" s="49"/>
      <c r="T12" s="49"/>
    </row>
    <row r="13" spans="1:21" ht="33">
      <c r="A13" s="288" t="s">
        <v>135</v>
      </c>
      <c r="B13" s="56"/>
      <c r="C13" s="288"/>
      <c r="D13" s="288" t="s">
        <v>392</v>
      </c>
      <c r="E13" s="119" t="s">
        <v>770</v>
      </c>
      <c r="F13" s="288" t="s">
        <v>3</v>
      </c>
      <c r="G13" s="62"/>
      <c r="H13" s="288"/>
      <c r="I13" s="288"/>
      <c r="J13" s="288"/>
      <c r="K13" s="49"/>
      <c r="L13" s="49"/>
      <c r="M13" s="49"/>
      <c r="N13" s="49"/>
      <c r="O13" s="49"/>
      <c r="P13" s="49"/>
      <c r="Q13" s="49"/>
      <c r="R13" s="49"/>
      <c r="S13" s="49"/>
      <c r="T13" s="49"/>
    </row>
    <row r="14" spans="1:21" ht="49.5">
      <c r="A14" s="288" t="s">
        <v>136</v>
      </c>
      <c r="B14" s="288"/>
      <c r="C14" s="288"/>
      <c r="D14" s="288" t="s">
        <v>771</v>
      </c>
      <c r="E14" s="119" t="s">
        <v>393</v>
      </c>
      <c r="F14" s="288" t="s">
        <v>3</v>
      </c>
      <c r="G14" s="62"/>
      <c r="H14" s="288"/>
      <c r="I14" s="288"/>
      <c r="J14" s="288"/>
      <c r="K14" s="49"/>
      <c r="L14" s="49"/>
      <c r="M14" s="49"/>
      <c r="N14" s="49"/>
      <c r="O14" s="49"/>
      <c r="P14" s="49"/>
      <c r="Q14" s="49"/>
      <c r="R14" s="49"/>
      <c r="S14" s="49"/>
      <c r="T14" s="49"/>
    </row>
    <row r="15" spans="1:21" ht="49.5">
      <c r="A15" s="288" t="s">
        <v>137</v>
      </c>
      <c r="B15" s="288"/>
      <c r="C15" s="288"/>
      <c r="D15" s="288" t="s">
        <v>772</v>
      </c>
      <c r="E15" s="119" t="s">
        <v>773</v>
      </c>
      <c r="F15" s="288" t="s">
        <v>3</v>
      </c>
      <c r="G15" s="62"/>
      <c r="H15" s="288"/>
      <c r="I15" s="288"/>
      <c r="J15" s="288"/>
      <c r="K15" s="49"/>
      <c r="L15" s="49"/>
      <c r="M15" s="49"/>
      <c r="N15" s="49"/>
      <c r="O15" s="49"/>
      <c r="P15" s="49"/>
      <c r="Q15" s="49"/>
      <c r="R15" s="49"/>
      <c r="S15" s="49"/>
      <c r="T15" s="49"/>
    </row>
    <row r="16" spans="1:21" ht="49.5">
      <c r="A16" s="288" t="s">
        <v>138</v>
      </c>
      <c r="B16" s="288"/>
      <c r="C16" s="288"/>
      <c r="D16" s="288" t="s">
        <v>394</v>
      </c>
      <c r="E16" s="119" t="s">
        <v>395</v>
      </c>
      <c r="F16" s="288" t="s">
        <v>5</v>
      </c>
      <c r="G16" s="62" t="s">
        <v>465</v>
      </c>
      <c r="H16" s="288"/>
      <c r="I16" s="288"/>
      <c r="J16" s="288" t="s">
        <v>311</v>
      </c>
      <c r="K16" s="49"/>
      <c r="L16" s="49"/>
      <c r="M16" s="49"/>
      <c r="N16" s="49"/>
      <c r="O16" s="49"/>
      <c r="P16" s="49"/>
      <c r="Q16" s="49"/>
      <c r="R16" s="49"/>
      <c r="S16" s="49"/>
      <c r="T16" s="49"/>
    </row>
    <row r="17" spans="1:20" ht="66">
      <c r="A17" s="288" t="s">
        <v>139</v>
      </c>
      <c r="B17" s="288" t="s">
        <v>774</v>
      </c>
      <c r="C17" s="288"/>
      <c r="D17" s="288" t="s">
        <v>775</v>
      </c>
      <c r="E17" s="119" t="s">
        <v>776</v>
      </c>
      <c r="F17" s="288" t="s">
        <v>3</v>
      </c>
      <c r="G17" s="65"/>
      <c r="H17" s="288"/>
      <c r="I17" s="288"/>
      <c r="J17" s="288"/>
      <c r="K17" s="49"/>
      <c r="L17" s="49"/>
      <c r="M17" s="49"/>
      <c r="N17" s="49"/>
      <c r="O17" s="49"/>
      <c r="P17" s="49"/>
      <c r="Q17" s="49"/>
      <c r="R17" s="49"/>
      <c r="S17" s="49"/>
      <c r="T17" s="49"/>
    </row>
    <row r="18" spans="1:20" ht="49.5">
      <c r="A18" s="288" t="s">
        <v>140</v>
      </c>
      <c r="B18" s="288"/>
      <c r="C18" s="288"/>
      <c r="D18" s="288" t="s">
        <v>777</v>
      </c>
      <c r="E18" s="288" t="s">
        <v>185</v>
      </c>
      <c r="F18" s="288" t="s">
        <v>3</v>
      </c>
      <c r="G18" s="62"/>
      <c r="H18" s="288"/>
      <c r="I18" s="288"/>
      <c r="J18" s="288"/>
      <c r="K18" s="49"/>
      <c r="L18" s="49"/>
      <c r="M18" s="49"/>
      <c r="N18" s="49"/>
      <c r="O18" s="49"/>
      <c r="P18" s="49"/>
      <c r="Q18" s="49"/>
      <c r="R18" s="49"/>
      <c r="S18" s="49"/>
      <c r="T18" s="49"/>
    </row>
    <row r="19" spans="1:20" ht="49.5">
      <c r="A19" s="288" t="s">
        <v>141</v>
      </c>
      <c r="B19" s="288"/>
      <c r="C19" s="288"/>
      <c r="D19" s="288" t="s">
        <v>778</v>
      </c>
      <c r="E19" s="288" t="s">
        <v>185</v>
      </c>
      <c r="F19" s="66" t="s">
        <v>3</v>
      </c>
      <c r="G19" s="288"/>
      <c r="H19" s="288"/>
      <c r="I19" s="288"/>
      <c r="J19" s="272"/>
      <c r="K19" s="49"/>
      <c r="L19" s="49"/>
      <c r="M19" s="49"/>
      <c r="N19" s="49"/>
      <c r="O19" s="49"/>
      <c r="P19" s="49"/>
      <c r="Q19" s="49"/>
      <c r="R19" s="49"/>
      <c r="S19" s="49"/>
      <c r="T19" s="49"/>
    </row>
    <row r="20" spans="1:20" ht="49.5">
      <c r="A20" s="288" t="s">
        <v>142</v>
      </c>
      <c r="B20" s="288"/>
      <c r="C20" s="288"/>
      <c r="D20" s="288" t="s">
        <v>779</v>
      </c>
      <c r="E20" s="288" t="s">
        <v>185</v>
      </c>
      <c r="F20" s="66" t="s">
        <v>3</v>
      </c>
      <c r="G20" s="288"/>
      <c r="H20" s="288"/>
      <c r="I20" s="288"/>
      <c r="J20" s="272"/>
      <c r="K20" s="49"/>
      <c r="L20" s="49"/>
      <c r="M20" s="49"/>
      <c r="N20" s="49"/>
      <c r="O20" s="49"/>
      <c r="P20" s="49"/>
      <c r="Q20" s="49"/>
      <c r="R20" s="49"/>
      <c r="S20" s="49"/>
      <c r="T20" s="49"/>
    </row>
    <row r="21" spans="1:20" ht="49.5">
      <c r="A21" s="288" t="s">
        <v>143</v>
      </c>
      <c r="B21" s="288"/>
      <c r="C21" s="288"/>
      <c r="D21" s="288" t="s">
        <v>780</v>
      </c>
      <c r="E21" s="288" t="s">
        <v>781</v>
      </c>
      <c r="F21" s="66" t="s">
        <v>5</v>
      </c>
      <c r="G21" s="62" t="s">
        <v>463</v>
      </c>
      <c r="H21" s="288"/>
      <c r="I21" s="288"/>
      <c r="J21" s="288" t="s">
        <v>311</v>
      </c>
      <c r="K21" s="49"/>
      <c r="L21" s="49"/>
      <c r="M21" s="49"/>
      <c r="N21" s="49"/>
      <c r="O21" s="49"/>
      <c r="P21" s="49"/>
      <c r="Q21" s="49"/>
      <c r="R21" s="49"/>
      <c r="S21" s="49"/>
      <c r="T21" s="49"/>
    </row>
    <row r="22" spans="1:20" ht="49.5">
      <c r="A22" s="288" t="s">
        <v>144</v>
      </c>
      <c r="B22" s="288" t="s">
        <v>782</v>
      </c>
      <c r="C22" s="288"/>
      <c r="D22" s="288" t="s">
        <v>783</v>
      </c>
      <c r="E22" s="288" t="s">
        <v>784</v>
      </c>
      <c r="F22" s="63" t="s">
        <v>3</v>
      </c>
      <c r="G22" s="68"/>
      <c r="H22" s="289"/>
      <c r="I22" s="289"/>
      <c r="J22" s="288"/>
      <c r="K22" s="52"/>
      <c r="L22" s="52"/>
      <c r="M22" s="52"/>
      <c r="N22" s="52"/>
      <c r="O22" s="52"/>
      <c r="P22" s="52"/>
      <c r="Q22" s="52"/>
      <c r="R22" s="52"/>
      <c r="S22" s="52"/>
    </row>
    <row r="23" spans="1:20">
      <c r="A23" s="307" t="s">
        <v>785</v>
      </c>
      <c r="B23" s="307"/>
      <c r="C23" s="307"/>
      <c r="D23" s="307"/>
      <c r="E23" s="307"/>
      <c r="F23" s="307"/>
      <c r="G23" s="307"/>
      <c r="H23" s="307"/>
      <c r="I23" s="307"/>
      <c r="J23" s="307"/>
      <c r="K23" s="52"/>
      <c r="L23" s="52"/>
      <c r="M23" s="52"/>
      <c r="N23" s="52"/>
      <c r="O23" s="52"/>
      <c r="P23" s="52"/>
      <c r="Q23" s="52"/>
      <c r="R23" s="52"/>
      <c r="S23" s="52"/>
    </row>
    <row r="24" spans="1:20" ht="33">
      <c r="A24" s="288" t="s">
        <v>108</v>
      </c>
      <c r="B24" s="56"/>
      <c r="C24" s="288"/>
      <c r="D24" s="288" t="s">
        <v>370</v>
      </c>
      <c r="E24" s="288" t="s">
        <v>396</v>
      </c>
      <c r="F24" s="288" t="s">
        <v>3</v>
      </c>
      <c r="G24" s="62"/>
      <c r="H24" s="288"/>
      <c r="I24" s="288"/>
      <c r="J24" s="288"/>
      <c r="K24" s="49"/>
      <c r="L24" s="49"/>
      <c r="M24" s="49"/>
      <c r="N24" s="49"/>
      <c r="O24" s="49"/>
      <c r="P24" s="49"/>
      <c r="Q24" s="49"/>
      <c r="R24" s="49"/>
      <c r="S24" s="49"/>
    </row>
    <row r="25" spans="1:20" ht="33">
      <c r="A25" s="288" t="s">
        <v>109</v>
      </c>
      <c r="B25" s="56"/>
      <c r="C25" s="288"/>
      <c r="D25" s="288" t="s">
        <v>397</v>
      </c>
      <c r="E25" s="119" t="s">
        <v>786</v>
      </c>
      <c r="F25" s="288" t="s">
        <v>3</v>
      </c>
      <c r="G25" s="62"/>
      <c r="H25" s="288"/>
      <c r="I25" s="288"/>
      <c r="J25" s="288"/>
      <c r="K25" s="49"/>
      <c r="L25" s="49"/>
      <c r="M25" s="49"/>
      <c r="N25" s="49"/>
      <c r="O25" s="49"/>
      <c r="P25" s="49"/>
      <c r="Q25" s="49"/>
      <c r="R25" s="49"/>
      <c r="S25" s="49"/>
    </row>
    <row r="26" spans="1:20" ht="49.5">
      <c r="A26" s="288" t="s">
        <v>110</v>
      </c>
      <c r="B26" s="288"/>
      <c r="C26" s="288"/>
      <c r="D26" s="288" t="s">
        <v>787</v>
      </c>
      <c r="E26" s="119" t="s">
        <v>776</v>
      </c>
      <c r="F26" s="288" t="s">
        <v>3</v>
      </c>
      <c r="G26" s="62"/>
      <c r="H26" s="288"/>
      <c r="I26" s="288"/>
      <c r="J26" s="288"/>
    </row>
    <row r="27" spans="1:20" ht="49.5">
      <c r="A27" s="288" t="s">
        <v>111</v>
      </c>
      <c r="B27" s="288"/>
      <c r="C27" s="288"/>
      <c r="D27" s="288" t="s">
        <v>788</v>
      </c>
      <c r="E27" s="119" t="s">
        <v>773</v>
      </c>
      <c r="F27" s="288" t="s">
        <v>3</v>
      </c>
      <c r="G27" s="62"/>
      <c r="H27" s="288"/>
      <c r="I27" s="288"/>
      <c r="J27" s="288"/>
    </row>
    <row r="28" spans="1:20" ht="16.5">
      <c r="A28" s="288" t="s">
        <v>112</v>
      </c>
      <c r="B28" s="288"/>
      <c r="C28" s="288"/>
      <c r="D28" s="288" t="s">
        <v>400</v>
      </c>
      <c r="E28" s="119" t="s">
        <v>789</v>
      </c>
      <c r="F28" s="288" t="s">
        <v>3</v>
      </c>
      <c r="G28" s="62"/>
      <c r="H28" s="288"/>
      <c r="I28" s="288"/>
      <c r="J28" s="288"/>
    </row>
    <row r="29" spans="1:20" ht="33">
      <c r="A29" s="288" t="s">
        <v>113</v>
      </c>
      <c r="B29" s="288"/>
      <c r="C29" s="288"/>
      <c r="D29" s="288" t="s">
        <v>401</v>
      </c>
      <c r="E29" s="119" t="s">
        <v>402</v>
      </c>
      <c r="F29" s="288" t="s">
        <v>5</v>
      </c>
      <c r="G29" s="62" t="s">
        <v>468</v>
      </c>
      <c r="H29" s="288"/>
      <c r="I29" s="288"/>
      <c r="J29" s="288" t="s">
        <v>399</v>
      </c>
    </row>
    <row r="30" spans="1:20" ht="49.5">
      <c r="A30" s="288" t="s">
        <v>257</v>
      </c>
      <c r="B30" s="288"/>
      <c r="C30" s="288"/>
      <c r="D30" s="288" t="s">
        <v>398</v>
      </c>
      <c r="E30" s="119" t="s">
        <v>395</v>
      </c>
      <c r="F30" s="288" t="s">
        <v>5</v>
      </c>
      <c r="G30" s="62" t="s">
        <v>465</v>
      </c>
      <c r="H30" s="288"/>
      <c r="I30" s="288"/>
      <c r="J30" s="288" t="s">
        <v>399</v>
      </c>
    </row>
    <row r="31" spans="1:20" ht="66">
      <c r="A31" s="288" t="s">
        <v>258</v>
      </c>
      <c r="B31" s="288" t="s">
        <v>774</v>
      </c>
      <c r="C31" s="288"/>
      <c r="D31" s="288" t="s">
        <v>790</v>
      </c>
      <c r="E31" s="119" t="s">
        <v>776</v>
      </c>
      <c r="F31" s="288" t="s">
        <v>3</v>
      </c>
      <c r="G31" s="65"/>
      <c r="H31" s="288"/>
      <c r="I31" s="288"/>
      <c r="J31" s="288"/>
    </row>
    <row r="32" spans="1:20" ht="49.5">
      <c r="A32" s="288" t="s">
        <v>259</v>
      </c>
      <c r="B32" s="288"/>
      <c r="C32" s="288"/>
      <c r="D32" s="288" t="s">
        <v>791</v>
      </c>
      <c r="E32" s="288" t="s">
        <v>201</v>
      </c>
      <c r="F32" s="288" t="s">
        <v>3</v>
      </c>
      <c r="G32" s="62"/>
      <c r="H32" s="288"/>
      <c r="I32" s="288"/>
      <c r="J32" s="288"/>
    </row>
    <row r="33" spans="1:10" ht="49.5">
      <c r="A33" s="288" t="s">
        <v>260</v>
      </c>
      <c r="B33" s="288"/>
      <c r="C33" s="288"/>
      <c r="D33" s="288" t="s">
        <v>792</v>
      </c>
      <c r="E33" s="288" t="s">
        <v>201</v>
      </c>
      <c r="F33" s="66" t="s">
        <v>3</v>
      </c>
      <c r="G33" s="288"/>
      <c r="H33" s="288"/>
      <c r="I33" s="288"/>
      <c r="J33" s="272"/>
    </row>
    <row r="34" spans="1:10" ht="49.5">
      <c r="A34" s="288" t="s">
        <v>261</v>
      </c>
      <c r="B34" s="288"/>
      <c r="C34" s="288"/>
      <c r="D34" s="288" t="s">
        <v>793</v>
      </c>
      <c r="E34" s="288" t="s">
        <v>201</v>
      </c>
      <c r="F34" s="66" t="s">
        <v>3</v>
      </c>
      <c r="G34" s="288"/>
      <c r="H34" s="288"/>
      <c r="I34" s="288"/>
      <c r="J34" s="272"/>
    </row>
    <row r="35" spans="1:10" ht="49.5">
      <c r="A35" s="288" t="s">
        <v>262</v>
      </c>
      <c r="B35" s="288"/>
      <c r="C35" s="288"/>
      <c r="D35" s="288" t="s">
        <v>794</v>
      </c>
      <c r="E35" s="288" t="s">
        <v>795</v>
      </c>
      <c r="F35" s="66" t="s">
        <v>5</v>
      </c>
      <c r="G35" s="62" t="s">
        <v>463</v>
      </c>
      <c r="H35" s="288"/>
      <c r="I35" s="288"/>
      <c r="J35" s="288" t="s">
        <v>399</v>
      </c>
    </row>
    <row r="36" spans="1:10" ht="49.5">
      <c r="A36" s="288" t="s">
        <v>263</v>
      </c>
      <c r="B36" s="288" t="s">
        <v>782</v>
      </c>
      <c r="C36" s="288"/>
      <c r="D36" s="288" t="s">
        <v>796</v>
      </c>
      <c r="E36" s="288" t="s">
        <v>797</v>
      </c>
      <c r="F36" s="63" t="s">
        <v>3</v>
      </c>
      <c r="G36" s="63"/>
      <c r="H36" s="289"/>
      <c r="I36" s="289"/>
      <c r="J36" s="288"/>
    </row>
    <row r="37" spans="1:10">
      <c r="A37" s="306" t="s">
        <v>805</v>
      </c>
      <c r="B37" s="306"/>
      <c r="C37" s="306"/>
      <c r="D37" s="306"/>
      <c r="E37" s="306"/>
      <c r="F37" s="306"/>
      <c r="G37" s="306"/>
      <c r="H37" s="306"/>
      <c r="I37" s="306"/>
      <c r="J37" s="306"/>
    </row>
    <row r="38" spans="1:10" ht="33">
      <c r="A38" s="289" t="s">
        <v>798</v>
      </c>
      <c r="B38" s="289" t="s">
        <v>116</v>
      </c>
      <c r="C38" s="289"/>
      <c r="D38" s="59" t="s">
        <v>799</v>
      </c>
      <c r="E38" s="286" t="s">
        <v>800</v>
      </c>
      <c r="F38" s="59" t="s">
        <v>3</v>
      </c>
      <c r="G38" s="289"/>
      <c r="H38" s="167"/>
      <c r="I38" s="167"/>
      <c r="J38" s="59"/>
    </row>
    <row r="39" spans="1:10" ht="33">
      <c r="A39" s="289" t="s">
        <v>436</v>
      </c>
      <c r="B39" s="289" t="s">
        <v>607</v>
      </c>
      <c r="C39" s="289"/>
      <c r="D39" s="59" t="s">
        <v>801</v>
      </c>
      <c r="E39" s="286" t="s">
        <v>802</v>
      </c>
      <c r="F39" s="59" t="s">
        <v>3</v>
      </c>
      <c r="G39" s="289"/>
      <c r="H39" s="167"/>
      <c r="I39" s="167"/>
      <c r="J39" s="59"/>
    </row>
    <row r="40" spans="1:10" ht="33">
      <c r="A40" s="289" t="s">
        <v>437</v>
      </c>
      <c r="B40" s="289" t="s">
        <v>117</v>
      </c>
      <c r="C40" s="289"/>
      <c r="D40" s="59" t="s">
        <v>803</v>
      </c>
      <c r="E40" s="286" t="s">
        <v>804</v>
      </c>
      <c r="F40" s="287" t="s">
        <v>5</v>
      </c>
      <c r="G40" s="289"/>
      <c r="H40" s="167"/>
      <c r="I40" s="167"/>
      <c r="J40" s="59"/>
    </row>
    <row r="41" spans="1:10">
      <c r="E41" s="21"/>
      <c r="J41" s="21"/>
    </row>
    <row r="42" spans="1:10">
      <c r="E42" s="21"/>
      <c r="J42" s="21"/>
    </row>
    <row r="43" spans="1:10" ht="52.15" customHeight="1">
      <c r="E43" s="21"/>
      <c r="J43" s="21"/>
    </row>
    <row r="44" spans="1:10">
      <c r="E44" s="21"/>
      <c r="J44" s="21"/>
    </row>
    <row r="45" spans="1:10">
      <c r="E45" s="21"/>
      <c r="J45" s="21"/>
    </row>
    <row r="46" spans="1:10">
      <c r="E46" s="21"/>
      <c r="J46" s="21"/>
    </row>
    <row r="47" spans="1:10">
      <c r="E47" s="21"/>
      <c r="J47" s="21"/>
    </row>
    <row r="48" spans="1:10">
      <c r="E48" s="21"/>
      <c r="J48" s="21"/>
    </row>
    <row r="49" spans="5:10">
      <c r="E49" s="21"/>
      <c r="J49" s="21"/>
    </row>
    <row r="50" spans="5:10">
      <c r="E50" s="21"/>
      <c r="J50" s="21"/>
    </row>
    <row r="51" spans="5:10">
      <c r="E51" s="21"/>
      <c r="J51" s="21"/>
    </row>
    <row r="52" spans="5:10">
      <c r="E52" s="21"/>
      <c r="J52" s="21"/>
    </row>
    <row r="53" spans="5:10">
      <c r="E53" s="21"/>
      <c r="J53" s="21"/>
    </row>
    <row r="54" spans="5:10">
      <c r="E54" s="21"/>
      <c r="J54" s="21"/>
    </row>
    <row r="55" spans="5:10">
      <c r="E55" s="21"/>
      <c r="J55" s="21"/>
    </row>
    <row r="56" spans="5:10">
      <c r="E56" s="21"/>
      <c r="J56" s="21"/>
    </row>
    <row r="57" spans="5:10">
      <c r="E57" s="21"/>
      <c r="J57" s="21"/>
    </row>
    <row r="58" spans="5:10">
      <c r="E58" s="21"/>
      <c r="J58" s="21"/>
    </row>
    <row r="59" spans="5:10">
      <c r="E59" s="21"/>
      <c r="J59" s="21"/>
    </row>
  </sheetData>
  <mergeCells count="13">
    <mergeCell ref="H9:H10"/>
    <mergeCell ref="I9:I10"/>
    <mergeCell ref="J9:J10"/>
    <mergeCell ref="B1:E2"/>
    <mergeCell ref="B3:E3"/>
    <mergeCell ref="B4:E4"/>
    <mergeCell ref="F9:F10"/>
    <mergeCell ref="G9:G10"/>
    <mergeCell ref="A9:A10"/>
    <mergeCell ref="B9:B10"/>
    <mergeCell ref="C9:C10"/>
    <mergeCell ref="D9:D10"/>
    <mergeCell ref="E9:E10"/>
  </mergeCells>
  <dataValidations count="1">
    <dataValidation type="list" allowBlank="1" showInputMessage="1" showErrorMessage="1" sqref="F1:F1048576">
      <formula1>"Pass, Fail,Untested,N/A"</formula1>
    </dataValidation>
  </dataValidation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abSelected="1" zoomScale="85" zoomScaleNormal="85" workbookViewId="0">
      <selection activeCell="D6" sqref="D6"/>
    </sheetView>
  </sheetViews>
  <sheetFormatPr defaultColWidth="8.85546875" defaultRowHeight="15"/>
  <cols>
    <col min="1" max="1" width="23.42578125" style="21" customWidth="1"/>
    <col min="2" max="2" width="39.28515625" style="21" customWidth="1"/>
    <col min="3" max="3" width="10.5703125" style="21" customWidth="1"/>
    <col min="4" max="4" width="47.85546875" style="21" customWidth="1"/>
    <col min="5" max="5" width="59" style="21" customWidth="1"/>
    <col min="6" max="6" width="13.7109375" style="21" customWidth="1"/>
    <col min="7" max="7" width="12.85546875" style="21" customWidth="1"/>
    <col min="8" max="9" width="8.85546875" style="21"/>
    <col min="10" max="10" width="18.28515625" style="21" customWidth="1"/>
    <col min="11" max="16384" width="8.85546875" style="21"/>
  </cols>
  <sheetData>
    <row r="1" spans="1:21">
      <c r="A1" s="17" t="s">
        <v>0</v>
      </c>
      <c r="B1" s="341"/>
      <c r="C1" s="341"/>
      <c r="D1" s="341"/>
      <c r="E1" s="341"/>
      <c r="F1" s="18"/>
      <c r="G1" s="18"/>
      <c r="H1" s="18"/>
      <c r="I1" s="18"/>
      <c r="J1" s="19"/>
      <c r="K1" s="20"/>
      <c r="L1" s="20"/>
      <c r="M1" s="20"/>
      <c r="N1" s="20"/>
      <c r="O1" s="20"/>
      <c r="P1" s="20"/>
      <c r="Q1" s="20"/>
      <c r="R1" s="20"/>
      <c r="S1" s="20"/>
      <c r="T1" s="20"/>
    </row>
    <row r="2" spans="1:21" ht="15.75" thickBot="1">
      <c r="A2" s="19"/>
      <c r="B2" s="342"/>
      <c r="C2" s="342"/>
      <c r="D2" s="342"/>
      <c r="E2" s="342"/>
      <c r="F2" s="18"/>
      <c r="G2" s="18"/>
      <c r="H2" s="18"/>
      <c r="I2" s="18"/>
      <c r="J2" s="19"/>
      <c r="K2" s="20"/>
      <c r="L2" s="20"/>
      <c r="M2" s="20"/>
      <c r="N2" s="20"/>
      <c r="O2" s="20"/>
      <c r="P2" s="20"/>
      <c r="Q2" s="20"/>
      <c r="R2" s="20"/>
      <c r="S2" s="20"/>
      <c r="T2" s="20"/>
    </row>
    <row r="3" spans="1:21">
      <c r="A3" s="168" t="s">
        <v>1</v>
      </c>
      <c r="B3" s="343" t="s">
        <v>270</v>
      </c>
      <c r="C3" s="343"/>
      <c r="D3" s="343"/>
      <c r="E3" s="343"/>
      <c r="F3" s="23"/>
      <c r="G3" s="24"/>
      <c r="H3" s="25"/>
      <c r="I3" s="26"/>
      <c r="J3" s="26"/>
      <c r="K3" s="26"/>
      <c r="L3" s="26"/>
      <c r="M3" s="26"/>
      <c r="N3" s="26"/>
      <c r="O3" s="26"/>
      <c r="P3" s="26"/>
      <c r="Q3" s="26"/>
      <c r="R3" s="26"/>
      <c r="S3" s="26"/>
      <c r="T3" s="26"/>
    </row>
    <row r="4" spans="1:21">
      <c r="A4" s="169" t="s">
        <v>2</v>
      </c>
      <c r="B4" s="343"/>
      <c r="C4" s="343"/>
      <c r="D4" s="343"/>
      <c r="E4" s="343"/>
      <c r="F4" s="23"/>
      <c r="G4" s="24"/>
      <c r="H4" s="25"/>
      <c r="I4" s="26"/>
      <c r="J4" s="26"/>
      <c r="K4" s="26"/>
      <c r="L4" s="26"/>
      <c r="M4" s="26"/>
      <c r="N4" s="26"/>
      <c r="O4" s="26"/>
      <c r="P4" s="26"/>
      <c r="Q4" s="26"/>
      <c r="R4" s="26"/>
      <c r="S4" s="26"/>
      <c r="T4" s="26"/>
    </row>
    <row r="5" spans="1:21">
      <c r="A5" s="170" t="s">
        <v>4</v>
      </c>
      <c r="B5" s="161" t="s">
        <v>693</v>
      </c>
      <c r="C5" s="146"/>
      <c r="D5" s="146"/>
      <c r="E5" s="146"/>
      <c r="F5" s="31"/>
      <c r="G5" s="31"/>
      <c r="H5" s="31"/>
      <c r="I5" s="26"/>
      <c r="J5" s="26"/>
      <c r="K5" s="26"/>
      <c r="L5" s="26"/>
      <c r="M5" s="26"/>
      <c r="N5" s="26"/>
      <c r="O5" s="26"/>
      <c r="P5" s="26"/>
      <c r="Q5" s="26"/>
      <c r="R5" s="26"/>
      <c r="S5" s="26"/>
      <c r="T5" s="26"/>
    </row>
    <row r="6" spans="1:21">
      <c r="A6" s="171" t="s">
        <v>3</v>
      </c>
      <c r="B6" s="147" t="s">
        <v>5</v>
      </c>
      <c r="C6" s="147" t="s">
        <v>6</v>
      </c>
      <c r="D6" s="147" t="s">
        <v>7</v>
      </c>
      <c r="E6" s="147" t="s">
        <v>34</v>
      </c>
      <c r="F6" s="36"/>
      <c r="G6" s="36"/>
      <c r="H6" s="37"/>
      <c r="I6" s="26"/>
      <c r="J6" s="26"/>
      <c r="K6" s="26"/>
      <c r="L6" s="26"/>
      <c r="M6" s="26"/>
      <c r="N6" s="26"/>
      <c r="O6" s="26"/>
      <c r="P6" s="26"/>
      <c r="Q6" s="26"/>
      <c r="R6" s="26"/>
      <c r="S6" s="26"/>
      <c r="T6" s="26"/>
    </row>
    <row r="7" spans="1:21" ht="15.75" thickBot="1">
      <c r="A7" s="38">
        <f>COUNTIF(F:F,"Pass")</f>
        <v>13</v>
      </c>
      <c r="B7" s="148">
        <f xml:space="preserve"> COUNTIF(F:F,"Fail")</f>
        <v>14</v>
      </c>
      <c r="C7" s="148">
        <f>COUNTIF(F:F,"untested")</f>
        <v>0</v>
      </c>
      <c r="D7" s="148">
        <f>COUNTIF(F:F,"N/A")</f>
        <v>0</v>
      </c>
      <c r="E7" s="148">
        <f>COUNTIF(A:A,"*-*")</f>
        <v>27</v>
      </c>
      <c r="F7" s="36"/>
      <c r="G7" s="36"/>
      <c r="H7" s="37"/>
      <c r="I7" s="26"/>
      <c r="J7" s="26"/>
      <c r="K7" s="26"/>
      <c r="L7" s="26"/>
      <c r="M7" s="26"/>
      <c r="N7" s="26"/>
      <c r="O7" s="26"/>
      <c r="P7" s="26"/>
      <c r="Q7" s="26"/>
      <c r="R7" s="26"/>
      <c r="S7" s="26"/>
      <c r="T7" s="26"/>
    </row>
    <row r="8" spans="1:21">
      <c r="A8" s="43"/>
      <c r="B8" s="149"/>
      <c r="C8" s="149"/>
      <c r="D8" s="149"/>
      <c r="E8" s="149"/>
      <c r="F8" s="44"/>
      <c r="G8" s="44"/>
      <c r="H8" s="44"/>
      <c r="I8" s="44"/>
      <c r="J8" s="44"/>
      <c r="K8" s="43"/>
      <c r="L8" s="43"/>
      <c r="M8" s="43"/>
      <c r="N8" s="43"/>
      <c r="O8" s="43"/>
      <c r="P8" s="43"/>
      <c r="Q8" s="43"/>
      <c r="R8" s="43"/>
      <c r="S8" s="43"/>
      <c r="T8" s="43"/>
    </row>
    <row r="9" spans="1:21">
      <c r="A9" s="339" t="s">
        <v>9</v>
      </c>
      <c r="B9" s="339" t="s">
        <v>10</v>
      </c>
      <c r="C9" s="336" t="s">
        <v>31</v>
      </c>
      <c r="D9" s="339" t="s">
        <v>11</v>
      </c>
      <c r="E9" s="344" t="s">
        <v>12</v>
      </c>
      <c r="F9" s="336" t="s">
        <v>13</v>
      </c>
      <c r="G9" s="338" t="s">
        <v>30</v>
      </c>
      <c r="H9" s="338" t="s">
        <v>32</v>
      </c>
      <c r="I9" s="338" t="s">
        <v>33</v>
      </c>
      <c r="J9" s="340" t="s">
        <v>14</v>
      </c>
      <c r="K9" s="45"/>
      <c r="L9" s="46"/>
      <c r="M9" s="46"/>
      <c r="N9" s="46"/>
      <c r="O9" s="46"/>
      <c r="P9" s="46"/>
      <c r="Q9" s="46"/>
      <c r="R9" s="46"/>
      <c r="S9" s="46"/>
      <c r="T9" s="46"/>
      <c r="U9" s="46"/>
    </row>
    <row r="10" spans="1:21">
      <c r="A10" s="340"/>
      <c r="B10" s="340"/>
      <c r="C10" s="339"/>
      <c r="D10" s="340"/>
      <c r="E10" s="345"/>
      <c r="F10" s="337"/>
      <c r="G10" s="339"/>
      <c r="H10" s="339"/>
      <c r="I10" s="339"/>
      <c r="J10" s="340"/>
      <c r="K10" s="47"/>
      <c r="L10" s="48"/>
      <c r="M10" s="48"/>
      <c r="N10" s="48"/>
      <c r="O10" s="48"/>
      <c r="P10" s="48"/>
      <c r="Q10" s="48"/>
      <c r="R10" s="48"/>
      <c r="S10" s="48"/>
      <c r="T10" s="48"/>
      <c r="U10" s="48"/>
    </row>
    <row r="11" spans="1:21" ht="16.5">
      <c r="A11" s="308" t="s">
        <v>271</v>
      </c>
      <c r="B11" s="308"/>
      <c r="C11" s="308"/>
      <c r="D11" s="308"/>
      <c r="E11" s="308"/>
      <c r="F11" s="308"/>
      <c r="G11" s="308"/>
      <c r="H11" s="308"/>
      <c r="I11" s="308"/>
      <c r="J11" s="309"/>
      <c r="K11" s="49"/>
      <c r="L11" s="49"/>
      <c r="M11" s="49"/>
      <c r="N11" s="49"/>
      <c r="O11" s="49"/>
      <c r="P11" s="49"/>
      <c r="Q11" s="49"/>
      <c r="R11" s="49"/>
      <c r="S11" s="49"/>
      <c r="T11" s="49"/>
    </row>
    <row r="12" spans="1:21" ht="33">
      <c r="A12" s="270" t="s">
        <v>286</v>
      </c>
      <c r="B12" s="56" t="s">
        <v>292</v>
      </c>
      <c r="C12" s="184"/>
      <c r="D12" s="184" t="s">
        <v>391</v>
      </c>
      <c r="E12" s="184" t="s">
        <v>412</v>
      </c>
      <c r="F12" s="184" t="s">
        <v>3</v>
      </c>
      <c r="G12" s="62"/>
      <c r="H12" s="184"/>
      <c r="I12" s="184"/>
      <c r="J12" s="63"/>
      <c r="K12" s="49"/>
      <c r="L12" s="49"/>
      <c r="M12" s="49"/>
      <c r="N12" s="49"/>
      <c r="O12" s="49"/>
      <c r="P12" s="49"/>
      <c r="Q12" s="49"/>
      <c r="R12" s="49"/>
      <c r="S12" s="49"/>
      <c r="T12" s="49"/>
    </row>
    <row r="13" spans="1:21" ht="33">
      <c r="A13" s="270" t="s">
        <v>98</v>
      </c>
      <c r="B13" s="184"/>
      <c r="C13" s="184"/>
      <c r="D13" s="184" t="s">
        <v>401</v>
      </c>
      <c r="E13" s="119" t="s">
        <v>434</v>
      </c>
      <c r="F13" s="184" t="s">
        <v>5</v>
      </c>
      <c r="G13" s="62" t="s">
        <v>468</v>
      </c>
      <c r="H13" s="184"/>
      <c r="I13" s="184"/>
      <c r="J13" s="184" t="s">
        <v>399</v>
      </c>
      <c r="K13" s="49"/>
      <c r="L13" s="49"/>
      <c r="M13" s="49"/>
      <c r="N13" s="49"/>
      <c r="O13" s="49"/>
      <c r="P13" s="49"/>
      <c r="Q13" s="49"/>
      <c r="R13" s="49"/>
      <c r="S13" s="49"/>
      <c r="T13" s="49"/>
    </row>
    <row r="14" spans="1:21" ht="99">
      <c r="A14" s="270" t="s">
        <v>99</v>
      </c>
      <c r="B14" s="184"/>
      <c r="C14" s="184"/>
      <c r="D14" s="184" t="s">
        <v>397</v>
      </c>
      <c r="E14" s="119" t="s">
        <v>432</v>
      </c>
      <c r="F14" s="184" t="s">
        <v>5</v>
      </c>
      <c r="G14" s="62" t="s">
        <v>465</v>
      </c>
      <c r="H14" s="184"/>
      <c r="I14" s="184"/>
      <c r="J14" s="184" t="s">
        <v>433</v>
      </c>
      <c r="K14" s="49"/>
      <c r="L14" s="49"/>
      <c r="M14" s="49"/>
      <c r="N14" s="49"/>
      <c r="O14" s="49"/>
      <c r="P14" s="49"/>
      <c r="Q14" s="49"/>
      <c r="R14" s="49"/>
      <c r="S14" s="49"/>
      <c r="T14" s="49"/>
    </row>
    <row r="15" spans="1:21" ht="33">
      <c r="A15" s="270" t="s">
        <v>100</v>
      </c>
      <c r="B15" s="201"/>
      <c r="C15" s="64"/>
      <c r="D15" s="184" t="s">
        <v>391</v>
      </c>
      <c r="E15" s="184" t="s">
        <v>414</v>
      </c>
      <c r="F15" s="184" t="s">
        <v>3</v>
      </c>
      <c r="G15" s="65"/>
      <c r="H15" s="184"/>
      <c r="I15" s="184"/>
      <c r="J15" s="63"/>
      <c r="K15" s="49"/>
      <c r="L15" s="49"/>
      <c r="M15" s="49"/>
      <c r="N15" s="49"/>
      <c r="O15" s="49"/>
      <c r="P15" s="49"/>
      <c r="Q15" s="49"/>
      <c r="R15" s="49"/>
      <c r="S15" s="49"/>
      <c r="T15" s="49"/>
    </row>
    <row r="16" spans="1:21" ht="16.5">
      <c r="A16" s="270" t="s">
        <v>101</v>
      </c>
      <c r="B16" s="201"/>
      <c r="C16" s="64"/>
      <c r="D16" s="184" t="s">
        <v>400</v>
      </c>
      <c r="E16" s="184" t="s">
        <v>415</v>
      </c>
      <c r="F16" s="184" t="s">
        <v>3</v>
      </c>
      <c r="G16" s="65"/>
      <c r="H16" s="184"/>
      <c r="I16" s="184"/>
      <c r="J16" s="63"/>
      <c r="K16" s="49"/>
      <c r="L16" s="49"/>
      <c r="M16" s="49"/>
      <c r="N16" s="49"/>
      <c r="O16" s="49"/>
      <c r="P16" s="49"/>
      <c r="Q16" s="49"/>
      <c r="R16" s="49"/>
      <c r="S16" s="49"/>
      <c r="T16" s="49"/>
    </row>
    <row r="17" spans="1:20" ht="49.5">
      <c r="A17" s="270" t="s">
        <v>102</v>
      </c>
      <c r="B17" s="201"/>
      <c r="C17" s="64"/>
      <c r="D17" s="184" t="s">
        <v>416</v>
      </c>
      <c r="E17" s="186" t="s">
        <v>413</v>
      </c>
      <c r="F17" s="184" t="s">
        <v>5</v>
      </c>
      <c r="G17" s="62" t="s">
        <v>465</v>
      </c>
      <c r="H17" s="184"/>
      <c r="I17" s="184"/>
      <c r="J17" s="184" t="s">
        <v>435</v>
      </c>
      <c r="K17" s="49"/>
      <c r="L17" s="49"/>
      <c r="M17" s="49"/>
      <c r="N17" s="49"/>
      <c r="O17" s="49"/>
      <c r="P17" s="49"/>
      <c r="Q17" s="49"/>
      <c r="R17" s="49"/>
      <c r="S17" s="49"/>
      <c r="T17" s="49"/>
    </row>
    <row r="18" spans="1:20" ht="33">
      <c r="A18" s="270" t="s">
        <v>103</v>
      </c>
      <c r="B18" s="201"/>
      <c r="C18" s="64"/>
      <c r="D18" s="184" t="s">
        <v>417</v>
      </c>
      <c r="E18" s="119" t="s">
        <v>418</v>
      </c>
      <c r="F18" s="184" t="s">
        <v>3</v>
      </c>
      <c r="G18" s="62" t="s">
        <v>465</v>
      </c>
      <c r="H18" s="184"/>
      <c r="I18" s="184"/>
      <c r="J18" s="63"/>
      <c r="K18" s="49"/>
      <c r="L18" s="49"/>
      <c r="M18" s="49"/>
      <c r="N18" s="49"/>
      <c r="O18" s="49"/>
      <c r="P18" s="49"/>
      <c r="Q18" s="49"/>
      <c r="R18" s="49"/>
      <c r="S18" s="49"/>
      <c r="T18" s="49"/>
    </row>
    <row r="19" spans="1:20" ht="49.5">
      <c r="A19" s="270" t="s">
        <v>104</v>
      </c>
      <c r="B19" s="184" t="s">
        <v>272</v>
      </c>
      <c r="C19" s="64"/>
      <c r="D19" s="184" t="s">
        <v>419</v>
      </c>
      <c r="E19" s="184" t="s">
        <v>420</v>
      </c>
      <c r="F19" s="184" t="s">
        <v>5</v>
      </c>
      <c r="G19" s="65" t="s">
        <v>466</v>
      </c>
      <c r="H19" s="184"/>
      <c r="I19" s="184"/>
      <c r="J19" s="63" t="s">
        <v>305</v>
      </c>
      <c r="K19" s="49"/>
      <c r="L19" s="49"/>
      <c r="M19" s="49"/>
      <c r="N19" s="49"/>
      <c r="O19" s="49"/>
      <c r="P19" s="49"/>
      <c r="Q19" s="49"/>
      <c r="R19" s="49"/>
      <c r="S19" s="49"/>
      <c r="T19" s="49"/>
    </row>
    <row r="20" spans="1:20" ht="49.5">
      <c r="A20" s="270" t="s">
        <v>105</v>
      </c>
      <c r="B20" s="208"/>
      <c r="C20" s="184"/>
      <c r="D20" s="184" t="s">
        <v>275</v>
      </c>
      <c r="E20" s="184" t="s">
        <v>420</v>
      </c>
      <c r="F20" s="184" t="s">
        <v>5</v>
      </c>
      <c r="G20" s="62" t="s">
        <v>466</v>
      </c>
      <c r="H20" s="184"/>
      <c r="I20" s="184"/>
      <c r="J20" s="63" t="s">
        <v>305</v>
      </c>
      <c r="K20" s="49"/>
      <c r="L20" s="49"/>
      <c r="M20" s="49"/>
      <c r="N20" s="49"/>
      <c r="O20" s="49"/>
      <c r="P20" s="49"/>
      <c r="Q20" s="49"/>
      <c r="R20" s="49"/>
      <c r="S20" s="49"/>
      <c r="T20" s="49"/>
    </row>
    <row r="21" spans="1:20" ht="49.5">
      <c r="A21" s="270" t="s">
        <v>106</v>
      </c>
      <c r="B21" s="184"/>
      <c r="C21" s="184"/>
      <c r="D21" s="184" t="s">
        <v>276</v>
      </c>
      <c r="E21" s="184" t="s">
        <v>420</v>
      </c>
      <c r="F21" s="184" t="s">
        <v>5</v>
      </c>
      <c r="G21" s="65" t="s">
        <v>466</v>
      </c>
      <c r="H21" s="184"/>
      <c r="I21" s="184"/>
      <c r="J21" s="184" t="s">
        <v>399</v>
      </c>
      <c r="K21" s="49"/>
      <c r="L21" s="49"/>
      <c r="M21" s="49"/>
      <c r="N21" s="49"/>
      <c r="O21" s="49"/>
      <c r="P21" s="49"/>
      <c r="Q21" s="49"/>
      <c r="R21" s="49"/>
      <c r="S21" s="49"/>
      <c r="T21" s="49"/>
    </row>
    <row r="22" spans="1:20" ht="49.5">
      <c r="A22" s="270" t="s">
        <v>107</v>
      </c>
      <c r="B22" s="184"/>
      <c r="C22" s="184"/>
      <c r="D22" s="184" t="s">
        <v>277</v>
      </c>
      <c r="E22" s="121" t="s">
        <v>413</v>
      </c>
      <c r="F22" s="66" t="s">
        <v>5</v>
      </c>
      <c r="G22" s="65" t="s">
        <v>466</v>
      </c>
      <c r="H22" s="184"/>
      <c r="I22" s="184"/>
      <c r="J22" s="184" t="s">
        <v>435</v>
      </c>
      <c r="K22" s="52"/>
      <c r="L22" s="52"/>
      <c r="M22" s="52"/>
      <c r="N22" s="52"/>
      <c r="O22" s="52"/>
      <c r="P22" s="52"/>
      <c r="Q22" s="52"/>
      <c r="R22" s="52"/>
      <c r="S22" s="52"/>
    </row>
    <row r="23" spans="1:20" ht="49.5">
      <c r="A23" s="270" t="s">
        <v>108</v>
      </c>
      <c r="B23" s="184"/>
      <c r="C23" s="184"/>
      <c r="D23" s="184" t="s">
        <v>278</v>
      </c>
      <c r="E23" s="184" t="s">
        <v>421</v>
      </c>
      <c r="F23" s="66" t="s">
        <v>5</v>
      </c>
      <c r="G23" s="65" t="s">
        <v>466</v>
      </c>
      <c r="H23" s="184"/>
      <c r="I23" s="184"/>
      <c r="J23" s="184" t="s">
        <v>399</v>
      </c>
      <c r="K23" s="52"/>
      <c r="L23" s="52"/>
      <c r="M23" s="52"/>
      <c r="N23" s="52"/>
      <c r="O23" s="52"/>
      <c r="P23" s="52"/>
      <c r="Q23" s="52"/>
      <c r="R23" s="52"/>
      <c r="S23" s="52"/>
    </row>
    <row r="24" spans="1:20" ht="49.5">
      <c r="A24" s="270" t="s">
        <v>109</v>
      </c>
      <c r="B24" s="184"/>
      <c r="C24" s="184"/>
      <c r="D24" s="184" t="s">
        <v>279</v>
      </c>
      <c r="E24" s="184" t="s">
        <v>421</v>
      </c>
      <c r="F24" s="66" t="s">
        <v>5</v>
      </c>
      <c r="G24" s="65" t="s">
        <v>466</v>
      </c>
      <c r="H24" s="184"/>
      <c r="I24" s="184"/>
      <c r="J24" s="184" t="s">
        <v>399</v>
      </c>
      <c r="K24" s="49"/>
      <c r="L24" s="49"/>
      <c r="M24" s="49"/>
      <c r="N24" s="49"/>
      <c r="O24" s="49"/>
      <c r="P24" s="49"/>
      <c r="Q24" s="49"/>
      <c r="R24" s="49"/>
      <c r="S24" s="49"/>
    </row>
    <row r="25" spans="1:20" ht="49.5">
      <c r="A25" s="270" t="s">
        <v>110</v>
      </c>
      <c r="B25" s="184"/>
      <c r="C25" s="184"/>
      <c r="D25" s="184" t="s">
        <v>422</v>
      </c>
      <c r="E25" s="184" t="s">
        <v>201</v>
      </c>
      <c r="F25" s="66" t="s">
        <v>3</v>
      </c>
      <c r="G25" s="62"/>
      <c r="H25" s="184"/>
      <c r="I25" s="184"/>
      <c r="J25" s="63"/>
      <c r="K25" s="49"/>
      <c r="L25" s="49"/>
      <c r="M25" s="49"/>
      <c r="N25" s="49"/>
      <c r="O25" s="49"/>
      <c r="P25" s="49"/>
      <c r="Q25" s="49"/>
      <c r="R25" s="49"/>
      <c r="S25" s="49"/>
    </row>
    <row r="26" spans="1:20" ht="49.5">
      <c r="A26" s="270" t="s">
        <v>111</v>
      </c>
      <c r="B26" s="184"/>
      <c r="C26" s="184"/>
      <c r="D26" s="184" t="s">
        <v>423</v>
      </c>
      <c r="E26" s="184" t="s">
        <v>201</v>
      </c>
      <c r="F26" s="66" t="s">
        <v>3</v>
      </c>
      <c r="G26" s="62"/>
      <c r="H26" s="184"/>
      <c r="I26" s="184"/>
      <c r="J26" s="63"/>
      <c r="K26" s="49"/>
      <c r="L26" s="49"/>
      <c r="M26" s="49"/>
      <c r="N26" s="49"/>
      <c r="O26" s="49"/>
      <c r="P26" s="49"/>
      <c r="Q26" s="49"/>
      <c r="R26" s="49"/>
      <c r="S26" s="49"/>
    </row>
    <row r="27" spans="1:20" ht="49.5">
      <c r="A27" s="270" t="s">
        <v>112</v>
      </c>
      <c r="B27" s="184"/>
      <c r="C27" s="184"/>
      <c r="D27" s="184" t="s">
        <v>280</v>
      </c>
      <c r="E27" s="184" t="s">
        <v>201</v>
      </c>
      <c r="F27" s="66" t="s">
        <v>3</v>
      </c>
      <c r="G27" s="62"/>
      <c r="H27" s="184"/>
      <c r="I27" s="184"/>
      <c r="J27" s="63"/>
      <c r="K27" s="49"/>
      <c r="L27" s="49"/>
      <c r="M27" s="49"/>
      <c r="N27" s="49"/>
      <c r="O27" s="49"/>
      <c r="P27" s="49"/>
      <c r="Q27" s="49"/>
      <c r="R27" s="49"/>
      <c r="S27" s="49"/>
    </row>
    <row r="28" spans="1:20" ht="49.5">
      <c r="A28" s="270" t="s">
        <v>113</v>
      </c>
      <c r="B28" s="184"/>
      <c r="C28" s="184"/>
      <c r="D28" s="184" t="s">
        <v>424</v>
      </c>
      <c r="E28" s="184" t="s">
        <v>425</v>
      </c>
      <c r="F28" s="66" t="s">
        <v>5</v>
      </c>
      <c r="G28" s="62" t="s">
        <v>463</v>
      </c>
      <c r="H28" s="184"/>
      <c r="I28" s="184"/>
      <c r="J28" s="184" t="s">
        <v>399</v>
      </c>
      <c r="K28" s="49"/>
      <c r="L28" s="49"/>
      <c r="M28" s="49"/>
      <c r="N28" s="49"/>
      <c r="O28" s="49"/>
      <c r="P28" s="49"/>
      <c r="Q28" s="49"/>
      <c r="R28" s="49"/>
      <c r="S28" s="49"/>
    </row>
    <row r="29" spans="1:20" ht="66">
      <c r="A29" s="270" t="s">
        <v>257</v>
      </c>
      <c r="B29" s="184" t="s">
        <v>274</v>
      </c>
      <c r="C29" s="184"/>
      <c r="D29" s="184" t="s">
        <v>282</v>
      </c>
      <c r="E29" s="184" t="s">
        <v>201</v>
      </c>
      <c r="F29" s="66" t="s">
        <v>3</v>
      </c>
      <c r="G29" s="62"/>
      <c r="H29" s="184"/>
      <c r="I29" s="184"/>
      <c r="J29" s="63"/>
      <c r="K29" s="49"/>
      <c r="L29" s="49"/>
      <c r="M29" s="49"/>
      <c r="N29" s="49"/>
      <c r="O29" s="49"/>
      <c r="P29" s="49"/>
      <c r="Q29" s="49"/>
      <c r="R29" s="49"/>
      <c r="S29" s="49"/>
    </row>
    <row r="30" spans="1:20" ht="66">
      <c r="A30" s="270" t="s">
        <v>258</v>
      </c>
      <c r="B30" s="201"/>
      <c r="C30" s="201"/>
      <c r="D30" s="184" t="s">
        <v>281</v>
      </c>
      <c r="E30" s="184" t="s">
        <v>201</v>
      </c>
      <c r="F30" s="63" t="s">
        <v>3</v>
      </c>
      <c r="G30" s="68"/>
      <c r="H30" s="110"/>
      <c r="I30" s="110"/>
      <c r="J30" s="110"/>
    </row>
    <row r="31" spans="1:20" ht="66">
      <c r="A31" s="270" t="s">
        <v>259</v>
      </c>
      <c r="B31" s="184"/>
      <c r="C31" s="184"/>
      <c r="D31" s="184" t="s">
        <v>426</v>
      </c>
      <c r="E31" s="119" t="s">
        <v>427</v>
      </c>
      <c r="F31" s="70" t="s">
        <v>3</v>
      </c>
      <c r="G31" s="63"/>
      <c r="H31" s="110"/>
      <c r="I31" s="110"/>
      <c r="J31" s="110"/>
    </row>
    <row r="32" spans="1:20" ht="66">
      <c r="A32" s="270" t="s">
        <v>260</v>
      </c>
      <c r="B32" s="184"/>
      <c r="C32" s="184"/>
      <c r="D32" s="184" t="s">
        <v>283</v>
      </c>
      <c r="E32" s="184" t="s">
        <v>428</v>
      </c>
      <c r="F32" s="70" t="s">
        <v>5</v>
      </c>
      <c r="G32" s="63" t="s">
        <v>463</v>
      </c>
      <c r="H32" s="110"/>
      <c r="I32" s="110"/>
      <c r="J32" s="184" t="s">
        <v>399</v>
      </c>
    </row>
    <row r="33" spans="1:10" ht="66">
      <c r="A33" s="270" t="s">
        <v>261</v>
      </c>
      <c r="B33" s="184"/>
      <c r="C33" s="184"/>
      <c r="D33" s="184" t="s">
        <v>284</v>
      </c>
      <c r="E33" s="184" t="s">
        <v>201</v>
      </c>
      <c r="F33" s="63" t="s">
        <v>3</v>
      </c>
      <c r="G33" s="68"/>
      <c r="H33" s="110"/>
      <c r="I33" s="110"/>
      <c r="J33" s="110"/>
    </row>
    <row r="34" spans="1:10" ht="66">
      <c r="A34" s="270" t="s">
        <v>262</v>
      </c>
      <c r="B34" s="184"/>
      <c r="C34" s="184"/>
      <c r="D34" s="184" t="s">
        <v>285</v>
      </c>
      <c r="E34" s="184" t="s">
        <v>201</v>
      </c>
      <c r="F34" s="63" t="s">
        <v>3</v>
      </c>
      <c r="G34" s="68"/>
      <c r="H34" s="110"/>
      <c r="I34" s="110"/>
      <c r="J34" s="110"/>
    </row>
    <row r="35" spans="1:10" ht="66">
      <c r="A35" s="270" t="s">
        <v>263</v>
      </c>
      <c r="B35" s="122"/>
      <c r="C35" s="122"/>
      <c r="D35" s="184" t="s">
        <v>429</v>
      </c>
      <c r="E35" s="184" t="s">
        <v>201</v>
      </c>
      <c r="F35" s="70" t="s">
        <v>3</v>
      </c>
      <c r="G35" s="72"/>
      <c r="H35" s="271"/>
      <c r="I35" s="271"/>
      <c r="J35" s="271"/>
    </row>
    <row r="36" spans="1:10" ht="66">
      <c r="A36" s="270" t="s">
        <v>264</v>
      </c>
      <c r="B36" s="184"/>
      <c r="C36" s="184"/>
      <c r="D36" s="184" t="s">
        <v>430</v>
      </c>
      <c r="E36" s="184" t="s">
        <v>428</v>
      </c>
      <c r="F36" s="63" t="s">
        <v>5</v>
      </c>
      <c r="G36" s="63" t="s">
        <v>463</v>
      </c>
      <c r="H36" s="110"/>
      <c r="I36" s="110"/>
      <c r="J36" s="184" t="s">
        <v>399</v>
      </c>
    </row>
    <row r="37" spans="1:10" ht="16.5">
      <c r="A37" s="308" t="s">
        <v>431</v>
      </c>
      <c r="B37" s="308"/>
      <c r="C37" s="308"/>
      <c r="D37" s="308"/>
      <c r="E37" s="308"/>
      <c r="F37" s="308"/>
      <c r="G37" s="308"/>
      <c r="H37" s="308"/>
      <c r="I37" s="308"/>
      <c r="J37" s="309"/>
    </row>
    <row r="38" spans="1:10" ht="33">
      <c r="A38" s="110" t="s">
        <v>436</v>
      </c>
      <c r="B38" s="185" t="s">
        <v>116</v>
      </c>
      <c r="C38" s="185"/>
      <c r="D38" s="59" t="s">
        <v>254</v>
      </c>
      <c r="E38" s="59" t="s">
        <v>255</v>
      </c>
      <c r="F38" s="59" t="s">
        <v>5</v>
      </c>
      <c r="G38" s="167" t="s">
        <v>467</v>
      </c>
      <c r="H38" s="167"/>
      <c r="I38" s="167"/>
      <c r="J38" s="59" t="s">
        <v>403</v>
      </c>
    </row>
    <row r="39" spans="1:10" ht="33">
      <c r="A39" s="110" t="s">
        <v>437</v>
      </c>
      <c r="B39" s="185" t="s">
        <v>117</v>
      </c>
      <c r="C39" s="185"/>
      <c r="D39" s="59" t="s">
        <v>256</v>
      </c>
      <c r="E39" s="59" t="s">
        <v>255</v>
      </c>
      <c r="F39" s="59" t="s">
        <v>5</v>
      </c>
      <c r="G39" s="167" t="s">
        <v>467</v>
      </c>
      <c r="H39" s="167"/>
      <c r="I39" s="167"/>
      <c r="J39" s="59" t="s">
        <v>403</v>
      </c>
    </row>
  </sheetData>
  <mergeCells count="13">
    <mergeCell ref="F9:F10"/>
    <mergeCell ref="G9:G10"/>
    <mergeCell ref="H9:H10"/>
    <mergeCell ref="I9:I10"/>
    <mergeCell ref="J9:J10"/>
    <mergeCell ref="B1:E2"/>
    <mergeCell ref="B3:E3"/>
    <mergeCell ref="B4:E4"/>
    <mergeCell ref="A9:A10"/>
    <mergeCell ref="B9:B10"/>
    <mergeCell ref="C9:C10"/>
    <mergeCell ref="D9:D10"/>
    <mergeCell ref="E9:E10"/>
  </mergeCells>
  <dataValidations count="1">
    <dataValidation type="list" allowBlank="1" showInputMessage="1" showErrorMessage="1" sqref="F1:F1048576">
      <formula1>"Pass,Fail,Untested,N/A"</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5"/>
  <sheetViews>
    <sheetView topLeftCell="A45" zoomScale="70" zoomScaleNormal="70" workbookViewId="0">
      <selection activeCell="E40" sqref="E40"/>
    </sheetView>
  </sheetViews>
  <sheetFormatPr defaultColWidth="8.85546875" defaultRowHeight="15"/>
  <cols>
    <col min="1" max="1" width="23.42578125" style="21" customWidth="1"/>
    <col min="2" max="2" width="39.28515625" style="21" customWidth="1"/>
    <col min="3" max="3" width="10.5703125" style="21" customWidth="1"/>
    <col min="4" max="4" width="47.85546875" style="21" customWidth="1"/>
    <col min="5" max="5" width="44.5703125" style="116" bestFit="1" customWidth="1"/>
    <col min="6" max="6" width="13.7109375" style="217" customWidth="1"/>
    <col min="7" max="7" width="12.85546875" style="207" customWidth="1"/>
    <col min="8" max="9" width="8.85546875" style="21"/>
    <col min="10" max="10" width="20.7109375" style="21" customWidth="1"/>
    <col min="11" max="16384" width="8.85546875" style="21"/>
  </cols>
  <sheetData>
    <row r="1" spans="1:21">
      <c r="A1" s="17" t="s">
        <v>0</v>
      </c>
      <c r="B1" s="341"/>
      <c r="C1" s="341"/>
      <c r="D1" s="341"/>
      <c r="E1" s="341"/>
      <c r="F1" s="213"/>
      <c r="G1" s="209"/>
      <c r="H1" s="18"/>
      <c r="I1" s="18"/>
      <c r="J1" s="19"/>
      <c r="K1" s="20"/>
      <c r="L1" s="20"/>
      <c r="M1" s="20"/>
      <c r="N1" s="20"/>
      <c r="O1" s="20"/>
      <c r="P1" s="20"/>
      <c r="Q1" s="20"/>
      <c r="R1" s="20"/>
      <c r="S1" s="20"/>
      <c r="T1" s="20"/>
    </row>
    <row r="2" spans="1:21" ht="15.75" thickBot="1">
      <c r="A2" s="19"/>
      <c r="B2" s="348"/>
      <c r="C2" s="348"/>
      <c r="D2" s="348"/>
      <c r="E2" s="348"/>
      <c r="F2" s="213"/>
      <c r="G2" s="209"/>
      <c r="H2" s="18"/>
      <c r="I2" s="18"/>
      <c r="J2" s="19"/>
      <c r="K2" s="20"/>
      <c r="L2" s="20"/>
      <c r="M2" s="20"/>
      <c r="N2" s="20"/>
      <c r="O2" s="20"/>
      <c r="P2" s="20"/>
      <c r="Q2" s="20"/>
      <c r="R2" s="20"/>
      <c r="S2" s="20"/>
      <c r="T2" s="20"/>
    </row>
    <row r="3" spans="1:21">
      <c r="A3" s="22" t="s">
        <v>1</v>
      </c>
      <c r="B3" s="349" t="s">
        <v>287</v>
      </c>
      <c r="C3" s="350"/>
      <c r="D3" s="350"/>
      <c r="E3" s="350"/>
      <c r="F3" s="214"/>
      <c r="G3" s="210"/>
      <c r="H3" s="25"/>
      <c r="I3" s="26"/>
      <c r="J3" s="26"/>
      <c r="K3" s="26"/>
      <c r="L3" s="26"/>
      <c r="M3" s="26"/>
      <c r="N3" s="26"/>
      <c r="O3" s="26"/>
      <c r="P3" s="26"/>
      <c r="Q3" s="26"/>
      <c r="R3" s="26"/>
      <c r="S3" s="26"/>
      <c r="T3" s="26"/>
    </row>
    <row r="4" spans="1:21">
      <c r="A4" s="27" t="s">
        <v>2</v>
      </c>
      <c r="B4" s="351"/>
      <c r="C4" s="352"/>
      <c r="D4" s="352"/>
      <c r="E4" s="352"/>
      <c r="F4" s="214"/>
      <c r="G4" s="210"/>
      <c r="H4" s="25"/>
      <c r="I4" s="26" t="s">
        <v>3</v>
      </c>
      <c r="J4" s="26"/>
      <c r="K4" s="26"/>
      <c r="L4" s="26"/>
      <c r="M4" s="26"/>
      <c r="N4" s="26"/>
      <c r="O4" s="26"/>
      <c r="P4" s="26"/>
      <c r="Q4" s="26"/>
      <c r="R4" s="26"/>
      <c r="S4" s="26"/>
      <c r="T4" s="26"/>
    </row>
    <row r="5" spans="1:21">
      <c r="A5" s="28" t="s">
        <v>4</v>
      </c>
      <c r="B5" s="73" t="s">
        <v>693</v>
      </c>
      <c r="C5" s="30"/>
      <c r="D5" s="30"/>
      <c r="E5" s="30"/>
      <c r="F5" s="211"/>
      <c r="G5" s="211"/>
      <c r="H5" s="31"/>
      <c r="I5" s="26" t="s">
        <v>5</v>
      </c>
      <c r="J5" s="26"/>
      <c r="K5" s="26"/>
      <c r="L5" s="26"/>
      <c r="M5" s="26"/>
      <c r="N5" s="26"/>
      <c r="O5" s="26"/>
      <c r="P5" s="26"/>
      <c r="Q5" s="26"/>
      <c r="R5" s="26"/>
      <c r="S5" s="26"/>
      <c r="T5" s="26"/>
    </row>
    <row r="6" spans="1:21">
      <c r="A6" s="32" t="s">
        <v>3</v>
      </c>
      <c r="B6" s="33" t="s">
        <v>5</v>
      </c>
      <c r="C6" s="34" t="s">
        <v>6</v>
      </c>
      <c r="D6" s="34" t="s">
        <v>7</v>
      </c>
      <c r="E6" s="112" t="s">
        <v>34</v>
      </c>
      <c r="F6" s="210"/>
      <c r="G6" s="210"/>
      <c r="H6" s="37"/>
      <c r="I6" s="26" t="s">
        <v>8</v>
      </c>
      <c r="J6" s="26"/>
      <c r="K6" s="26"/>
      <c r="L6" s="26"/>
      <c r="M6" s="26"/>
      <c r="N6" s="26"/>
      <c r="O6" s="26"/>
      <c r="P6" s="26"/>
      <c r="Q6" s="26"/>
      <c r="R6" s="26"/>
      <c r="S6" s="26"/>
      <c r="T6" s="26"/>
    </row>
    <row r="7" spans="1:21" ht="15.75" thickBot="1">
      <c r="A7" s="38">
        <f>COUNTIF(F:F,"Pass")</f>
        <v>33</v>
      </c>
      <c r="B7" s="39">
        <f xml:space="preserve"> COUNTIF(F:F,"Fail")</f>
        <v>7</v>
      </c>
      <c r="C7" s="40">
        <f>COUNTIF(F:F,"untesed")</f>
        <v>0</v>
      </c>
      <c r="D7" s="41">
        <f>COUNTIF(F:F,"N/A")</f>
        <v>0</v>
      </c>
      <c r="E7" s="114">
        <f>COUNTIF(A:A,"*-*")</f>
        <v>40</v>
      </c>
      <c r="F7" s="210"/>
      <c r="G7" s="210"/>
      <c r="H7" s="37"/>
      <c r="I7" s="26" t="s">
        <v>7</v>
      </c>
      <c r="J7" s="26"/>
      <c r="K7" s="26"/>
      <c r="L7" s="26"/>
      <c r="M7" s="26"/>
      <c r="N7" s="26"/>
      <c r="O7" s="26"/>
      <c r="P7" s="26"/>
      <c r="Q7" s="26"/>
      <c r="R7" s="26"/>
      <c r="S7" s="26"/>
      <c r="T7" s="26"/>
    </row>
    <row r="8" spans="1:21">
      <c r="A8" s="43"/>
      <c r="B8" s="44"/>
      <c r="C8" s="44"/>
      <c r="D8" s="44"/>
      <c r="E8" s="115"/>
      <c r="F8" s="215"/>
      <c r="G8" s="212"/>
      <c r="H8" s="44"/>
      <c r="I8" s="44"/>
      <c r="J8" s="44"/>
      <c r="K8" s="43"/>
      <c r="L8" s="43"/>
      <c r="M8" s="43"/>
      <c r="N8" s="43"/>
      <c r="O8" s="43"/>
      <c r="P8" s="43"/>
      <c r="Q8" s="43"/>
      <c r="R8" s="43"/>
      <c r="S8" s="43"/>
      <c r="T8" s="43"/>
    </row>
    <row r="9" spans="1:21" ht="13.9" customHeight="1">
      <c r="A9" s="339" t="s">
        <v>9</v>
      </c>
      <c r="B9" s="339" t="s">
        <v>10</v>
      </c>
      <c r="C9" s="336" t="s">
        <v>31</v>
      </c>
      <c r="D9" s="339" t="s">
        <v>11</v>
      </c>
      <c r="E9" s="344" t="s">
        <v>12</v>
      </c>
      <c r="F9" s="344" t="s">
        <v>13</v>
      </c>
      <c r="G9" s="340" t="s">
        <v>30</v>
      </c>
      <c r="H9" s="388" t="s">
        <v>32</v>
      </c>
      <c r="I9" s="338" t="s">
        <v>33</v>
      </c>
      <c r="J9" s="340" t="s">
        <v>14</v>
      </c>
      <c r="K9" s="45"/>
      <c r="L9" s="46"/>
      <c r="M9" s="46"/>
      <c r="N9" s="46"/>
      <c r="O9" s="46"/>
      <c r="P9" s="46"/>
      <c r="Q9" s="46"/>
      <c r="R9" s="46"/>
      <c r="S9" s="46"/>
      <c r="T9" s="46"/>
      <c r="U9" s="46"/>
    </row>
    <row r="10" spans="1:21" ht="13.9" customHeight="1">
      <c r="A10" s="340"/>
      <c r="B10" s="340"/>
      <c r="C10" s="339"/>
      <c r="D10" s="340"/>
      <c r="E10" s="345"/>
      <c r="F10" s="387"/>
      <c r="G10" s="340"/>
      <c r="H10" s="371"/>
      <c r="I10" s="339"/>
      <c r="J10" s="340"/>
      <c r="K10" s="47"/>
      <c r="L10" s="48"/>
      <c r="M10" s="48"/>
      <c r="N10" s="48"/>
      <c r="O10" s="48"/>
      <c r="P10" s="48"/>
      <c r="Q10" s="48"/>
      <c r="R10" s="48"/>
      <c r="S10" s="48"/>
      <c r="T10" s="48"/>
      <c r="U10" s="48"/>
    </row>
    <row r="11" spans="1:21" ht="16.5">
      <c r="A11" s="310" t="s">
        <v>288</v>
      </c>
      <c r="B11" s="311"/>
      <c r="C11" s="311"/>
      <c r="D11" s="311"/>
      <c r="E11" s="311"/>
      <c r="F11" s="311"/>
      <c r="G11" s="311"/>
      <c r="H11" s="311"/>
      <c r="I11" s="311"/>
      <c r="J11" s="312"/>
      <c r="K11" s="49"/>
      <c r="L11" s="49"/>
      <c r="M11" s="49"/>
      <c r="N11" s="49"/>
      <c r="O11" s="49"/>
      <c r="P11" s="49"/>
      <c r="Q11" s="49"/>
      <c r="R11" s="49"/>
      <c r="S11" s="49"/>
      <c r="T11" s="49"/>
    </row>
    <row r="12" spans="1:21" ht="33">
      <c r="A12" s="57" t="s">
        <v>134</v>
      </c>
      <c r="B12" s="56" t="s">
        <v>292</v>
      </c>
      <c r="C12" s="288"/>
      <c r="D12" s="288" t="s">
        <v>370</v>
      </c>
      <c r="E12" s="288" t="s">
        <v>183</v>
      </c>
      <c r="F12" s="124" t="s">
        <v>3</v>
      </c>
      <c r="G12" s="62"/>
      <c r="H12" s="64"/>
      <c r="I12" s="288"/>
      <c r="J12" s="53"/>
      <c r="K12" s="49"/>
      <c r="L12" s="49"/>
      <c r="M12" s="49"/>
      <c r="N12" s="49"/>
      <c r="O12" s="49"/>
      <c r="P12" s="49"/>
      <c r="Q12" s="49"/>
      <c r="R12" s="49"/>
      <c r="S12" s="49"/>
      <c r="T12" s="49"/>
    </row>
    <row r="13" spans="1:21" ht="99">
      <c r="A13" s="57" t="s">
        <v>135</v>
      </c>
      <c r="B13" s="56"/>
      <c r="C13" s="288"/>
      <c r="D13" s="288" t="s">
        <v>807</v>
      </c>
      <c r="E13" s="59" t="s">
        <v>808</v>
      </c>
      <c r="F13" s="124" t="s">
        <v>3</v>
      </c>
      <c r="G13" s="62"/>
      <c r="H13" s="64"/>
      <c r="I13" s="288"/>
      <c r="J13" s="63"/>
      <c r="K13" s="49"/>
      <c r="L13" s="49"/>
      <c r="M13" s="49"/>
      <c r="N13" s="49"/>
      <c r="O13" s="49"/>
      <c r="P13" s="49"/>
      <c r="Q13" s="49"/>
      <c r="R13" s="49"/>
      <c r="S13" s="49"/>
      <c r="T13" s="49"/>
    </row>
    <row r="14" spans="1:21" ht="49.5">
      <c r="A14" s="57" t="s">
        <v>136</v>
      </c>
      <c r="B14" s="56"/>
      <c r="C14" s="288"/>
      <c r="D14" s="288" t="s">
        <v>809</v>
      </c>
      <c r="E14" s="59" t="s">
        <v>810</v>
      </c>
      <c r="F14" s="124" t="s">
        <v>3</v>
      </c>
      <c r="G14" s="62"/>
      <c r="H14" s="64"/>
      <c r="I14" s="288"/>
      <c r="J14" s="63"/>
      <c r="K14" s="49"/>
      <c r="L14" s="49"/>
      <c r="M14" s="49"/>
      <c r="N14" s="49"/>
      <c r="O14" s="49"/>
      <c r="P14" s="49"/>
      <c r="Q14" s="49"/>
      <c r="R14" s="49"/>
      <c r="S14" s="49"/>
      <c r="T14" s="49"/>
    </row>
    <row r="15" spans="1:21" ht="49.5">
      <c r="A15" s="57" t="s">
        <v>137</v>
      </c>
      <c r="B15" s="56"/>
      <c r="C15" s="288"/>
      <c r="D15" s="288" t="s">
        <v>811</v>
      </c>
      <c r="E15" s="59" t="s">
        <v>812</v>
      </c>
      <c r="F15" s="124" t="s">
        <v>3</v>
      </c>
      <c r="G15" s="62"/>
      <c r="H15" s="64"/>
      <c r="I15" s="288"/>
      <c r="J15" s="63"/>
      <c r="K15" s="49"/>
      <c r="L15" s="49"/>
      <c r="M15" s="49"/>
      <c r="N15" s="49"/>
      <c r="O15" s="49"/>
      <c r="P15" s="49"/>
      <c r="Q15" s="49"/>
      <c r="R15" s="49"/>
      <c r="S15" s="49"/>
      <c r="T15" s="49"/>
    </row>
    <row r="16" spans="1:21" ht="49.5">
      <c r="A16" s="57" t="s">
        <v>138</v>
      </c>
      <c r="B16" s="288"/>
      <c r="C16" s="288"/>
      <c r="D16" s="288" t="s">
        <v>813</v>
      </c>
      <c r="E16" s="59" t="s">
        <v>814</v>
      </c>
      <c r="F16" s="124" t="s">
        <v>3</v>
      </c>
      <c r="G16" s="62"/>
      <c r="H16" s="64"/>
      <c r="I16" s="288"/>
      <c r="J16" s="63"/>
      <c r="K16" s="49"/>
      <c r="L16" s="49"/>
      <c r="M16" s="49"/>
      <c r="N16" s="49"/>
      <c r="O16" s="49"/>
      <c r="P16" s="49"/>
      <c r="Q16" s="49"/>
      <c r="R16" s="49"/>
      <c r="S16" s="49"/>
      <c r="T16" s="49"/>
    </row>
    <row r="17" spans="1:20" ht="49.5">
      <c r="A17" s="57" t="s">
        <v>139</v>
      </c>
      <c r="B17" s="288"/>
      <c r="C17" s="288"/>
      <c r="D17" s="288" t="s">
        <v>815</v>
      </c>
      <c r="E17" s="59" t="s">
        <v>816</v>
      </c>
      <c r="F17" s="124" t="s">
        <v>3</v>
      </c>
      <c r="G17" s="62"/>
      <c r="H17" s="64"/>
      <c r="I17" s="288"/>
      <c r="J17" s="67"/>
      <c r="K17" s="49"/>
      <c r="L17" s="49"/>
      <c r="M17" s="49"/>
      <c r="N17" s="49"/>
      <c r="O17" s="49"/>
      <c r="P17" s="49"/>
      <c r="Q17" s="49"/>
      <c r="R17" s="49"/>
      <c r="S17" s="49"/>
      <c r="T17" s="49"/>
    </row>
    <row r="18" spans="1:20" ht="49.5">
      <c r="A18" s="57" t="s">
        <v>140</v>
      </c>
      <c r="B18" s="288"/>
      <c r="C18" s="288"/>
      <c r="D18" s="288" t="s">
        <v>817</v>
      </c>
      <c r="E18" s="59" t="s">
        <v>818</v>
      </c>
      <c r="F18" s="120" t="s">
        <v>3</v>
      </c>
      <c r="G18" s="62"/>
      <c r="H18" s="64"/>
      <c r="I18" s="288"/>
      <c r="J18" s="288"/>
      <c r="K18" s="52"/>
      <c r="L18" s="52"/>
      <c r="M18" s="52"/>
      <c r="N18" s="52"/>
      <c r="O18" s="52"/>
      <c r="P18" s="52"/>
      <c r="Q18" s="52"/>
      <c r="R18" s="52"/>
      <c r="S18" s="52"/>
    </row>
    <row r="19" spans="1:20" ht="49.5">
      <c r="A19" s="57" t="s">
        <v>141</v>
      </c>
      <c r="B19" s="288" t="s">
        <v>705</v>
      </c>
      <c r="C19" s="288"/>
      <c r="D19" s="288" t="s">
        <v>819</v>
      </c>
      <c r="E19" s="59" t="s">
        <v>810</v>
      </c>
      <c r="F19" s="124" t="s">
        <v>3</v>
      </c>
      <c r="G19" s="62"/>
      <c r="H19" s="173"/>
      <c r="I19" s="288"/>
      <c r="J19" s="288"/>
      <c r="K19" s="52"/>
      <c r="L19" s="52"/>
      <c r="M19" s="52"/>
      <c r="N19" s="52"/>
      <c r="O19" s="52"/>
      <c r="P19" s="52"/>
      <c r="Q19" s="52"/>
      <c r="R19" s="52"/>
      <c r="S19" s="52"/>
    </row>
    <row r="20" spans="1:20" ht="49.5">
      <c r="A20" s="57" t="s">
        <v>142</v>
      </c>
      <c r="B20" s="288"/>
      <c r="C20" s="288"/>
      <c r="D20" s="288" t="s">
        <v>820</v>
      </c>
      <c r="E20" s="288" t="s">
        <v>388</v>
      </c>
      <c r="F20" s="124" t="s">
        <v>5</v>
      </c>
      <c r="G20" s="62" t="s">
        <v>466</v>
      </c>
      <c r="H20" s="173"/>
      <c r="I20" s="288"/>
      <c r="J20" s="288" t="s">
        <v>821</v>
      </c>
      <c r="K20" s="52"/>
      <c r="L20" s="52"/>
      <c r="M20" s="52"/>
      <c r="N20" s="52"/>
      <c r="O20" s="52"/>
      <c r="P20" s="52"/>
      <c r="Q20" s="52"/>
      <c r="R20" s="52"/>
      <c r="S20" s="52"/>
    </row>
    <row r="21" spans="1:20" ht="49.5">
      <c r="A21" s="57" t="s">
        <v>143</v>
      </c>
      <c r="B21" s="288"/>
      <c r="C21" s="288"/>
      <c r="D21" s="288" t="s">
        <v>822</v>
      </c>
      <c r="E21" s="288" t="s">
        <v>387</v>
      </c>
      <c r="F21" s="124" t="s">
        <v>5</v>
      </c>
      <c r="G21" s="62" t="s">
        <v>466</v>
      </c>
      <c r="H21" s="174"/>
      <c r="I21" s="288"/>
      <c r="J21" s="288" t="s">
        <v>821</v>
      </c>
      <c r="L21" s="49"/>
      <c r="M21" s="49"/>
      <c r="N21" s="49"/>
      <c r="O21" s="49"/>
      <c r="P21" s="49"/>
      <c r="Q21" s="49"/>
      <c r="R21" s="49"/>
      <c r="S21" s="49"/>
    </row>
    <row r="22" spans="1:20" ht="49.5">
      <c r="A22" s="57" t="s">
        <v>144</v>
      </c>
      <c r="B22" s="288"/>
      <c r="C22" s="288"/>
      <c r="D22" s="288" t="s">
        <v>823</v>
      </c>
      <c r="E22" s="288" t="s">
        <v>824</v>
      </c>
      <c r="F22" s="124" t="s">
        <v>3</v>
      </c>
      <c r="G22" s="62"/>
      <c r="H22" s="173"/>
      <c r="I22" s="288"/>
      <c r="J22" s="288"/>
      <c r="L22" s="49"/>
      <c r="M22" s="49"/>
      <c r="N22" s="49"/>
      <c r="O22" s="49"/>
      <c r="P22" s="49"/>
      <c r="Q22" s="49"/>
      <c r="R22" s="49"/>
      <c r="S22" s="49"/>
    </row>
    <row r="23" spans="1:20" ht="49.5">
      <c r="A23" s="57" t="s">
        <v>145</v>
      </c>
      <c r="B23" s="288"/>
      <c r="C23" s="288"/>
      <c r="D23" s="288" t="s">
        <v>825</v>
      </c>
      <c r="E23" s="288" t="s">
        <v>824</v>
      </c>
      <c r="F23" s="124" t="s">
        <v>3</v>
      </c>
      <c r="G23" s="62"/>
      <c r="H23" s="173"/>
      <c r="I23" s="288"/>
      <c r="J23" s="288"/>
      <c r="L23" s="49"/>
      <c r="M23" s="49"/>
      <c r="N23" s="49"/>
      <c r="O23" s="49"/>
      <c r="P23" s="49"/>
      <c r="Q23" s="49"/>
      <c r="R23" s="49"/>
      <c r="S23" s="49"/>
    </row>
    <row r="24" spans="1:20" ht="49.5">
      <c r="A24" s="57" t="s">
        <v>146</v>
      </c>
      <c r="B24" s="288"/>
      <c r="C24" s="288"/>
      <c r="D24" s="288" t="s">
        <v>826</v>
      </c>
      <c r="E24" s="288" t="s">
        <v>824</v>
      </c>
      <c r="F24" s="120" t="s">
        <v>3</v>
      </c>
      <c r="G24" s="288"/>
      <c r="H24" s="64"/>
      <c r="I24" s="288"/>
      <c r="J24" s="288"/>
    </row>
    <row r="25" spans="1:20" ht="49.5">
      <c r="A25" s="57" t="s">
        <v>147</v>
      </c>
      <c r="B25" s="288"/>
      <c r="C25" s="288"/>
      <c r="D25" s="288" t="s">
        <v>827</v>
      </c>
      <c r="E25" s="288" t="s">
        <v>828</v>
      </c>
      <c r="F25" s="120" t="s">
        <v>5</v>
      </c>
      <c r="G25" s="62" t="s">
        <v>463</v>
      </c>
      <c r="H25" s="173"/>
      <c r="I25" s="288"/>
      <c r="J25" s="288" t="s">
        <v>305</v>
      </c>
    </row>
    <row r="26" spans="1:20" ht="49.5">
      <c r="A26" s="57" t="s">
        <v>148</v>
      </c>
      <c r="B26" s="288" t="s">
        <v>186</v>
      </c>
      <c r="C26" s="288"/>
      <c r="D26" s="288" t="s">
        <v>829</v>
      </c>
      <c r="E26" s="59" t="s">
        <v>812</v>
      </c>
      <c r="F26" s="120" t="s">
        <v>3</v>
      </c>
      <c r="G26" s="62"/>
      <c r="H26" s="173"/>
      <c r="I26" s="288"/>
      <c r="J26" s="288"/>
    </row>
    <row r="27" spans="1:20" ht="66">
      <c r="A27" s="57" t="s">
        <v>149</v>
      </c>
      <c r="B27" s="288"/>
      <c r="C27" s="288"/>
      <c r="D27" s="288" t="s">
        <v>830</v>
      </c>
      <c r="E27" s="288" t="s">
        <v>831</v>
      </c>
      <c r="F27" s="68" t="s">
        <v>3</v>
      </c>
      <c r="G27" s="63"/>
      <c r="H27" s="175"/>
      <c r="I27" s="69"/>
      <c r="J27" s="288"/>
    </row>
    <row r="28" spans="1:20" ht="66">
      <c r="A28" s="57" t="s">
        <v>150</v>
      </c>
      <c r="B28" s="288"/>
      <c r="C28" s="288"/>
      <c r="D28" s="288" t="s">
        <v>832</v>
      </c>
      <c r="E28" s="288" t="s">
        <v>831</v>
      </c>
      <c r="F28" s="68" t="s">
        <v>3</v>
      </c>
      <c r="G28" s="63"/>
      <c r="H28" s="175"/>
      <c r="I28" s="69"/>
      <c r="J28" s="288"/>
    </row>
    <row r="29" spans="1:20" ht="49.5">
      <c r="A29" s="57" t="s">
        <v>151</v>
      </c>
      <c r="B29" s="288"/>
      <c r="C29" s="288"/>
      <c r="D29" s="288" t="s">
        <v>833</v>
      </c>
      <c r="E29" s="66" t="s">
        <v>831</v>
      </c>
      <c r="F29" s="68" t="s">
        <v>3</v>
      </c>
      <c r="G29" s="63"/>
      <c r="H29" s="175"/>
      <c r="I29" s="69"/>
      <c r="J29" s="288"/>
    </row>
    <row r="30" spans="1:20" ht="49.5">
      <c r="A30" s="57" t="s">
        <v>152</v>
      </c>
      <c r="B30" s="288"/>
      <c r="C30" s="288"/>
      <c r="D30" s="288" t="s">
        <v>834</v>
      </c>
      <c r="E30" s="66" t="s">
        <v>835</v>
      </c>
      <c r="F30" s="68" t="s">
        <v>3</v>
      </c>
      <c r="G30" s="63"/>
      <c r="H30" s="175"/>
      <c r="I30" s="69"/>
      <c r="J30" s="288"/>
    </row>
    <row r="31" spans="1:20" ht="66">
      <c r="A31" s="57" t="s">
        <v>153</v>
      </c>
      <c r="B31" s="288"/>
      <c r="C31" s="288"/>
      <c r="D31" s="288" t="s">
        <v>836</v>
      </c>
      <c r="E31" s="66" t="s">
        <v>837</v>
      </c>
      <c r="F31" s="68" t="s">
        <v>5</v>
      </c>
      <c r="G31" s="63" t="s">
        <v>463</v>
      </c>
      <c r="H31" s="175"/>
      <c r="I31" s="69"/>
      <c r="J31" s="288" t="s">
        <v>838</v>
      </c>
    </row>
    <row r="32" spans="1:20" ht="49.5">
      <c r="A32" s="57" t="s">
        <v>154</v>
      </c>
      <c r="B32" s="288"/>
      <c r="C32" s="288"/>
      <c r="D32" s="288" t="s">
        <v>839</v>
      </c>
      <c r="E32" s="288" t="s">
        <v>840</v>
      </c>
      <c r="F32" s="68" t="s">
        <v>3</v>
      </c>
      <c r="G32" s="63"/>
      <c r="H32" s="175"/>
      <c r="I32" s="69"/>
      <c r="J32" s="288"/>
    </row>
    <row r="33" spans="1:10" ht="49.5">
      <c r="A33" s="57" t="s">
        <v>155</v>
      </c>
      <c r="B33" s="288"/>
      <c r="C33" s="288"/>
      <c r="D33" s="288" t="s">
        <v>841</v>
      </c>
      <c r="E33" s="288" t="s">
        <v>842</v>
      </c>
      <c r="F33" s="68" t="s">
        <v>3</v>
      </c>
      <c r="G33" s="63"/>
      <c r="H33" s="175"/>
      <c r="I33" s="69"/>
      <c r="J33" s="288"/>
    </row>
    <row r="34" spans="1:10" ht="49.5">
      <c r="A34" s="57" t="s">
        <v>156</v>
      </c>
      <c r="B34" s="288"/>
      <c r="C34" s="288"/>
      <c r="D34" s="288" t="s">
        <v>843</v>
      </c>
      <c r="E34" s="288" t="s">
        <v>842</v>
      </c>
      <c r="F34" s="68" t="s">
        <v>3</v>
      </c>
      <c r="G34" s="63"/>
      <c r="H34" s="175"/>
      <c r="I34" s="69"/>
      <c r="J34" s="288"/>
    </row>
    <row r="35" spans="1:10" ht="66">
      <c r="A35" s="57" t="s">
        <v>157</v>
      </c>
      <c r="B35" s="288"/>
      <c r="C35" s="51"/>
      <c r="D35" s="288" t="s">
        <v>844</v>
      </c>
      <c r="E35" s="288" t="s">
        <v>837</v>
      </c>
      <c r="F35" s="172" t="s">
        <v>5</v>
      </c>
      <c r="G35" s="63" t="s">
        <v>463</v>
      </c>
      <c r="H35" s="176"/>
      <c r="I35" s="53"/>
      <c r="J35" s="288" t="s">
        <v>838</v>
      </c>
    </row>
    <row r="36" spans="1:10" ht="49.5">
      <c r="A36" s="57" t="s">
        <v>158</v>
      </c>
      <c r="B36" s="60" t="s">
        <v>197</v>
      </c>
      <c r="C36" s="69"/>
      <c r="D36" s="288" t="s">
        <v>845</v>
      </c>
      <c r="E36" s="59" t="s">
        <v>846</v>
      </c>
      <c r="F36" s="172" t="s">
        <v>3</v>
      </c>
      <c r="G36" s="50"/>
      <c r="H36" s="176"/>
      <c r="I36" s="53"/>
      <c r="J36" s="288"/>
    </row>
    <row r="37" spans="1:10" ht="66">
      <c r="A37" s="57" t="s">
        <v>159</v>
      </c>
      <c r="B37" s="69"/>
      <c r="C37" s="69"/>
      <c r="D37" s="288" t="s">
        <v>847</v>
      </c>
      <c r="E37" s="288" t="s">
        <v>848</v>
      </c>
      <c r="F37" s="216" t="s">
        <v>3</v>
      </c>
      <c r="G37" s="50"/>
      <c r="H37" s="177"/>
      <c r="I37" s="53"/>
      <c r="J37" s="288"/>
    </row>
    <row r="38" spans="1:10" ht="49.5">
      <c r="A38" s="57" t="s">
        <v>160</v>
      </c>
      <c r="B38" s="69"/>
      <c r="C38" s="69"/>
      <c r="D38" s="288" t="s">
        <v>849</v>
      </c>
      <c r="E38" s="288" t="s">
        <v>850</v>
      </c>
      <c r="F38" s="216" t="s">
        <v>3</v>
      </c>
      <c r="G38" s="50"/>
      <c r="H38" s="177"/>
      <c r="I38" s="53"/>
      <c r="J38" s="288"/>
    </row>
    <row r="39" spans="1:10" ht="49.5">
      <c r="A39" s="57" t="s">
        <v>161</v>
      </c>
      <c r="B39" s="69"/>
      <c r="C39" s="69"/>
      <c r="D39" s="288" t="s">
        <v>851</v>
      </c>
      <c r="E39" s="288" t="s">
        <v>198</v>
      </c>
      <c r="F39" s="216" t="s">
        <v>3</v>
      </c>
      <c r="G39" s="167"/>
      <c r="H39" s="177"/>
      <c r="I39" s="53"/>
      <c r="J39" s="288"/>
    </row>
    <row r="40" spans="1:10" ht="49.5">
      <c r="A40" s="57" t="s">
        <v>162</v>
      </c>
      <c r="B40" s="69"/>
      <c r="C40" s="69"/>
      <c r="D40" s="288" t="s">
        <v>852</v>
      </c>
      <c r="E40" s="288" t="s">
        <v>842</v>
      </c>
      <c r="F40" s="216" t="s">
        <v>3</v>
      </c>
      <c r="G40" s="167"/>
      <c r="H40" s="177"/>
      <c r="I40" s="53"/>
      <c r="J40" s="288"/>
    </row>
    <row r="41" spans="1:10" ht="49.5">
      <c r="A41" s="57" t="s">
        <v>163</v>
      </c>
      <c r="B41" s="69"/>
      <c r="C41" s="69"/>
      <c r="D41" s="288" t="s">
        <v>853</v>
      </c>
      <c r="E41" s="288" t="s">
        <v>198</v>
      </c>
      <c r="F41" s="216" t="s">
        <v>3</v>
      </c>
      <c r="G41" s="167"/>
      <c r="H41" s="177"/>
      <c r="I41" s="53"/>
      <c r="J41" s="288"/>
    </row>
    <row r="42" spans="1:10" ht="49.5">
      <c r="A42" s="57" t="s">
        <v>164</v>
      </c>
      <c r="B42" s="60" t="s">
        <v>199</v>
      </c>
      <c r="C42" s="69"/>
      <c r="D42" s="288" t="s">
        <v>854</v>
      </c>
      <c r="E42" s="288" t="s">
        <v>855</v>
      </c>
      <c r="F42" s="216" t="s">
        <v>3</v>
      </c>
      <c r="G42" s="167"/>
      <c r="H42" s="177"/>
      <c r="I42" s="53"/>
      <c r="J42" s="288"/>
    </row>
    <row r="43" spans="1:10" ht="49.5">
      <c r="A43" s="57" t="s">
        <v>165</v>
      </c>
      <c r="B43" s="69"/>
      <c r="C43" s="69"/>
      <c r="D43" s="288" t="s">
        <v>856</v>
      </c>
      <c r="E43" s="288" t="s">
        <v>824</v>
      </c>
      <c r="F43" s="216" t="s">
        <v>3</v>
      </c>
      <c r="G43" s="167"/>
      <c r="H43" s="177"/>
      <c r="I43" s="53"/>
      <c r="J43" s="288"/>
    </row>
    <row r="44" spans="1:10" ht="49.5">
      <c r="A44" s="57" t="s">
        <v>166</v>
      </c>
      <c r="B44" s="69"/>
      <c r="C44" s="69"/>
      <c r="D44" s="288" t="s">
        <v>857</v>
      </c>
      <c r="E44" s="288" t="s">
        <v>824</v>
      </c>
      <c r="F44" s="216" t="s">
        <v>3</v>
      </c>
      <c r="G44" s="167"/>
      <c r="H44" s="177"/>
      <c r="I44" s="53"/>
      <c r="J44" s="288"/>
    </row>
    <row r="45" spans="1:10" ht="49.5">
      <c r="A45" s="57" t="s">
        <v>167</v>
      </c>
      <c r="B45" s="69"/>
      <c r="C45" s="69"/>
      <c r="D45" s="288" t="s">
        <v>858</v>
      </c>
      <c r="E45" s="288" t="s">
        <v>824</v>
      </c>
      <c r="F45" s="216" t="s">
        <v>3</v>
      </c>
      <c r="G45" s="167"/>
      <c r="H45" s="177"/>
      <c r="I45" s="53"/>
      <c r="J45" s="288"/>
    </row>
    <row r="46" spans="1:10" ht="49.5">
      <c r="A46" s="57" t="s">
        <v>168</v>
      </c>
      <c r="B46" s="69"/>
      <c r="C46" s="69"/>
      <c r="D46" s="288" t="s">
        <v>859</v>
      </c>
      <c r="E46" s="288" t="s">
        <v>860</v>
      </c>
      <c r="F46" s="216" t="s">
        <v>5</v>
      </c>
      <c r="G46" s="167" t="s">
        <v>463</v>
      </c>
      <c r="H46" s="177"/>
      <c r="I46" s="53"/>
      <c r="J46" s="288" t="s">
        <v>305</v>
      </c>
    </row>
    <row r="47" spans="1:10" ht="49.5">
      <c r="A47" s="57" t="s">
        <v>169</v>
      </c>
      <c r="B47" s="60" t="s">
        <v>861</v>
      </c>
      <c r="C47" s="53"/>
      <c r="D47" s="288" t="s">
        <v>862</v>
      </c>
      <c r="E47" s="288" t="s">
        <v>863</v>
      </c>
      <c r="F47" s="216" t="s">
        <v>3</v>
      </c>
      <c r="G47" s="167"/>
      <c r="H47" s="177"/>
      <c r="I47" s="53"/>
      <c r="J47" s="288"/>
    </row>
    <row r="48" spans="1:10" ht="49.5">
      <c r="A48" s="57" t="s">
        <v>165</v>
      </c>
      <c r="B48" s="69"/>
      <c r="C48" s="69"/>
      <c r="D48" s="288" t="s">
        <v>864</v>
      </c>
      <c r="E48" s="288" t="s">
        <v>824</v>
      </c>
      <c r="F48" s="216" t="s">
        <v>3</v>
      </c>
      <c r="G48" s="167"/>
      <c r="H48" s="177"/>
      <c r="I48" s="53"/>
      <c r="J48" s="288"/>
    </row>
    <row r="49" spans="1:10" ht="49.5">
      <c r="A49" s="57" t="s">
        <v>166</v>
      </c>
      <c r="B49" s="69"/>
      <c r="C49" s="69"/>
      <c r="D49" s="288" t="s">
        <v>858</v>
      </c>
      <c r="E49" s="288" t="s">
        <v>824</v>
      </c>
      <c r="F49" s="216" t="s">
        <v>3</v>
      </c>
      <c r="G49" s="167"/>
      <c r="H49" s="177"/>
      <c r="I49" s="53"/>
      <c r="J49" s="288"/>
    </row>
    <row r="50" spans="1:10" s="117" customFormat="1" ht="49.5">
      <c r="A50" s="57" t="s">
        <v>167</v>
      </c>
      <c r="B50" s="69"/>
      <c r="C50" s="69"/>
      <c r="D50" s="288" t="s">
        <v>865</v>
      </c>
      <c r="E50" s="288" t="s">
        <v>824</v>
      </c>
      <c r="F50" s="216" t="s">
        <v>3</v>
      </c>
      <c r="G50" s="167"/>
      <c r="H50" s="177"/>
      <c r="I50" s="53"/>
      <c r="J50" s="288"/>
    </row>
    <row r="51" spans="1:10" ht="49.5">
      <c r="A51" s="57" t="s">
        <v>168</v>
      </c>
      <c r="B51" s="69"/>
      <c r="C51" s="69"/>
      <c r="D51" s="288" t="s">
        <v>866</v>
      </c>
      <c r="E51" s="288" t="s">
        <v>867</v>
      </c>
      <c r="F51" s="216" t="s">
        <v>5</v>
      </c>
      <c r="G51" s="167" t="s">
        <v>463</v>
      </c>
      <c r="H51" s="177"/>
      <c r="I51" s="53"/>
      <c r="J51" s="288" t="s">
        <v>305</v>
      </c>
    </row>
    <row r="52" spans="1:10">
      <c r="E52" s="21"/>
      <c r="F52" s="21"/>
      <c r="G52" s="21"/>
    </row>
    <row r="53" spans="1:10">
      <c r="E53" s="21"/>
      <c r="F53" s="21"/>
      <c r="G53" s="21"/>
    </row>
    <row r="54" spans="1:10">
      <c r="E54" s="21"/>
      <c r="F54" s="21"/>
      <c r="G54" s="21"/>
    </row>
    <row r="55" spans="1:10" s="116" customFormat="1"/>
    <row r="57" spans="1:10" ht="16.5">
      <c r="G57" s="178"/>
    </row>
    <row r="58" spans="1:10" ht="16.5">
      <c r="G58" s="178"/>
    </row>
    <row r="59" spans="1:10" ht="16.5">
      <c r="G59" s="178"/>
    </row>
    <row r="60" spans="1:10" ht="16.5">
      <c r="G60" s="178"/>
    </row>
    <row r="61" spans="1:10" ht="16.5">
      <c r="G61" s="178"/>
    </row>
    <row r="62" spans="1:10" ht="16.5">
      <c r="G62" s="178"/>
    </row>
    <row r="63" spans="1:10" ht="16.5">
      <c r="G63" s="178"/>
    </row>
    <row r="64" spans="1:10" ht="16.5">
      <c r="G64" s="178"/>
    </row>
    <row r="65" spans="7:7" ht="16.5">
      <c r="G65" s="178"/>
    </row>
    <row r="66" spans="7:7" ht="16.5">
      <c r="G66" s="178"/>
    </row>
    <row r="67" spans="7:7" ht="16.5">
      <c r="G67" s="178"/>
    </row>
    <row r="68" spans="7:7" ht="16.5">
      <c r="G68" s="178"/>
    </row>
    <row r="69" spans="7:7" ht="16.5">
      <c r="G69" s="179"/>
    </row>
    <row r="70" spans="7:7" ht="16.5">
      <c r="G70" s="178"/>
    </row>
    <row r="71" spans="7:7" ht="16.5">
      <c r="G71" s="178"/>
    </row>
    <row r="72" spans="7:7" ht="16.5">
      <c r="G72" s="180"/>
    </row>
    <row r="73" spans="7:7" ht="16.5">
      <c r="G73" s="180"/>
    </row>
    <row r="74" spans="7:7" ht="16.5">
      <c r="G74" s="178"/>
    </row>
    <row r="75" spans="7:7" ht="16.5">
      <c r="G75" s="178"/>
    </row>
    <row r="76" spans="7:7" ht="16.5">
      <c r="G76" s="178"/>
    </row>
    <row r="77" spans="7:7" ht="16.5">
      <c r="G77" s="181"/>
    </row>
    <row r="78" spans="7:7" ht="16.5">
      <c r="G78" s="181"/>
    </row>
    <row r="79" spans="7:7" ht="16.5">
      <c r="G79" s="181"/>
    </row>
    <row r="80" spans="7:7" ht="16.5">
      <c r="G80" s="181"/>
    </row>
    <row r="81" spans="7:7" ht="16.5">
      <c r="G81" s="181"/>
    </row>
    <row r="82" spans="7:7" ht="16.5">
      <c r="G82" s="181"/>
    </row>
    <row r="83" spans="7:7" ht="16.5">
      <c r="G83" s="181"/>
    </row>
    <row r="84" spans="7:7">
      <c r="G84" s="54"/>
    </row>
    <row r="85" spans="7:7">
      <c r="G85" s="54"/>
    </row>
  </sheetData>
  <mergeCells count="13">
    <mergeCell ref="F9:F10"/>
    <mergeCell ref="H9:H10"/>
    <mergeCell ref="I9:I10"/>
    <mergeCell ref="J9:J10"/>
    <mergeCell ref="G9:G10"/>
    <mergeCell ref="B1:E2"/>
    <mergeCell ref="B3:E3"/>
    <mergeCell ref="B4:E4"/>
    <mergeCell ref="A9:A10"/>
    <mergeCell ref="B9:B10"/>
    <mergeCell ref="C9:C10"/>
    <mergeCell ref="D9:D10"/>
    <mergeCell ref="E9:E10"/>
  </mergeCells>
  <dataValidations count="2">
    <dataValidation type="list" allowBlank="1" showInputMessage="1" showErrorMessage="1" sqref="F56:F1048576 F1:F10 F12:F18">
      <formula1>$I$4:$I$8</formula1>
    </dataValidation>
    <dataValidation type="list" allowBlank="1" showInputMessage="1" showErrorMessage="1" sqref="F19:F51">
      <formula1>"Pass,Fail,Untested,N/a"</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A8" zoomScale="70" zoomScaleNormal="70" workbookViewId="0">
      <selection activeCell="H11" sqref="H6:H11"/>
    </sheetView>
  </sheetViews>
  <sheetFormatPr defaultColWidth="8.85546875" defaultRowHeight="15"/>
  <cols>
    <col min="1" max="1" width="10.140625" style="251" bestFit="1" customWidth="1"/>
    <col min="2" max="2" width="12.140625" style="250" customWidth="1"/>
    <col min="3" max="3" width="62.85546875" style="250" customWidth="1"/>
    <col min="4" max="4" width="11.7109375" style="250" customWidth="1"/>
    <col min="5" max="5" width="11" style="250" customWidth="1"/>
    <col min="6" max="6" width="8" style="250" customWidth="1"/>
    <col min="7" max="7" width="9" style="250" customWidth="1"/>
    <col min="8" max="8" width="13.140625" style="250" customWidth="1"/>
    <col min="9" max="9" width="11.85546875" style="250" customWidth="1"/>
    <col min="10" max="10" width="22.7109375" style="250" customWidth="1"/>
    <col min="11" max="16384" width="8.85546875" style="250"/>
  </cols>
  <sheetData>
    <row r="1" spans="1:10" ht="15.75" thickBot="1">
      <c r="A1" s="247"/>
      <c r="B1" s="248"/>
      <c r="C1" s="242"/>
      <c r="D1" s="242"/>
      <c r="E1" s="242"/>
      <c r="F1" s="242"/>
      <c r="G1" s="248"/>
      <c r="H1" s="248"/>
    </row>
    <row r="2" spans="1:10">
      <c r="A2" s="327" t="s">
        <v>480</v>
      </c>
      <c r="B2" s="328"/>
      <c r="C2" s="328"/>
      <c r="D2" s="328"/>
      <c r="E2" s="328"/>
      <c r="F2" s="328"/>
      <c r="G2" s="328"/>
      <c r="H2" s="328"/>
      <c r="I2" s="328"/>
      <c r="J2" s="329"/>
    </row>
    <row r="3" spans="1:10">
      <c r="A3" s="330"/>
      <c r="B3" s="331"/>
      <c r="C3" s="331"/>
      <c r="D3" s="331"/>
      <c r="E3" s="331"/>
      <c r="F3" s="331"/>
      <c r="G3" s="331"/>
      <c r="H3" s="331"/>
      <c r="I3" s="331"/>
      <c r="J3" s="332"/>
    </row>
    <row r="4" spans="1:10" ht="15.75" thickBot="1">
      <c r="A4" s="333"/>
      <c r="B4" s="334"/>
      <c r="C4" s="334"/>
      <c r="D4" s="334"/>
      <c r="E4" s="334"/>
      <c r="F4" s="334"/>
      <c r="G4" s="334"/>
      <c r="H4" s="334"/>
      <c r="I4" s="334"/>
      <c r="J4" s="335"/>
    </row>
    <row r="5" spans="1:10" ht="26.25" thickBot="1">
      <c r="A5" s="243" t="s">
        <v>30</v>
      </c>
      <c r="B5" s="244" t="s">
        <v>481</v>
      </c>
      <c r="C5" s="245" t="s">
        <v>482</v>
      </c>
      <c r="D5" s="244" t="s">
        <v>483</v>
      </c>
      <c r="E5" s="245" t="s">
        <v>484</v>
      </c>
      <c r="F5" s="244" t="s">
        <v>485</v>
      </c>
      <c r="G5" s="246" t="s">
        <v>486</v>
      </c>
      <c r="H5" s="244" t="s">
        <v>487</v>
      </c>
      <c r="I5" s="245" t="s">
        <v>488</v>
      </c>
      <c r="J5" s="244" t="s">
        <v>489</v>
      </c>
    </row>
    <row r="6" spans="1:10" ht="181.5">
      <c r="A6" s="253" t="s">
        <v>463</v>
      </c>
      <c r="B6" s="254" t="s">
        <v>503</v>
      </c>
      <c r="C6" s="254" t="s">
        <v>513</v>
      </c>
      <c r="D6" s="255" t="s">
        <v>497</v>
      </c>
      <c r="E6" s="256" t="s">
        <v>492</v>
      </c>
      <c r="F6" s="257" t="s">
        <v>501</v>
      </c>
      <c r="G6" s="257" t="s">
        <v>494</v>
      </c>
      <c r="H6" s="258">
        <v>43720</v>
      </c>
      <c r="I6" s="255" t="s">
        <v>500</v>
      </c>
      <c r="J6" s="259" t="s">
        <v>499</v>
      </c>
    </row>
    <row r="7" spans="1:10" ht="181.5">
      <c r="A7" s="253" t="s">
        <v>464</v>
      </c>
      <c r="B7" s="260" t="s">
        <v>502</v>
      </c>
      <c r="C7" s="254" t="s">
        <v>511</v>
      </c>
      <c r="D7" s="255" t="s">
        <v>497</v>
      </c>
      <c r="E7" s="261" t="s">
        <v>492</v>
      </c>
      <c r="F7" s="257" t="s">
        <v>501</v>
      </c>
      <c r="G7" s="257" t="s">
        <v>494</v>
      </c>
      <c r="H7" s="258">
        <v>43718</v>
      </c>
      <c r="I7" s="255" t="s">
        <v>500</v>
      </c>
      <c r="J7" s="262" t="s">
        <v>504</v>
      </c>
    </row>
    <row r="8" spans="1:10" ht="148.5">
      <c r="A8" s="253" t="s">
        <v>465</v>
      </c>
      <c r="B8" s="260" t="s">
        <v>505</v>
      </c>
      <c r="C8" s="254" t="s">
        <v>512</v>
      </c>
      <c r="D8" s="255" t="s">
        <v>491</v>
      </c>
      <c r="E8" s="261" t="s">
        <v>492</v>
      </c>
      <c r="F8" s="257" t="s">
        <v>493</v>
      </c>
      <c r="G8" s="257" t="s">
        <v>494</v>
      </c>
      <c r="H8" s="258">
        <v>43719</v>
      </c>
      <c r="I8" s="255" t="s">
        <v>500</v>
      </c>
      <c r="J8" s="262" t="s">
        <v>506</v>
      </c>
    </row>
    <row r="9" spans="1:10" s="249" customFormat="1" ht="148.5">
      <c r="A9" s="263" t="s">
        <v>466</v>
      </c>
      <c r="B9" s="254" t="s">
        <v>507</v>
      </c>
      <c r="C9" s="254" t="s">
        <v>510</v>
      </c>
      <c r="D9" s="255" t="s">
        <v>497</v>
      </c>
      <c r="E9" s="264" t="s">
        <v>492</v>
      </c>
      <c r="F9" s="257" t="s">
        <v>493</v>
      </c>
      <c r="G9" s="257" t="s">
        <v>494</v>
      </c>
      <c r="H9" s="258">
        <v>43720</v>
      </c>
      <c r="I9" s="255" t="s">
        <v>500</v>
      </c>
      <c r="J9" s="262" t="s">
        <v>508</v>
      </c>
    </row>
    <row r="10" spans="1:10" s="249" customFormat="1" ht="132">
      <c r="A10" s="265" t="s">
        <v>467</v>
      </c>
      <c r="B10" s="260" t="s">
        <v>509</v>
      </c>
      <c r="C10" s="254" t="s">
        <v>514</v>
      </c>
      <c r="D10" s="255" t="s">
        <v>497</v>
      </c>
      <c r="E10" s="256" t="s">
        <v>492</v>
      </c>
      <c r="F10" s="257" t="s">
        <v>493</v>
      </c>
      <c r="G10" s="257" t="s">
        <v>494</v>
      </c>
      <c r="H10" s="258">
        <v>43720</v>
      </c>
      <c r="I10" s="255" t="s">
        <v>500</v>
      </c>
      <c r="J10" s="259" t="s">
        <v>515</v>
      </c>
    </row>
    <row r="11" spans="1:10" s="249" customFormat="1" ht="148.5">
      <c r="A11" s="265" t="s">
        <v>468</v>
      </c>
      <c r="B11" s="254" t="s">
        <v>516</v>
      </c>
      <c r="C11" s="254" t="s">
        <v>517</v>
      </c>
      <c r="D11" s="266" t="s">
        <v>497</v>
      </c>
      <c r="E11" s="257" t="s">
        <v>492</v>
      </c>
      <c r="F11" s="267" t="s">
        <v>498</v>
      </c>
      <c r="G11" s="257" t="s">
        <v>494</v>
      </c>
      <c r="H11" s="258">
        <v>43720</v>
      </c>
      <c r="I11" s="257" t="s">
        <v>495</v>
      </c>
      <c r="J11" s="259" t="s">
        <v>518</v>
      </c>
    </row>
    <row r="12" spans="1:10" ht="264">
      <c r="A12" s="253" t="s">
        <v>472</v>
      </c>
      <c r="B12" s="254" t="s">
        <v>490</v>
      </c>
      <c r="C12" s="254" t="s">
        <v>519</v>
      </c>
      <c r="D12" s="266" t="s">
        <v>491</v>
      </c>
      <c r="E12" s="268" t="s">
        <v>492</v>
      </c>
      <c r="F12" s="257" t="s">
        <v>493</v>
      </c>
      <c r="G12" s="255" t="s">
        <v>494</v>
      </c>
      <c r="H12" s="269">
        <v>43781</v>
      </c>
      <c r="I12" s="255" t="s">
        <v>500</v>
      </c>
      <c r="J12" s="262" t="s">
        <v>496</v>
      </c>
    </row>
    <row r="13" spans="1:10">
      <c r="E13" s="252"/>
    </row>
  </sheetData>
  <mergeCells count="1">
    <mergeCell ref="A2:J4"/>
  </mergeCells>
  <dataValidations count="4">
    <dataValidation type="list" allowBlank="1" showInputMessage="1" showErrorMessage="1" sqref="G6:G12">
      <formula1>"Open,Pending,Closed"</formula1>
    </dataValidation>
    <dataValidation type="list" allowBlank="1" showInputMessage="1" showErrorMessage="1" sqref="D6:D12">
      <formula1>"User Interface, Business Logic, Feature missing, Coding Logic"</formula1>
    </dataValidation>
    <dataValidation type="list" allowBlank="1" showInputMessage="1" showErrorMessage="1" sqref="F6:F12">
      <formula1>"Immediately,High,Medium,Low"</formula1>
    </dataValidation>
    <dataValidation type="list" allowBlank="1" showInputMessage="1" showErrorMessage="1" sqref="E6:E12">
      <formula1>"Fatal,Serious,Medium,Cosmetic"</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topLeftCell="A4" zoomScale="85" zoomScaleNormal="85" workbookViewId="0">
      <selection activeCell="C12" sqref="C12"/>
    </sheetView>
  </sheetViews>
  <sheetFormatPr defaultColWidth="8.85546875" defaultRowHeight="15"/>
  <cols>
    <col min="1" max="1" width="11.5703125" style="116" customWidth="1"/>
    <col min="2" max="2" width="32.28515625" style="116" customWidth="1"/>
    <col min="3" max="3" width="15.85546875" style="116" customWidth="1"/>
    <col min="4" max="4" width="47.85546875" style="116" customWidth="1"/>
    <col min="5" max="5" width="59" style="116" customWidth="1"/>
    <col min="6" max="6" width="13.7109375" style="116" customWidth="1"/>
    <col min="7" max="7" width="12.85546875" style="116" customWidth="1"/>
    <col min="8" max="9" width="8.85546875" style="116"/>
    <col min="10" max="10" width="18.28515625" style="116" customWidth="1"/>
    <col min="11" max="16384" width="8.85546875" style="116"/>
  </cols>
  <sheetData>
    <row r="1" spans="1:21">
      <c r="A1" s="188" t="s">
        <v>0</v>
      </c>
      <c r="B1" s="341"/>
      <c r="C1" s="341"/>
      <c r="D1" s="341"/>
      <c r="E1" s="341"/>
      <c r="F1" s="18"/>
      <c r="G1" s="18"/>
      <c r="H1" s="18"/>
      <c r="I1" s="18"/>
      <c r="J1" s="18"/>
      <c r="K1" s="189"/>
      <c r="L1" s="189"/>
      <c r="M1" s="189"/>
      <c r="N1" s="189"/>
      <c r="O1" s="189"/>
      <c r="P1" s="189"/>
      <c r="Q1" s="189"/>
      <c r="R1" s="189"/>
      <c r="S1" s="189"/>
      <c r="T1" s="189"/>
    </row>
    <row r="2" spans="1:21" ht="15.75" thickBot="1">
      <c r="A2" s="18"/>
      <c r="B2" s="342"/>
      <c r="C2" s="342"/>
      <c r="D2" s="342"/>
      <c r="E2" s="342"/>
      <c r="F2" s="18"/>
      <c r="G2" s="18"/>
      <c r="H2" s="18"/>
      <c r="I2" s="18"/>
      <c r="J2" s="18"/>
      <c r="K2" s="189"/>
      <c r="L2" s="189"/>
      <c r="M2" s="189"/>
      <c r="N2" s="189"/>
      <c r="O2" s="189"/>
      <c r="P2" s="189"/>
      <c r="Q2" s="189"/>
      <c r="R2" s="189"/>
      <c r="S2" s="189"/>
      <c r="T2" s="189"/>
    </row>
    <row r="3" spans="1:21">
      <c r="A3" s="168" t="s">
        <v>1</v>
      </c>
      <c r="B3" s="343" t="s">
        <v>440</v>
      </c>
      <c r="C3" s="343"/>
      <c r="D3" s="343"/>
      <c r="E3" s="343"/>
      <c r="F3" s="23"/>
      <c r="G3" s="24"/>
      <c r="H3" s="25"/>
      <c r="I3" s="140"/>
      <c r="J3" s="140"/>
      <c r="K3" s="140"/>
      <c r="L3" s="140"/>
      <c r="M3" s="140"/>
      <c r="N3" s="140"/>
      <c r="O3" s="140"/>
      <c r="P3" s="140"/>
      <c r="Q3" s="140"/>
      <c r="R3" s="140"/>
      <c r="S3" s="140"/>
      <c r="T3" s="140"/>
    </row>
    <row r="4" spans="1:21" ht="26.25">
      <c r="A4" s="169" t="s">
        <v>2</v>
      </c>
      <c r="B4" s="343"/>
      <c r="C4" s="343"/>
      <c r="D4" s="343"/>
      <c r="E4" s="343"/>
      <c r="F4" s="23"/>
      <c r="G4" s="24"/>
      <c r="H4" s="25"/>
      <c r="I4" s="140"/>
      <c r="J4" s="140"/>
      <c r="K4" s="140"/>
      <c r="L4" s="140"/>
      <c r="M4" s="140"/>
      <c r="N4" s="140"/>
      <c r="O4" s="140"/>
      <c r="P4" s="140"/>
      <c r="Q4" s="140"/>
      <c r="R4" s="140"/>
      <c r="S4" s="140"/>
      <c r="T4" s="140"/>
    </row>
    <row r="5" spans="1:21">
      <c r="A5" s="170" t="s">
        <v>4</v>
      </c>
      <c r="B5" s="161" t="s">
        <v>78</v>
      </c>
      <c r="C5" s="146"/>
      <c r="D5" s="146"/>
      <c r="E5" s="146"/>
      <c r="F5" s="31"/>
      <c r="G5" s="31"/>
      <c r="H5" s="31"/>
      <c r="I5" s="140"/>
      <c r="J5" s="140"/>
      <c r="K5" s="140"/>
      <c r="L5" s="140"/>
      <c r="M5" s="140"/>
      <c r="N5" s="140"/>
      <c r="O5" s="140"/>
      <c r="P5" s="140"/>
      <c r="Q5" s="140"/>
      <c r="R5" s="140"/>
      <c r="S5" s="140"/>
      <c r="T5" s="140"/>
    </row>
    <row r="6" spans="1:21">
      <c r="A6" s="190" t="s">
        <v>3</v>
      </c>
      <c r="B6" s="147" t="s">
        <v>5</v>
      </c>
      <c r="C6" s="147" t="s">
        <v>6</v>
      </c>
      <c r="D6" s="147" t="s">
        <v>7</v>
      </c>
      <c r="E6" s="147" t="s">
        <v>34</v>
      </c>
      <c r="F6" s="36"/>
      <c r="G6" s="36"/>
      <c r="H6" s="37"/>
      <c r="I6" s="140"/>
      <c r="J6" s="140"/>
      <c r="K6" s="140"/>
      <c r="L6" s="140"/>
      <c r="M6" s="140"/>
      <c r="N6" s="140"/>
      <c r="O6" s="140"/>
      <c r="P6" s="140"/>
      <c r="Q6" s="140"/>
      <c r="R6" s="140"/>
      <c r="S6" s="140"/>
      <c r="T6" s="140"/>
    </row>
    <row r="7" spans="1:21" ht="15.75" thickBot="1">
      <c r="A7" s="191">
        <f>COUNTIF(F:F,"Pass")</f>
        <v>6</v>
      </c>
      <c r="B7" s="192">
        <f xml:space="preserve"> COUNTIF(F:F,"Fail")</f>
        <v>1</v>
      </c>
      <c r="C7" s="192">
        <f>COUNTIF(F:F,"untested")</f>
        <v>0</v>
      </c>
      <c r="D7" s="192">
        <f>COUNTIF(F:F,"N/A")</f>
        <v>0</v>
      </c>
      <c r="E7" s="192">
        <f>COUNTIF(A:A,"*-*")</f>
        <v>7</v>
      </c>
      <c r="F7" s="36"/>
      <c r="G7" s="36"/>
      <c r="H7" s="37"/>
      <c r="I7" s="140"/>
      <c r="J7" s="140"/>
      <c r="K7" s="140"/>
      <c r="L7" s="140"/>
      <c r="M7" s="140"/>
      <c r="N7" s="140"/>
      <c r="O7" s="140"/>
      <c r="P7" s="140"/>
      <c r="Q7" s="140"/>
      <c r="R7" s="140"/>
      <c r="S7" s="140"/>
      <c r="T7" s="140"/>
    </row>
    <row r="8" spans="1:21">
      <c r="A8" s="193"/>
      <c r="B8" s="166"/>
      <c r="C8" s="166"/>
      <c r="D8" s="166"/>
      <c r="E8" s="166"/>
      <c r="F8" s="115"/>
      <c r="G8" s="115"/>
      <c r="H8" s="115"/>
      <c r="I8" s="115"/>
      <c r="J8" s="115"/>
      <c r="K8" s="193"/>
      <c r="L8" s="193"/>
      <c r="M8" s="193"/>
      <c r="N8" s="193"/>
      <c r="O8" s="193"/>
      <c r="P8" s="193"/>
      <c r="Q8" s="193"/>
      <c r="R8" s="193"/>
      <c r="S8" s="193"/>
      <c r="T8" s="193"/>
    </row>
    <row r="9" spans="1:21">
      <c r="A9" s="339" t="s">
        <v>9</v>
      </c>
      <c r="B9" s="339" t="s">
        <v>10</v>
      </c>
      <c r="C9" s="336" t="s">
        <v>31</v>
      </c>
      <c r="D9" s="339" t="s">
        <v>11</v>
      </c>
      <c r="E9" s="344" t="s">
        <v>12</v>
      </c>
      <c r="F9" s="336" t="s">
        <v>13</v>
      </c>
      <c r="G9" s="338" t="s">
        <v>30</v>
      </c>
      <c r="H9" s="338" t="s">
        <v>32</v>
      </c>
      <c r="I9" s="338" t="s">
        <v>33</v>
      </c>
      <c r="J9" s="340" t="s">
        <v>14</v>
      </c>
      <c r="K9" s="194"/>
      <c r="L9" s="195"/>
      <c r="M9" s="195"/>
      <c r="N9" s="195"/>
      <c r="O9" s="195"/>
      <c r="P9" s="195"/>
      <c r="Q9" s="195"/>
      <c r="R9" s="195"/>
      <c r="S9" s="195"/>
      <c r="T9" s="195"/>
      <c r="U9" s="195"/>
    </row>
    <row r="10" spans="1:21">
      <c r="A10" s="340"/>
      <c r="B10" s="340"/>
      <c r="C10" s="339"/>
      <c r="D10" s="340"/>
      <c r="E10" s="345"/>
      <c r="F10" s="337"/>
      <c r="G10" s="339"/>
      <c r="H10" s="339"/>
      <c r="I10" s="339"/>
      <c r="J10" s="340"/>
      <c r="K10" s="196"/>
      <c r="L10" s="197"/>
      <c r="M10" s="197"/>
      <c r="N10" s="197"/>
      <c r="O10" s="197"/>
      <c r="P10" s="197"/>
      <c r="Q10" s="197"/>
      <c r="R10" s="197"/>
      <c r="S10" s="197"/>
      <c r="T10" s="197"/>
      <c r="U10" s="197"/>
    </row>
    <row r="11" spans="1:21" ht="82.5">
      <c r="A11" s="200" t="s">
        <v>473</v>
      </c>
      <c r="B11" s="200" t="s">
        <v>441</v>
      </c>
      <c r="C11" s="200"/>
      <c r="D11" s="200" t="s">
        <v>442</v>
      </c>
      <c r="E11" s="120" t="s">
        <v>443</v>
      </c>
      <c r="F11" s="113" t="s">
        <v>3</v>
      </c>
      <c r="G11" s="62"/>
      <c r="H11" s="200"/>
      <c r="I11" s="200"/>
      <c r="J11" s="200"/>
      <c r="K11" s="198"/>
      <c r="L11" s="198"/>
      <c r="M11" s="198"/>
      <c r="N11" s="198"/>
      <c r="O11" s="198"/>
      <c r="P11" s="198"/>
      <c r="Q11" s="198"/>
      <c r="R11" s="198"/>
      <c r="S11" s="198"/>
      <c r="T11" s="198"/>
    </row>
    <row r="12" spans="1:21" ht="82.5">
      <c r="A12" s="200" t="s">
        <v>474</v>
      </c>
      <c r="B12" s="200" t="s">
        <v>444</v>
      </c>
      <c r="C12" s="200"/>
      <c r="D12" s="200" t="s">
        <v>445</v>
      </c>
      <c r="E12" s="120" t="s">
        <v>446</v>
      </c>
      <c r="F12" s="113" t="s">
        <v>3</v>
      </c>
      <c r="G12" s="62"/>
      <c r="H12" s="200"/>
      <c r="I12" s="200"/>
      <c r="J12" s="200"/>
      <c r="K12" s="198"/>
      <c r="L12" s="198"/>
      <c r="M12" s="198"/>
      <c r="N12" s="198"/>
      <c r="O12" s="198"/>
      <c r="P12" s="198"/>
      <c r="Q12" s="198"/>
      <c r="R12" s="198"/>
      <c r="S12" s="198"/>
      <c r="T12" s="198"/>
    </row>
    <row r="13" spans="1:21" ht="49.5">
      <c r="A13" s="200" t="s">
        <v>475</v>
      </c>
      <c r="B13" s="200" t="s">
        <v>447</v>
      </c>
      <c r="C13" s="200"/>
      <c r="D13" s="200" t="s">
        <v>448</v>
      </c>
      <c r="E13" s="120" t="s">
        <v>449</v>
      </c>
      <c r="F13" s="113" t="s">
        <v>5</v>
      </c>
      <c r="G13" s="62" t="s">
        <v>472</v>
      </c>
      <c r="H13" s="200"/>
      <c r="I13" s="200"/>
      <c r="J13" s="200"/>
      <c r="K13" s="198"/>
      <c r="L13" s="198"/>
      <c r="M13" s="198"/>
      <c r="N13" s="198"/>
      <c r="O13" s="198"/>
      <c r="P13" s="198"/>
      <c r="Q13" s="198"/>
      <c r="R13" s="198"/>
      <c r="S13" s="198"/>
      <c r="T13" s="198"/>
    </row>
    <row r="14" spans="1:21" ht="49.5">
      <c r="A14" s="200" t="s">
        <v>476</v>
      </c>
      <c r="B14" s="200" t="s">
        <v>450</v>
      </c>
      <c r="C14" s="200"/>
      <c r="D14" s="200" t="s">
        <v>451</v>
      </c>
      <c r="E14" s="187" t="s">
        <v>452</v>
      </c>
      <c r="F14" s="113" t="s">
        <v>3</v>
      </c>
      <c r="G14" s="65"/>
      <c r="H14" s="200"/>
      <c r="I14" s="200"/>
      <c r="J14" s="200"/>
      <c r="K14" s="198"/>
      <c r="L14" s="198"/>
      <c r="M14" s="198"/>
      <c r="N14" s="198"/>
      <c r="O14" s="198"/>
      <c r="P14" s="198"/>
      <c r="Q14" s="198"/>
      <c r="R14" s="198"/>
      <c r="S14" s="198"/>
      <c r="T14" s="198"/>
    </row>
    <row r="15" spans="1:21" ht="49.5">
      <c r="A15" s="200" t="s">
        <v>477</v>
      </c>
      <c r="B15" s="200" t="s">
        <v>453</v>
      </c>
      <c r="C15" s="200"/>
      <c r="D15" s="200" t="s">
        <v>454</v>
      </c>
      <c r="E15" s="293" t="s">
        <v>455</v>
      </c>
      <c r="F15" s="113" t="s">
        <v>3</v>
      </c>
      <c r="G15" s="65"/>
      <c r="H15" s="200"/>
      <c r="I15" s="200"/>
      <c r="J15" s="200"/>
      <c r="K15" s="198"/>
      <c r="L15" s="198"/>
      <c r="M15" s="198"/>
      <c r="N15" s="198"/>
      <c r="O15" s="198"/>
      <c r="P15" s="198"/>
      <c r="Q15" s="198"/>
      <c r="R15" s="198"/>
      <c r="S15" s="198"/>
      <c r="T15" s="198"/>
    </row>
    <row r="16" spans="1:21" ht="49.5">
      <c r="A16" s="200" t="s">
        <v>478</v>
      </c>
      <c r="B16" s="200" t="s">
        <v>456</v>
      </c>
      <c r="C16" s="200"/>
      <c r="D16" s="200" t="s">
        <v>457</v>
      </c>
      <c r="E16" s="294" t="s">
        <v>458</v>
      </c>
      <c r="F16" s="113" t="s">
        <v>3</v>
      </c>
      <c r="G16" s="65"/>
      <c r="H16" s="200"/>
      <c r="I16" s="200"/>
      <c r="J16" s="200"/>
      <c r="K16" s="198"/>
      <c r="L16" s="198"/>
      <c r="M16" s="198"/>
      <c r="N16" s="198"/>
      <c r="O16" s="198"/>
      <c r="P16" s="198"/>
      <c r="Q16" s="198"/>
      <c r="R16" s="198"/>
      <c r="S16" s="198"/>
      <c r="T16" s="198"/>
    </row>
    <row r="17" spans="1:20" ht="33">
      <c r="A17" s="200" t="s">
        <v>479</v>
      </c>
      <c r="B17" s="200" t="s">
        <v>459</v>
      </c>
      <c r="C17" s="200"/>
      <c r="D17" s="200" t="s">
        <v>460</v>
      </c>
      <c r="E17" s="120" t="s">
        <v>461</v>
      </c>
      <c r="F17" s="113" t="s">
        <v>3</v>
      </c>
      <c r="G17" s="65"/>
      <c r="H17" s="200"/>
      <c r="I17" s="200"/>
      <c r="J17" s="200"/>
      <c r="K17" s="198"/>
      <c r="L17" s="198"/>
      <c r="M17" s="198"/>
      <c r="N17" s="198"/>
      <c r="O17" s="198"/>
      <c r="P17" s="198"/>
      <c r="Q17" s="198"/>
      <c r="R17" s="198"/>
      <c r="S17" s="198"/>
      <c r="T17" s="198"/>
    </row>
  </sheetData>
  <mergeCells count="13">
    <mergeCell ref="B1:E2"/>
    <mergeCell ref="B3:E3"/>
    <mergeCell ref="B4:E4"/>
    <mergeCell ref="A9:A10"/>
    <mergeCell ref="B9:B10"/>
    <mergeCell ref="C9:C10"/>
    <mergeCell ref="D9:D10"/>
    <mergeCell ref="E9:E10"/>
    <mergeCell ref="F9:F10"/>
    <mergeCell ref="G9:G10"/>
    <mergeCell ref="H9:H10"/>
    <mergeCell ref="I9:I10"/>
    <mergeCell ref="J9:J10"/>
  </mergeCells>
  <dataValidations count="2">
    <dataValidation type="list" allowBlank="1" showInputMessage="1" showErrorMessage="1" sqref="F1:F10 F18:F1048576">
      <formula1>"Pass,Fail,Untested,N/A"</formula1>
    </dataValidation>
    <dataValidation type="list" allowBlank="1" showInputMessage="1" showErrorMessage="1" sqref="F11:F17">
      <formula1>"Pass, Fail, Untested, N/A"</formula1>
    </dataValidation>
  </dataValidation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
  <sheetViews>
    <sheetView workbookViewId="0">
      <selection activeCell="B49" sqref="B49"/>
    </sheetView>
  </sheetViews>
  <sheetFormatPr defaultColWidth="8.85546875" defaultRowHeight="15"/>
  <cols>
    <col min="1" max="1" width="10.28515625" style="21" customWidth="1"/>
    <col min="2" max="2" width="39.28515625" style="21" customWidth="1"/>
    <col min="3" max="3" width="10.5703125" style="21" customWidth="1"/>
    <col min="4" max="4" width="47.85546875" style="21" customWidth="1"/>
    <col min="5" max="5" width="65.28515625" style="21" customWidth="1"/>
    <col min="6" max="6" width="13.7109375" style="21" customWidth="1"/>
    <col min="7" max="7" width="12.85546875" style="21" customWidth="1"/>
    <col min="8" max="9" width="8.85546875" style="21"/>
    <col min="10" max="10" width="18.28515625" style="116" customWidth="1"/>
    <col min="11" max="16384" width="8.85546875" style="21"/>
  </cols>
  <sheetData>
    <row r="1" spans="1:21">
      <c r="A1" s="17" t="s">
        <v>0</v>
      </c>
      <c r="B1" s="341"/>
      <c r="C1" s="341"/>
      <c r="D1" s="341"/>
      <c r="E1" s="341"/>
      <c r="F1" s="18"/>
      <c r="G1" s="18"/>
      <c r="H1" s="18"/>
      <c r="I1" s="18"/>
      <c r="J1" s="18"/>
      <c r="K1" s="20"/>
      <c r="L1" s="20"/>
      <c r="M1" s="20"/>
      <c r="N1" s="20"/>
      <c r="O1" s="20"/>
      <c r="P1" s="20"/>
      <c r="Q1" s="20"/>
      <c r="R1" s="20"/>
      <c r="S1" s="20"/>
      <c r="T1" s="20"/>
    </row>
    <row r="2" spans="1:21" ht="15.75" thickBot="1">
      <c r="A2" s="19"/>
      <c r="B2" s="348"/>
      <c r="C2" s="348"/>
      <c r="D2" s="348"/>
      <c r="E2" s="348"/>
      <c r="F2" s="18"/>
      <c r="G2" s="18"/>
      <c r="H2" s="18"/>
      <c r="I2" s="18"/>
      <c r="J2" s="18"/>
      <c r="K2" s="20"/>
      <c r="L2" s="20"/>
      <c r="M2" s="20"/>
      <c r="N2" s="20"/>
      <c r="O2" s="20"/>
      <c r="P2" s="20"/>
      <c r="Q2" s="20"/>
      <c r="R2" s="20"/>
      <c r="S2" s="20"/>
      <c r="T2" s="20"/>
    </row>
    <row r="3" spans="1:21" ht="26.25">
      <c r="A3" s="22" t="s">
        <v>1</v>
      </c>
      <c r="B3" s="349" t="s">
        <v>868</v>
      </c>
      <c r="C3" s="350"/>
      <c r="D3" s="350"/>
      <c r="E3" s="350"/>
      <c r="F3" s="23"/>
      <c r="G3" s="24"/>
      <c r="H3" s="25"/>
      <c r="I3" s="26"/>
      <c r="J3" s="140"/>
      <c r="K3" s="26"/>
      <c r="L3" s="26"/>
      <c r="M3" s="26"/>
      <c r="N3" s="26"/>
      <c r="O3" s="26"/>
      <c r="P3" s="26"/>
      <c r="Q3" s="26"/>
      <c r="R3" s="26"/>
      <c r="S3" s="26"/>
      <c r="T3" s="26"/>
    </row>
    <row r="4" spans="1:21" ht="39">
      <c r="A4" s="27" t="s">
        <v>2</v>
      </c>
      <c r="B4" s="351"/>
      <c r="C4" s="352"/>
      <c r="D4" s="352"/>
      <c r="E4" s="352"/>
      <c r="F4" s="23"/>
      <c r="G4" s="24"/>
      <c r="H4" s="25"/>
      <c r="I4" s="26" t="s">
        <v>3</v>
      </c>
      <c r="J4" s="140"/>
      <c r="K4" s="26"/>
      <c r="L4" s="26"/>
      <c r="M4" s="26"/>
      <c r="N4" s="26"/>
      <c r="O4" s="26"/>
      <c r="P4" s="26"/>
      <c r="Q4" s="26"/>
      <c r="R4" s="26"/>
      <c r="S4" s="26"/>
      <c r="T4" s="26"/>
    </row>
    <row r="5" spans="1:21">
      <c r="A5" s="28" t="s">
        <v>4</v>
      </c>
      <c r="B5" s="73" t="s">
        <v>693</v>
      </c>
      <c r="C5" s="30"/>
      <c r="D5" s="30"/>
      <c r="E5" s="30"/>
      <c r="F5" s="31"/>
      <c r="G5" s="31"/>
      <c r="H5" s="31"/>
      <c r="I5" s="26" t="s">
        <v>5</v>
      </c>
      <c r="J5" s="140"/>
      <c r="K5" s="26"/>
      <c r="L5" s="26"/>
      <c r="M5" s="26"/>
      <c r="N5" s="26"/>
      <c r="O5" s="26"/>
      <c r="P5" s="26"/>
      <c r="Q5" s="26"/>
      <c r="R5" s="26"/>
      <c r="S5" s="26"/>
      <c r="T5" s="26"/>
    </row>
    <row r="6" spans="1:21">
      <c r="A6" s="32" t="s">
        <v>3</v>
      </c>
      <c r="B6" s="33" t="s">
        <v>5</v>
      </c>
      <c r="C6" s="34" t="s">
        <v>6</v>
      </c>
      <c r="D6" s="34" t="s">
        <v>7</v>
      </c>
      <c r="E6" s="112" t="s">
        <v>34</v>
      </c>
      <c r="F6" s="36"/>
      <c r="G6" s="36"/>
      <c r="H6" s="37"/>
      <c r="I6" s="26" t="s">
        <v>8</v>
      </c>
      <c r="J6" s="140"/>
      <c r="K6" s="26"/>
      <c r="L6" s="26"/>
      <c r="M6" s="26"/>
      <c r="N6" s="26"/>
      <c r="O6" s="26"/>
      <c r="P6" s="26"/>
      <c r="Q6" s="26"/>
      <c r="R6" s="26"/>
      <c r="S6" s="26"/>
      <c r="T6" s="26"/>
    </row>
    <row r="7" spans="1:21" ht="15.75" thickBot="1">
      <c r="A7" s="38">
        <f>COUNTIF(F:F,"Pass")</f>
        <v>30</v>
      </c>
      <c r="B7" s="39">
        <f xml:space="preserve"> COUNTIF(F:F,"Fail")</f>
        <v>8</v>
      </c>
      <c r="C7" s="40">
        <f>COUNTIF(F:F,"untested")</f>
        <v>0</v>
      </c>
      <c r="D7" s="41">
        <f>COUNTIF(F:F,"N/A")</f>
        <v>0</v>
      </c>
      <c r="E7" s="42">
        <f>COUNTIF(A:A,"*-*")</f>
        <v>38</v>
      </c>
      <c r="F7" s="36"/>
      <c r="G7" s="36"/>
      <c r="H7" s="37"/>
      <c r="I7" s="26" t="s">
        <v>7</v>
      </c>
      <c r="J7" s="140"/>
      <c r="K7" s="26"/>
      <c r="L7" s="26"/>
      <c r="M7" s="26"/>
      <c r="N7" s="26"/>
      <c r="O7" s="26"/>
      <c r="P7" s="26"/>
      <c r="Q7" s="26"/>
      <c r="R7" s="26"/>
      <c r="S7" s="26"/>
      <c r="T7" s="26"/>
    </row>
    <row r="8" spans="1:21">
      <c r="A8" s="43"/>
      <c r="B8" s="44"/>
      <c r="C8" s="44"/>
      <c r="D8" s="44"/>
      <c r="E8" s="44"/>
      <c r="F8" s="44"/>
      <c r="G8" s="44"/>
      <c r="H8" s="44"/>
      <c r="I8" s="44"/>
      <c r="J8" s="115"/>
      <c r="K8" s="43"/>
      <c r="L8" s="43"/>
      <c r="M8" s="43"/>
      <c r="N8" s="43"/>
      <c r="O8" s="43"/>
      <c r="P8" s="43"/>
      <c r="Q8" s="43"/>
      <c r="R8" s="43"/>
      <c r="S8" s="43"/>
      <c r="T8" s="43"/>
    </row>
    <row r="9" spans="1:21">
      <c r="A9" s="339" t="s">
        <v>9</v>
      </c>
      <c r="B9" s="339" t="s">
        <v>10</v>
      </c>
      <c r="C9" s="336" t="s">
        <v>31</v>
      </c>
      <c r="D9" s="339" t="s">
        <v>11</v>
      </c>
      <c r="E9" s="344" t="s">
        <v>12</v>
      </c>
      <c r="F9" s="336" t="s">
        <v>13</v>
      </c>
      <c r="G9" s="338" t="s">
        <v>30</v>
      </c>
      <c r="H9" s="338" t="s">
        <v>32</v>
      </c>
      <c r="I9" s="338" t="s">
        <v>33</v>
      </c>
      <c r="J9" s="340" t="s">
        <v>14</v>
      </c>
      <c r="K9" s="45"/>
      <c r="L9" s="46"/>
      <c r="M9" s="46"/>
      <c r="N9" s="46"/>
      <c r="O9" s="46"/>
      <c r="P9" s="46"/>
      <c r="Q9" s="46"/>
      <c r="R9" s="46"/>
      <c r="S9" s="46"/>
      <c r="T9" s="46"/>
      <c r="U9" s="46"/>
    </row>
    <row r="10" spans="1:21">
      <c r="A10" s="340"/>
      <c r="B10" s="340"/>
      <c r="C10" s="339"/>
      <c r="D10" s="340"/>
      <c r="E10" s="345"/>
      <c r="F10" s="337"/>
      <c r="G10" s="339"/>
      <c r="H10" s="339"/>
      <c r="I10" s="339"/>
      <c r="J10" s="340"/>
      <c r="K10" s="47"/>
      <c r="L10" s="48"/>
      <c r="M10" s="48"/>
      <c r="N10" s="48"/>
      <c r="O10" s="48"/>
      <c r="P10" s="48"/>
      <c r="Q10" s="48"/>
      <c r="R10" s="48"/>
      <c r="S10" s="48"/>
      <c r="T10" s="48"/>
      <c r="U10" s="48"/>
    </row>
    <row r="11" spans="1:21" ht="16.5">
      <c r="A11" s="61" t="s">
        <v>119</v>
      </c>
      <c r="B11" s="61"/>
      <c r="C11" s="61"/>
      <c r="D11" s="61"/>
      <c r="E11" s="61"/>
      <c r="F11" s="61"/>
      <c r="G11" s="61"/>
      <c r="H11" s="61"/>
      <c r="I11" s="346"/>
      <c r="J11" s="347"/>
      <c r="K11" s="49"/>
      <c r="L11" s="49"/>
      <c r="M11" s="49"/>
      <c r="N11" s="49"/>
      <c r="O11" s="49"/>
      <c r="P11" s="49"/>
      <c r="Q11" s="49"/>
      <c r="R11" s="49"/>
      <c r="S11" s="49"/>
      <c r="T11" s="49"/>
    </row>
    <row r="12" spans="1:21" ht="82.5">
      <c r="A12" s="57" t="s">
        <v>35</v>
      </c>
      <c r="B12" s="288" t="s">
        <v>36</v>
      </c>
      <c r="C12" s="288"/>
      <c r="D12" s="288" t="s">
        <v>869</v>
      </c>
      <c r="E12" s="313" t="s">
        <v>870</v>
      </c>
      <c r="F12" s="288" t="s">
        <v>3</v>
      </c>
      <c r="G12" s="62"/>
      <c r="H12" s="288"/>
      <c r="I12" s="288"/>
      <c r="J12" s="288"/>
      <c r="K12" s="49"/>
      <c r="L12" s="49"/>
      <c r="M12" s="49"/>
      <c r="N12" s="49"/>
      <c r="O12" s="49"/>
      <c r="P12" s="49"/>
      <c r="Q12" s="49"/>
      <c r="R12" s="49"/>
      <c r="S12" s="49"/>
      <c r="T12" s="49"/>
    </row>
    <row r="13" spans="1:21" ht="33">
      <c r="A13" s="57" t="s">
        <v>38</v>
      </c>
      <c r="B13" s="288" t="s">
        <v>912</v>
      </c>
      <c r="C13" s="288"/>
      <c r="D13" s="288" t="s">
        <v>913</v>
      </c>
      <c r="E13" s="119" t="s">
        <v>914</v>
      </c>
      <c r="F13" s="124" t="s">
        <v>3</v>
      </c>
      <c r="G13" s="62"/>
      <c r="H13" s="64"/>
      <c r="I13" s="288"/>
      <c r="J13" s="288"/>
      <c r="K13" s="49"/>
      <c r="L13" s="49"/>
      <c r="M13" s="49"/>
      <c r="N13" s="49"/>
      <c r="O13" s="49"/>
      <c r="P13" s="49"/>
      <c r="Q13" s="49"/>
      <c r="R13" s="49"/>
      <c r="S13" s="49"/>
      <c r="T13" s="49"/>
    </row>
    <row r="14" spans="1:21" ht="33">
      <c r="A14" s="57" t="s">
        <v>54</v>
      </c>
      <c r="B14" s="288" t="s">
        <v>912</v>
      </c>
      <c r="C14" s="288"/>
      <c r="D14" s="288" t="s">
        <v>915</v>
      </c>
      <c r="E14" s="313" t="s">
        <v>916</v>
      </c>
      <c r="F14" s="124" t="s">
        <v>3</v>
      </c>
      <c r="G14" s="62"/>
      <c r="H14" s="64"/>
      <c r="I14" s="288"/>
      <c r="J14" s="288"/>
      <c r="K14" s="49"/>
      <c r="L14" s="49"/>
      <c r="M14" s="49"/>
      <c r="N14" s="49"/>
      <c r="O14" s="49"/>
      <c r="P14" s="49"/>
      <c r="Q14" s="49"/>
      <c r="R14" s="49"/>
      <c r="S14" s="49"/>
      <c r="T14" s="49"/>
    </row>
    <row r="15" spans="1:21" ht="49.5">
      <c r="A15" s="57" t="s">
        <v>55</v>
      </c>
      <c r="B15" s="288" t="s">
        <v>705</v>
      </c>
      <c r="C15" s="288"/>
      <c r="D15" s="288" t="s">
        <v>872</v>
      </c>
      <c r="E15" s="59" t="s">
        <v>810</v>
      </c>
      <c r="F15" s="124" t="s">
        <v>3</v>
      </c>
      <c r="G15" s="62"/>
      <c r="H15" s="173"/>
      <c r="I15" s="288"/>
      <c r="J15" s="288"/>
      <c r="K15" s="49"/>
      <c r="L15" s="49"/>
      <c r="M15" s="49"/>
      <c r="N15" s="49"/>
      <c r="O15" s="49"/>
      <c r="P15" s="49"/>
      <c r="Q15" s="49"/>
      <c r="R15" s="49"/>
      <c r="S15" s="49"/>
      <c r="T15" s="49"/>
    </row>
    <row r="16" spans="1:21" ht="49.5">
      <c r="A16" s="57" t="s">
        <v>56</v>
      </c>
      <c r="B16" s="288"/>
      <c r="C16" s="288"/>
      <c r="D16" s="288" t="s">
        <v>873</v>
      </c>
      <c r="E16" s="288" t="s">
        <v>388</v>
      </c>
      <c r="F16" s="124" t="s">
        <v>5</v>
      </c>
      <c r="G16" s="62" t="s">
        <v>466</v>
      </c>
      <c r="H16" s="173"/>
      <c r="I16" s="288"/>
      <c r="J16" s="288" t="s">
        <v>821</v>
      </c>
      <c r="K16" s="49"/>
      <c r="L16" s="49"/>
      <c r="M16" s="49"/>
      <c r="N16" s="49"/>
      <c r="O16" s="49"/>
      <c r="P16" s="49"/>
      <c r="Q16" s="49"/>
      <c r="R16" s="49"/>
      <c r="S16" s="49"/>
      <c r="T16" s="49"/>
    </row>
    <row r="17" spans="1:20" ht="49.5">
      <c r="A17" s="57" t="s">
        <v>57</v>
      </c>
      <c r="B17" s="288"/>
      <c r="C17" s="288"/>
      <c r="D17" s="288" t="s">
        <v>874</v>
      </c>
      <c r="E17" s="288" t="s">
        <v>387</v>
      </c>
      <c r="F17" s="124" t="s">
        <v>5</v>
      </c>
      <c r="G17" s="62" t="s">
        <v>466</v>
      </c>
      <c r="H17" s="174"/>
      <c r="I17" s="288"/>
      <c r="J17" s="288" t="s">
        <v>821</v>
      </c>
      <c r="K17" s="49"/>
      <c r="L17" s="49"/>
      <c r="M17" s="49"/>
      <c r="N17" s="49"/>
      <c r="O17" s="49"/>
      <c r="P17" s="49"/>
      <c r="Q17" s="49"/>
      <c r="R17" s="49"/>
      <c r="S17" s="49"/>
      <c r="T17" s="49"/>
    </row>
    <row r="18" spans="1:20" ht="49.5">
      <c r="A18" s="57" t="s">
        <v>58</v>
      </c>
      <c r="B18" s="288"/>
      <c r="C18" s="288"/>
      <c r="D18" s="288" t="s">
        <v>875</v>
      </c>
      <c r="E18" s="288" t="s">
        <v>871</v>
      </c>
      <c r="F18" s="124" t="s">
        <v>3</v>
      </c>
      <c r="G18" s="62"/>
      <c r="H18" s="173"/>
      <c r="I18" s="288"/>
      <c r="J18" s="288"/>
      <c r="K18" s="49"/>
      <c r="L18" s="49"/>
      <c r="M18" s="49"/>
      <c r="N18" s="49"/>
      <c r="O18" s="49"/>
      <c r="P18" s="49"/>
      <c r="Q18" s="49"/>
      <c r="R18" s="49"/>
      <c r="S18" s="49"/>
      <c r="T18" s="49"/>
    </row>
    <row r="19" spans="1:20" ht="49.5">
      <c r="A19" s="57" t="s">
        <v>59</v>
      </c>
      <c r="B19" s="288"/>
      <c r="C19" s="288"/>
      <c r="D19" s="288" t="s">
        <v>876</v>
      </c>
      <c r="E19" s="288" t="s">
        <v>871</v>
      </c>
      <c r="F19" s="124" t="s">
        <v>3</v>
      </c>
      <c r="G19" s="62"/>
      <c r="H19" s="173"/>
      <c r="I19" s="288"/>
      <c r="J19" s="288"/>
      <c r="K19" s="49"/>
      <c r="L19" s="49"/>
      <c r="M19" s="49"/>
      <c r="N19" s="49"/>
      <c r="O19" s="49"/>
      <c r="P19" s="49"/>
      <c r="Q19" s="49"/>
      <c r="R19" s="49"/>
      <c r="S19" s="49"/>
      <c r="T19" s="49"/>
    </row>
    <row r="20" spans="1:20" ht="49.5">
      <c r="A20" s="57" t="s">
        <v>60</v>
      </c>
      <c r="B20" s="288"/>
      <c r="C20" s="288"/>
      <c r="D20" s="288" t="s">
        <v>877</v>
      </c>
      <c r="E20" s="288" t="s">
        <v>871</v>
      </c>
      <c r="F20" s="120" t="s">
        <v>3</v>
      </c>
      <c r="G20" s="288"/>
      <c r="H20" s="64"/>
      <c r="I20" s="288"/>
      <c r="J20" s="288"/>
      <c r="K20" s="49"/>
      <c r="L20" s="49"/>
      <c r="M20" s="49"/>
      <c r="N20" s="49"/>
      <c r="O20" s="49"/>
      <c r="P20" s="49"/>
      <c r="Q20" s="49"/>
      <c r="R20" s="49"/>
      <c r="S20" s="49"/>
      <c r="T20" s="49"/>
    </row>
    <row r="21" spans="1:20" ht="49.5">
      <c r="A21" s="57" t="s">
        <v>61</v>
      </c>
      <c r="B21" s="288"/>
      <c r="C21" s="288"/>
      <c r="D21" s="288" t="s">
        <v>878</v>
      </c>
      <c r="E21" s="288" t="s">
        <v>828</v>
      </c>
      <c r="F21" s="120" t="s">
        <v>5</v>
      </c>
      <c r="G21" s="62" t="s">
        <v>463</v>
      </c>
      <c r="H21" s="173"/>
      <c r="I21" s="288"/>
      <c r="J21" s="288" t="s">
        <v>305</v>
      </c>
      <c r="K21" s="49"/>
      <c r="L21" s="49"/>
      <c r="M21" s="49"/>
      <c r="N21" s="49"/>
      <c r="O21" s="49"/>
      <c r="P21" s="49"/>
      <c r="Q21" s="49"/>
      <c r="R21" s="49"/>
      <c r="S21" s="49"/>
      <c r="T21" s="49"/>
    </row>
    <row r="22" spans="1:20" ht="49.5">
      <c r="A22" s="57" t="s">
        <v>62</v>
      </c>
      <c r="B22" s="288" t="s">
        <v>528</v>
      </c>
      <c r="C22" s="288"/>
      <c r="D22" s="288" t="s">
        <v>879</v>
      </c>
      <c r="E22" s="288" t="s">
        <v>880</v>
      </c>
      <c r="F22" s="288" t="s">
        <v>3</v>
      </c>
      <c r="G22" s="62"/>
      <c r="H22" s="288"/>
      <c r="I22" s="288"/>
      <c r="J22" s="288"/>
      <c r="K22" s="49"/>
      <c r="L22" s="49"/>
      <c r="M22" s="49"/>
      <c r="N22" s="49"/>
      <c r="O22" s="49"/>
      <c r="P22" s="49"/>
      <c r="Q22" s="49"/>
      <c r="R22" s="49"/>
      <c r="S22" s="49"/>
      <c r="T22" s="49"/>
    </row>
    <row r="23" spans="1:20" ht="66">
      <c r="A23" s="57" t="s">
        <v>63</v>
      </c>
      <c r="B23" s="288" t="s">
        <v>42</v>
      </c>
      <c r="C23" s="288"/>
      <c r="D23" s="288" t="s">
        <v>881</v>
      </c>
      <c r="E23" s="288" t="s">
        <v>289</v>
      </c>
      <c r="F23" s="288" t="s">
        <v>3</v>
      </c>
      <c r="G23" s="62"/>
      <c r="H23" s="288"/>
      <c r="I23" s="288"/>
      <c r="J23" s="288"/>
      <c r="K23" s="49"/>
      <c r="L23" s="49"/>
      <c r="M23" s="49"/>
      <c r="N23" s="49"/>
      <c r="O23" s="49"/>
      <c r="P23" s="49"/>
      <c r="Q23" s="49"/>
      <c r="R23" s="49"/>
      <c r="S23" s="49"/>
      <c r="T23" s="49"/>
    </row>
    <row r="24" spans="1:20" ht="49.5">
      <c r="A24" s="57" t="s">
        <v>64</v>
      </c>
      <c r="B24" s="288" t="s">
        <v>45</v>
      </c>
      <c r="C24" s="64"/>
      <c r="D24" s="288" t="s">
        <v>882</v>
      </c>
      <c r="E24" s="288" t="s">
        <v>290</v>
      </c>
      <c r="F24" s="288" t="s">
        <v>3</v>
      </c>
      <c r="G24" s="65"/>
      <c r="H24" s="288"/>
      <c r="I24" s="288"/>
      <c r="J24" s="288"/>
      <c r="K24" s="49"/>
      <c r="L24" s="49"/>
      <c r="M24" s="49"/>
      <c r="N24" s="49"/>
      <c r="O24" s="49"/>
      <c r="P24" s="49"/>
      <c r="Q24" s="49"/>
      <c r="R24" s="49"/>
      <c r="S24" s="49"/>
      <c r="T24" s="49"/>
    </row>
    <row r="25" spans="1:20" ht="49.5">
      <c r="A25" s="57" t="s">
        <v>65</v>
      </c>
      <c r="B25" s="288" t="s">
        <v>44</v>
      </c>
      <c r="C25" s="288"/>
      <c r="D25" s="288" t="s">
        <v>883</v>
      </c>
      <c r="E25" s="124" t="s">
        <v>291</v>
      </c>
      <c r="F25" s="288" t="s">
        <v>3</v>
      </c>
      <c r="G25" s="62"/>
      <c r="H25" s="288"/>
      <c r="I25" s="288"/>
      <c r="J25" s="288"/>
      <c r="K25" s="52"/>
      <c r="L25" s="52"/>
      <c r="M25" s="52"/>
      <c r="N25" s="52"/>
      <c r="O25" s="52"/>
      <c r="P25" s="52"/>
      <c r="Q25" s="52"/>
      <c r="R25" s="52"/>
      <c r="S25" s="52"/>
    </row>
    <row r="26" spans="1:20" ht="49.5">
      <c r="A26" s="57" t="s">
        <v>66</v>
      </c>
      <c r="B26" s="288" t="s">
        <v>531</v>
      </c>
      <c r="C26" s="288"/>
      <c r="D26" s="288" t="s">
        <v>884</v>
      </c>
      <c r="E26" s="124" t="s">
        <v>885</v>
      </c>
      <c r="F26" s="288" t="s">
        <v>3</v>
      </c>
      <c r="G26" s="62"/>
      <c r="H26" s="288"/>
      <c r="I26" s="288"/>
      <c r="J26" s="288"/>
      <c r="K26" s="52"/>
      <c r="L26" s="52"/>
      <c r="M26" s="52"/>
      <c r="N26" s="52"/>
      <c r="O26" s="52"/>
      <c r="P26" s="52"/>
      <c r="Q26" s="52"/>
      <c r="R26" s="52"/>
      <c r="S26" s="52"/>
    </row>
    <row r="27" spans="1:20" ht="49.5">
      <c r="A27" s="57" t="s">
        <v>74</v>
      </c>
      <c r="B27" s="288" t="s">
        <v>531</v>
      </c>
      <c r="C27" s="288"/>
      <c r="D27" s="288" t="s">
        <v>886</v>
      </c>
      <c r="E27" s="124" t="s">
        <v>887</v>
      </c>
      <c r="F27" s="288" t="s">
        <v>3</v>
      </c>
      <c r="G27" s="62"/>
      <c r="H27" s="288"/>
      <c r="I27" s="288"/>
      <c r="J27" s="288"/>
      <c r="K27" s="49"/>
      <c r="L27" s="49"/>
      <c r="M27" s="49"/>
      <c r="N27" s="49"/>
      <c r="O27" s="49"/>
      <c r="P27" s="49"/>
      <c r="Q27" s="49"/>
      <c r="R27" s="49"/>
      <c r="S27" s="49"/>
    </row>
    <row r="28" spans="1:20" ht="49.5">
      <c r="A28" s="57" t="s">
        <v>75</v>
      </c>
      <c r="B28" s="288" t="s">
        <v>46</v>
      </c>
      <c r="C28" s="288"/>
      <c r="D28" s="288" t="s">
        <v>888</v>
      </c>
      <c r="E28" s="288" t="s">
        <v>892</v>
      </c>
      <c r="F28" s="288" t="s">
        <v>5</v>
      </c>
      <c r="G28" s="62" t="s">
        <v>463</v>
      </c>
      <c r="H28" s="288"/>
      <c r="I28" s="288"/>
      <c r="J28" s="288" t="s">
        <v>894</v>
      </c>
      <c r="K28" s="49"/>
      <c r="L28" s="49"/>
      <c r="M28" s="49"/>
      <c r="N28" s="49"/>
      <c r="O28" s="49"/>
      <c r="P28" s="49"/>
      <c r="Q28" s="49"/>
      <c r="R28" s="49"/>
      <c r="S28" s="49"/>
    </row>
    <row r="29" spans="1:20" ht="49.5">
      <c r="A29" s="57" t="s">
        <v>76</v>
      </c>
      <c r="B29" s="288" t="s">
        <v>43</v>
      </c>
      <c r="C29" s="288"/>
      <c r="D29" s="288" t="s">
        <v>889</v>
      </c>
      <c r="E29" s="120" t="s">
        <v>893</v>
      </c>
      <c r="F29" s="66" t="s">
        <v>3</v>
      </c>
      <c r="G29" s="288"/>
      <c r="H29" s="288"/>
      <c r="I29" s="288"/>
      <c r="J29" s="272"/>
      <c r="K29" s="49"/>
      <c r="L29" s="49"/>
      <c r="M29" s="49"/>
      <c r="N29" s="49"/>
      <c r="O29" s="49"/>
      <c r="P29" s="49"/>
      <c r="Q29" s="49"/>
      <c r="R29" s="49"/>
      <c r="S29" s="49"/>
    </row>
    <row r="30" spans="1:20" ht="49.5">
      <c r="A30" s="57" t="s">
        <v>365</v>
      </c>
      <c r="B30" s="288" t="s">
        <v>536</v>
      </c>
      <c r="C30" s="288"/>
      <c r="D30" s="288" t="s">
        <v>890</v>
      </c>
      <c r="E30" s="120" t="s">
        <v>893</v>
      </c>
      <c r="F30" s="66" t="s">
        <v>3</v>
      </c>
      <c r="G30" s="288"/>
      <c r="H30" s="288"/>
      <c r="I30" s="288"/>
      <c r="J30" s="272"/>
    </row>
    <row r="31" spans="1:20" ht="49.5">
      <c r="A31" s="57" t="s">
        <v>547</v>
      </c>
      <c r="B31" s="288" t="s">
        <v>538</v>
      </c>
      <c r="C31" s="288"/>
      <c r="D31" s="288" t="s">
        <v>891</v>
      </c>
      <c r="E31" s="120" t="s">
        <v>893</v>
      </c>
      <c r="F31" s="66" t="s">
        <v>3</v>
      </c>
      <c r="G31" s="62"/>
      <c r="H31" s="288"/>
      <c r="I31" s="288"/>
      <c r="J31" s="288"/>
    </row>
    <row r="32" spans="1:20" ht="49.5">
      <c r="A32" s="57" t="s">
        <v>548</v>
      </c>
      <c r="B32" s="288" t="s">
        <v>540</v>
      </c>
      <c r="C32" s="288"/>
      <c r="D32" s="288" t="s">
        <v>541</v>
      </c>
      <c r="E32" s="288" t="s">
        <v>892</v>
      </c>
      <c r="F32" s="66" t="s">
        <v>5</v>
      </c>
      <c r="G32" s="62" t="s">
        <v>463</v>
      </c>
      <c r="H32" s="288"/>
      <c r="I32" s="288"/>
      <c r="J32" s="288" t="s">
        <v>894</v>
      </c>
    </row>
    <row r="33" spans="1:10" ht="49.5">
      <c r="A33" s="57" t="s">
        <v>549</v>
      </c>
      <c r="B33" s="288" t="s">
        <v>904</v>
      </c>
      <c r="C33" s="288"/>
      <c r="D33" s="288" t="s">
        <v>905</v>
      </c>
      <c r="E33" s="288" t="s">
        <v>896</v>
      </c>
      <c r="F33" s="66" t="s">
        <v>3</v>
      </c>
      <c r="G33" s="62"/>
      <c r="H33" s="288"/>
      <c r="I33" s="288"/>
      <c r="J33" s="288"/>
    </row>
    <row r="34" spans="1:10" ht="49.5">
      <c r="A34" s="57" t="s">
        <v>550</v>
      </c>
      <c r="B34" s="288" t="s">
        <v>899</v>
      </c>
      <c r="C34" s="288"/>
      <c r="D34" s="288" t="s">
        <v>902</v>
      </c>
      <c r="E34" s="288" t="s">
        <v>903</v>
      </c>
      <c r="F34" s="66" t="s">
        <v>5</v>
      </c>
      <c r="G34" s="62" t="s">
        <v>463</v>
      </c>
      <c r="H34" s="288"/>
      <c r="I34" s="288"/>
      <c r="J34" s="288" t="s">
        <v>894</v>
      </c>
    </row>
    <row r="35" spans="1:10" ht="49.5">
      <c r="A35" s="57" t="s">
        <v>906</v>
      </c>
      <c r="B35" s="288" t="s">
        <v>898</v>
      </c>
      <c r="C35" s="288"/>
      <c r="D35" s="288" t="s">
        <v>907</v>
      </c>
      <c r="E35" s="120" t="s">
        <v>893</v>
      </c>
      <c r="F35" s="63" t="s">
        <v>3</v>
      </c>
      <c r="G35" s="68"/>
      <c r="H35" s="289"/>
      <c r="I35" s="289"/>
      <c r="J35" s="59"/>
    </row>
    <row r="36" spans="1:10" ht="49.5">
      <c r="A36" s="57" t="s">
        <v>928</v>
      </c>
      <c r="B36" s="288" t="s">
        <v>52</v>
      </c>
      <c r="C36" s="288"/>
      <c r="D36" s="288" t="s">
        <v>908</v>
      </c>
      <c r="E36" s="120" t="s">
        <v>893</v>
      </c>
      <c r="F36" s="70" t="s">
        <v>3</v>
      </c>
      <c r="G36" s="63"/>
      <c r="H36" s="289"/>
      <c r="I36" s="289"/>
      <c r="J36" s="59"/>
    </row>
    <row r="37" spans="1:10" ht="49.5">
      <c r="A37" s="57" t="s">
        <v>929</v>
      </c>
      <c r="B37" s="288" t="s">
        <v>543</v>
      </c>
      <c r="C37" s="288"/>
      <c r="D37" s="288" t="s">
        <v>909</v>
      </c>
      <c r="E37" s="120" t="s">
        <v>893</v>
      </c>
      <c r="F37" s="70" t="s">
        <v>3</v>
      </c>
      <c r="G37" s="71"/>
      <c r="H37" s="273"/>
      <c r="I37" s="273"/>
      <c r="J37" s="274"/>
    </row>
    <row r="38" spans="1:10" s="78" customFormat="1" ht="49.5">
      <c r="A38" s="57" t="s">
        <v>930</v>
      </c>
      <c r="B38" s="288" t="s">
        <v>545</v>
      </c>
      <c r="C38" s="288"/>
      <c r="D38" s="288" t="s">
        <v>910</v>
      </c>
      <c r="E38" s="120" t="s">
        <v>911</v>
      </c>
      <c r="F38" s="63" t="s">
        <v>5</v>
      </c>
      <c r="G38" s="68" t="s">
        <v>463</v>
      </c>
      <c r="H38" s="289"/>
      <c r="I38" s="289"/>
      <c r="J38" s="59" t="s">
        <v>894</v>
      </c>
    </row>
    <row r="39" spans="1:10" ht="49.5">
      <c r="A39" s="57" t="s">
        <v>931</v>
      </c>
      <c r="B39" s="60" t="s">
        <v>199</v>
      </c>
      <c r="C39" s="69"/>
      <c r="D39" s="288" t="s">
        <v>917</v>
      </c>
      <c r="E39" s="288" t="s">
        <v>855</v>
      </c>
      <c r="F39" s="216" t="s">
        <v>3</v>
      </c>
      <c r="G39" s="167"/>
      <c r="H39" s="177"/>
      <c r="I39" s="53"/>
      <c r="J39" s="288"/>
    </row>
    <row r="40" spans="1:10" ht="49.5">
      <c r="A40" s="57" t="s">
        <v>932</v>
      </c>
      <c r="B40" s="69"/>
      <c r="C40" s="69"/>
      <c r="D40" s="288" t="s">
        <v>918</v>
      </c>
      <c r="E40" s="288" t="s">
        <v>871</v>
      </c>
      <c r="F40" s="216" t="s">
        <v>3</v>
      </c>
      <c r="G40" s="167"/>
      <c r="H40" s="177"/>
      <c r="I40" s="53"/>
      <c r="J40" s="288"/>
    </row>
    <row r="41" spans="1:10" ht="49.5">
      <c r="A41" s="57" t="s">
        <v>933</v>
      </c>
      <c r="B41" s="69"/>
      <c r="C41" s="69"/>
      <c r="D41" s="288" t="s">
        <v>919</v>
      </c>
      <c r="E41" s="288" t="s">
        <v>871</v>
      </c>
      <c r="F41" s="216" t="s">
        <v>3</v>
      </c>
      <c r="G41" s="167"/>
      <c r="H41" s="177"/>
      <c r="I41" s="53"/>
      <c r="J41" s="288"/>
    </row>
    <row r="42" spans="1:10" ht="49.5">
      <c r="A42" s="57" t="s">
        <v>934</v>
      </c>
      <c r="B42" s="69"/>
      <c r="C42" s="69"/>
      <c r="D42" s="288" t="s">
        <v>920</v>
      </c>
      <c r="E42" s="288" t="s">
        <v>871</v>
      </c>
      <c r="F42" s="216" t="s">
        <v>3</v>
      </c>
      <c r="G42" s="167"/>
      <c r="H42" s="177"/>
      <c r="I42" s="53"/>
      <c r="J42" s="288"/>
    </row>
    <row r="43" spans="1:10" ht="49.5">
      <c r="A43" s="57" t="s">
        <v>935</v>
      </c>
      <c r="B43" s="69"/>
      <c r="C43" s="69"/>
      <c r="D43" s="288" t="s">
        <v>921</v>
      </c>
      <c r="E43" s="288" t="s">
        <v>860</v>
      </c>
      <c r="F43" s="216" t="s">
        <v>5</v>
      </c>
      <c r="G43" s="167" t="s">
        <v>463</v>
      </c>
      <c r="H43" s="177"/>
      <c r="I43" s="53"/>
      <c r="J43" s="288" t="s">
        <v>305</v>
      </c>
    </row>
    <row r="44" spans="1:10" ht="49.5">
      <c r="A44" s="57" t="s">
        <v>936</v>
      </c>
      <c r="B44" s="60" t="s">
        <v>197</v>
      </c>
      <c r="C44" s="69"/>
      <c r="D44" s="288" t="s">
        <v>922</v>
      </c>
      <c r="E44" s="59" t="s">
        <v>846</v>
      </c>
      <c r="F44" s="172" t="s">
        <v>3</v>
      </c>
      <c r="G44" s="50"/>
      <c r="H44" s="176"/>
      <c r="I44" s="53"/>
      <c r="J44" s="288"/>
    </row>
    <row r="45" spans="1:10" ht="66">
      <c r="A45" s="57" t="s">
        <v>937</v>
      </c>
      <c r="B45" s="69"/>
      <c r="C45" s="69"/>
      <c r="D45" s="288" t="s">
        <v>923</v>
      </c>
      <c r="E45" s="288" t="s">
        <v>848</v>
      </c>
      <c r="F45" s="216" t="s">
        <v>3</v>
      </c>
      <c r="G45" s="50"/>
      <c r="H45" s="177"/>
      <c r="I45" s="53"/>
      <c r="J45" s="288"/>
    </row>
    <row r="46" spans="1:10" ht="49.5">
      <c r="A46" s="57" t="s">
        <v>938</v>
      </c>
      <c r="B46" s="69"/>
      <c r="C46" s="69"/>
      <c r="D46" s="288" t="s">
        <v>927</v>
      </c>
      <c r="E46" s="288" t="s">
        <v>850</v>
      </c>
      <c r="F46" s="216" t="s">
        <v>3</v>
      </c>
      <c r="G46" s="50"/>
      <c r="H46" s="177"/>
      <c r="I46" s="53"/>
      <c r="J46" s="288"/>
    </row>
    <row r="47" spans="1:10" ht="49.5">
      <c r="A47" s="57" t="s">
        <v>939</v>
      </c>
      <c r="B47" s="69"/>
      <c r="C47" s="69"/>
      <c r="D47" s="288" t="s">
        <v>926</v>
      </c>
      <c r="E47" s="288" t="s">
        <v>198</v>
      </c>
      <c r="F47" s="216" t="s">
        <v>3</v>
      </c>
      <c r="G47" s="167"/>
      <c r="H47" s="177"/>
      <c r="I47" s="53"/>
      <c r="J47" s="288"/>
    </row>
    <row r="48" spans="1:10" ht="49.5">
      <c r="A48" s="57" t="s">
        <v>940</v>
      </c>
      <c r="B48" s="69"/>
      <c r="C48" s="69"/>
      <c r="D48" s="288" t="s">
        <v>925</v>
      </c>
      <c r="E48" s="288" t="s">
        <v>871</v>
      </c>
      <c r="F48" s="216" t="s">
        <v>3</v>
      </c>
      <c r="G48" s="167"/>
      <c r="H48" s="177"/>
      <c r="I48" s="53"/>
      <c r="J48" s="288"/>
    </row>
    <row r="49" spans="1:10" ht="49.5">
      <c r="A49" s="57" t="s">
        <v>941</v>
      </c>
      <c r="B49" s="69"/>
      <c r="C49" s="69"/>
      <c r="D49" s="288" t="s">
        <v>924</v>
      </c>
      <c r="E49" s="288" t="s">
        <v>198</v>
      </c>
      <c r="F49" s="216" t="s">
        <v>3</v>
      </c>
      <c r="G49" s="167"/>
      <c r="H49" s="177"/>
      <c r="I49" s="53"/>
      <c r="J49" s="288"/>
    </row>
  </sheetData>
  <mergeCells count="14">
    <mergeCell ref="I11:J11"/>
    <mergeCell ref="B1:E2"/>
    <mergeCell ref="B3:E3"/>
    <mergeCell ref="B4:E4"/>
    <mergeCell ref="A9:A10"/>
    <mergeCell ref="B9:B10"/>
    <mergeCell ref="C9:C10"/>
    <mergeCell ref="D9:D10"/>
    <mergeCell ref="E9:E10"/>
    <mergeCell ref="F9:F10"/>
    <mergeCell ref="G9:G10"/>
    <mergeCell ref="H9:H10"/>
    <mergeCell ref="I9:I10"/>
    <mergeCell ref="J9:J10"/>
  </mergeCells>
  <dataValidations count="2">
    <dataValidation type="list" allowBlank="1" showInputMessage="1" showErrorMessage="1" sqref="F1:F14 F22:F38 F50:F1048576">
      <formula1>$I$4:$I$7</formula1>
    </dataValidation>
    <dataValidation type="list" allowBlank="1" showInputMessage="1" showErrorMessage="1" sqref="F15:F21 F39:F49">
      <formula1>"Pass,Fail,Untested,N/a"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zoomScaleNormal="100" workbookViewId="0">
      <selection activeCell="K9" sqref="K9"/>
    </sheetView>
  </sheetViews>
  <sheetFormatPr defaultColWidth="8.85546875" defaultRowHeight="15"/>
  <cols>
    <col min="1" max="1" width="10.28515625" style="21" customWidth="1"/>
    <col min="2" max="2" width="39.28515625" style="21" customWidth="1"/>
    <col min="3" max="3" width="10.5703125" style="21" customWidth="1"/>
    <col min="4" max="4" width="47.85546875" style="21" customWidth="1"/>
    <col min="5" max="5" width="65.28515625" style="21" customWidth="1"/>
    <col min="6" max="6" width="13.7109375" style="21" customWidth="1"/>
    <col min="7" max="7" width="12.85546875" style="21" customWidth="1"/>
    <col min="8" max="9" width="8.85546875" style="21"/>
    <col min="10" max="10" width="18.28515625" style="116" customWidth="1"/>
    <col min="11" max="16384" width="8.85546875" style="21"/>
  </cols>
  <sheetData>
    <row r="1" spans="1:21">
      <c r="A1" s="17" t="s">
        <v>0</v>
      </c>
      <c r="B1" s="341"/>
      <c r="C1" s="341"/>
      <c r="D1" s="341"/>
      <c r="E1" s="341"/>
      <c r="F1" s="18"/>
      <c r="G1" s="18"/>
      <c r="H1" s="18"/>
      <c r="I1" s="18"/>
      <c r="J1" s="18"/>
      <c r="K1" s="20"/>
      <c r="L1" s="20"/>
      <c r="M1" s="20"/>
      <c r="N1" s="20"/>
      <c r="O1" s="20"/>
      <c r="P1" s="20"/>
      <c r="Q1" s="20"/>
      <c r="R1" s="20"/>
      <c r="S1" s="20"/>
      <c r="T1" s="20"/>
    </row>
    <row r="2" spans="1:21" ht="15.75" thickBot="1">
      <c r="A2" s="19"/>
      <c r="B2" s="348"/>
      <c r="C2" s="348"/>
      <c r="D2" s="348"/>
      <c r="E2" s="348"/>
      <c r="F2" s="18"/>
      <c r="G2" s="18"/>
      <c r="H2" s="18"/>
      <c r="I2" s="18"/>
      <c r="J2" s="18"/>
      <c r="K2" s="20"/>
      <c r="L2" s="20"/>
      <c r="M2" s="20"/>
      <c r="N2" s="20"/>
      <c r="O2" s="20"/>
      <c r="P2" s="20"/>
      <c r="Q2" s="20"/>
      <c r="R2" s="20"/>
      <c r="S2" s="20"/>
      <c r="T2" s="20"/>
    </row>
    <row r="3" spans="1:21" ht="26.25">
      <c r="A3" s="22" t="s">
        <v>1</v>
      </c>
      <c r="B3" s="349" t="s">
        <v>77</v>
      </c>
      <c r="C3" s="350"/>
      <c r="D3" s="350"/>
      <c r="E3" s="350"/>
      <c r="F3" s="23"/>
      <c r="G3" s="24"/>
      <c r="H3" s="25"/>
      <c r="I3" s="26"/>
      <c r="J3" s="140"/>
      <c r="K3" s="26"/>
      <c r="L3" s="26"/>
      <c r="M3" s="26"/>
      <c r="N3" s="26"/>
      <c r="O3" s="26"/>
      <c r="P3" s="26"/>
      <c r="Q3" s="26"/>
      <c r="R3" s="26"/>
      <c r="S3" s="26"/>
      <c r="T3" s="26"/>
    </row>
    <row r="4" spans="1:21" ht="39">
      <c r="A4" s="27" t="s">
        <v>2</v>
      </c>
      <c r="B4" s="351"/>
      <c r="C4" s="352"/>
      <c r="D4" s="352"/>
      <c r="E4" s="352"/>
      <c r="F4" s="23"/>
      <c r="G4" s="24"/>
      <c r="H4" s="25"/>
      <c r="I4" s="26" t="s">
        <v>3</v>
      </c>
      <c r="J4" s="140"/>
      <c r="K4" s="26"/>
      <c r="L4" s="26"/>
      <c r="M4" s="26"/>
      <c r="N4" s="26"/>
      <c r="O4" s="26"/>
      <c r="P4" s="26"/>
      <c r="Q4" s="26"/>
      <c r="R4" s="26"/>
      <c r="S4" s="26"/>
      <c r="T4" s="26"/>
    </row>
    <row r="5" spans="1:21">
      <c r="A5" s="28" t="s">
        <v>4</v>
      </c>
      <c r="B5" s="73" t="s">
        <v>693</v>
      </c>
      <c r="C5" s="30"/>
      <c r="D5" s="30"/>
      <c r="E5" s="30"/>
      <c r="F5" s="31"/>
      <c r="G5" s="31"/>
      <c r="H5" s="31"/>
      <c r="I5" s="26" t="s">
        <v>5</v>
      </c>
      <c r="J5" s="140"/>
      <c r="K5" s="26"/>
      <c r="L5" s="26"/>
      <c r="M5" s="26"/>
      <c r="N5" s="26"/>
      <c r="O5" s="26"/>
      <c r="P5" s="26"/>
      <c r="Q5" s="26"/>
      <c r="R5" s="26"/>
      <c r="S5" s="26"/>
      <c r="T5" s="26"/>
    </row>
    <row r="6" spans="1:21">
      <c r="A6" s="32" t="s">
        <v>3</v>
      </c>
      <c r="B6" s="33" t="s">
        <v>5</v>
      </c>
      <c r="C6" s="34" t="s">
        <v>6</v>
      </c>
      <c r="D6" s="34" t="s">
        <v>7</v>
      </c>
      <c r="E6" s="35" t="s">
        <v>34</v>
      </c>
      <c r="F6" s="36"/>
      <c r="G6" s="36"/>
      <c r="H6" s="37"/>
      <c r="I6" s="26" t="s">
        <v>8</v>
      </c>
      <c r="J6" s="140"/>
      <c r="K6" s="26"/>
      <c r="L6" s="26"/>
      <c r="M6" s="26"/>
      <c r="N6" s="26"/>
      <c r="O6" s="26"/>
      <c r="P6" s="26"/>
      <c r="Q6" s="26"/>
      <c r="R6" s="26"/>
      <c r="S6" s="26"/>
      <c r="T6" s="26"/>
    </row>
    <row r="7" spans="1:21" ht="15.75" thickBot="1">
      <c r="A7" s="38">
        <f>COUNTIF(F:F,"Pass")</f>
        <v>20</v>
      </c>
      <c r="B7" s="39">
        <f xml:space="preserve"> COUNTIF(F:F,"Fail")</f>
        <v>4</v>
      </c>
      <c r="C7" s="40">
        <f>COUNTIF(F:F,"untested")</f>
        <v>0</v>
      </c>
      <c r="D7" s="41">
        <f>COUNTIF(F:F,"N/A")</f>
        <v>0</v>
      </c>
      <c r="E7" s="42">
        <f>COUNTIF(A:A,"*-*")</f>
        <v>24</v>
      </c>
      <c r="F7" s="36"/>
      <c r="G7" s="36"/>
      <c r="H7" s="37"/>
      <c r="I7" s="26" t="s">
        <v>7</v>
      </c>
      <c r="J7" s="140"/>
      <c r="K7" s="26"/>
      <c r="L7" s="26"/>
      <c r="M7" s="26"/>
      <c r="N7" s="26"/>
      <c r="O7" s="26"/>
      <c r="P7" s="26"/>
      <c r="Q7" s="26"/>
      <c r="R7" s="26"/>
      <c r="S7" s="26"/>
      <c r="T7" s="26"/>
    </row>
    <row r="8" spans="1:21">
      <c r="A8" s="43"/>
      <c r="B8" s="44"/>
      <c r="C8" s="44"/>
      <c r="D8" s="44"/>
      <c r="E8" s="44"/>
      <c r="F8" s="44"/>
      <c r="G8" s="44"/>
      <c r="H8" s="44"/>
      <c r="I8" s="44"/>
      <c r="J8" s="115"/>
      <c r="K8" s="43"/>
      <c r="L8" s="43"/>
      <c r="M8" s="43"/>
      <c r="N8" s="43"/>
      <c r="O8" s="43"/>
      <c r="P8" s="43"/>
      <c r="Q8" s="43"/>
      <c r="R8" s="43"/>
      <c r="S8" s="43"/>
      <c r="T8" s="43"/>
    </row>
    <row r="9" spans="1:21">
      <c r="A9" s="339" t="s">
        <v>9</v>
      </c>
      <c r="B9" s="339" t="s">
        <v>10</v>
      </c>
      <c r="C9" s="336" t="s">
        <v>31</v>
      </c>
      <c r="D9" s="339" t="s">
        <v>11</v>
      </c>
      <c r="E9" s="344" t="s">
        <v>12</v>
      </c>
      <c r="F9" s="336" t="s">
        <v>13</v>
      </c>
      <c r="G9" s="338" t="s">
        <v>30</v>
      </c>
      <c r="H9" s="338" t="s">
        <v>32</v>
      </c>
      <c r="I9" s="338" t="s">
        <v>33</v>
      </c>
      <c r="J9" s="340" t="s">
        <v>14</v>
      </c>
      <c r="K9" s="45"/>
      <c r="L9" s="46"/>
      <c r="M9" s="46"/>
      <c r="N9" s="46"/>
      <c r="O9" s="46"/>
      <c r="P9" s="46"/>
      <c r="Q9" s="46"/>
      <c r="R9" s="46"/>
      <c r="S9" s="46"/>
      <c r="T9" s="46"/>
      <c r="U9" s="46"/>
    </row>
    <row r="10" spans="1:21">
      <c r="A10" s="340"/>
      <c r="B10" s="340"/>
      <c r="C10" s="339"/>
      <c r="D10" s="340"/>
      <c r="E10" s="345"/>
      <c r="F10" s="337"/>
      <c r="G10" s="339"/>
      <c r="H10" s="339"/>
      <c r="I10" s="339"/>
      <c r="J10" s="340"/>
      <c r="K10" s="47"/>
      <c r="L10" s="48"/>
      <c r="M10" s="48"/>
      <c r="N10" s="48"/>
      <c r="O10" s="48"/>
      <c r="P10" s="48"/>
      <c r="Q10" s="48"/>
      <c r="R10" s="48"/>
      <c r="S10" s="48"/>
      <c r="T10" s="48"/>
      <c r="U10" s="48"/>
    </row>
    <row r="11" spans="1:21" ht="16.5">
      <c r="A11" s="61" t="s">
        <v>119</v>
      </c>
      <c r="B11" s="61"/>
      <c r="C11" s="61"/>
      <c r="D11" s="61"/>
      <c r="E11" s="61"/>
      <c r="F11" s="61"/>
      <c r="G11" s="61"/>
      <c r="H11" s="61"/>
      <c r="I11" s="346"/>
      <c r="J11" s="347"/>
      <c r="K11" s="49"/>
      <c r="L11" s="49"/>
      <c r="M11" s="49"/>
      <c r="N11" s="49"/>
      <c r="O11" s="49"/>
      <c r="P11" s="49"/>
      <c r="Q11" s="49"/>
      <c r="R11" s="49"/>
      <c r="S11" s="49"/>
      <c r="T11" s="49"/>
    </row>
    <row r="12" spans="1:21" ht="33">
      <c r="A12" s="57" t="s">
        <v>35</v>
      </c>
      <c r="B12" s="288" t="s">
        <v>36</v>
      </c>
      <c r="C12" s="288"/>
      <c r="D12" s="288" t="s">
        <v>37</v>
      </c>
      <c r="E12" s="313" t="s">
        <v>523</v>
      </c>
      <c r="F12" s="288" t="s">
        <v>3</v>
      </c>
      <c r="G12" s="62"/>
      <c r="H12" s="288"/>
      <c r="I12" s="288"/>
      <c r="J12" s="288"/>
      <c r="K12" s="49"/>
      <c r="L12" s="49"/>
      <c r="M12" s="49"/>
      <c r="N12" s="49"/>
      <c r="O12" s="49"/>
      <c r="P12" s="49"/>
      <c r="Q12" s="49"/>
      <c r="R12" s="49"/>
      <c r="S12" s="49"/>
      <c r="T12" s="49"/>
    </row>
    <row r="13" spans="1:21" ht="49.5">
      <c r="A13" s="58" t="s">
        <v>38</v>
      </c>
      <c r="B13" s="288" t="s">
        <v>50</v>
      </c>
      <c r="C13" s="288"/>
      <c r="D13" s="288" t="s">
        <v>51</v>
      </c>
      <c r="E13" s="288" t="s">
        <v>524</v>
      </c>
      <c r="F13" s="288" t="s">
        <v>3</v>
      </c>
      <c r="G13" s="62"/>
      <c r="H13" s="288"/>
      <c r="I13" s="288"/>
      <c r="J13" s="288"/>
      <c r="K13" s="49"/>
      <c r="L13" s="49"/>
      <c r="M13" s="49"/>
      <c r="N13" s="49"/>
      <c r="O13" s="49"/>
      <c r="P13" s="49"/>
      <c r="Q13" s="49"/>
      <c r="R13" s="49"/>
      <c r="S13" s="49"/>
      <c r="T13" s="49"/>
    </row>
    <row r="14" spans="1:21" ht="49.5">
      <c r="A14" s="58" t="s">
        <v>54</v>
      </c>
      <c r="B14" s="288" t="s">
        <v>525</v>
      </c>
      <c r="C14" s="288"/>
      <c r="D14" s="288" t="s">
        <v>526</v>
      </c>
      <c r="E14" s="288" t="s">
        <v>527</v>
      </c>
      <c r="F14" s="288" t="s">
        <v>5</v>
      </c>
      <c r="G14" s="62" t="s">
        <v>463</v>
      </c>
      <c r="H14" s="288"/>
      <c r="I14" s="288"/>
      <c r="J14" s="288" t="s">
        <v>462</v>
      </c>
      <c r="K14" s="49"/>
      <c r="L14" s="49"/>
      <c r="M14" s="49"/>
      <c r="N14" s="49"/>
      <c r="O14" s="49"/>
      <c r="P14" s="49"/>
      <c r="Q14" s="49"/>
      <c r="R14" s="49"/>
      <c r="S14" s="49"/>
      <c r="T14" s="49"/>
    </row>
    <row r="15" spans="1:21" ht="49.5">
      <c r="A15" s="58" t="s">
        <v>55</v>
      </c>
      <c r="B15" s="288" t="s">
        <v>528</v>
      </c>
      <c r="C15" s="288"/>
      <c r="D15" s="288" t="s">
        <v>529</v>
      </c>
      <c r="E15" s="288" t="s">
        <v>530</v>
      </c>
      <c r="F15" s="288" t="s">
        <v>3</v>
      </c>
      <c r="G15" s="62"/>
      <c r="H15" s="288"/>
      <c r="I15" s="288"/>
      <c r="J15" s="288"/>
      <c r="K15" s="49"/>
      <c r="L15" s="49"/>
      <c r="M15" s="49"/>
      <c r="N15" s="49"/>
      <c r="O15" s="49"/>
      <c r="P15" s="49"/>
      <c r="Q15" s="49"/>
      <c r="R15" s="49"/>
      <c r="S15" s="49"/>
      <c r="T15" s="49"/>
    </row>
    <row r="16" spans="1:21" ht="66">
      <c r="A16" s="57" t="s">
        <v>56</v>
      </c>
      <c r="B16" s="288" t="s">
        <v>42</v>
      </c>
      <c r="C16" s="288"/>
      <c r="D16" s="288" t="s">
        <v>39</v>
      </c>
      <c r="E16" s="288" t="s">
        <v>289</v>
      </c>
      <c r="F16" s="288" t="s">
        <v>3</v>
      </c>
      <c r="G16" s="62"/>
      <c r="H16" s="288"/>
      <c r="I16" s="288"/>
      <c r="J16" s="288"/>
      <c r="K16" s="49"/>
      <c r="L16" s="49"/>
      <c r="M16" s="49"/>
      <c r="N16" s="49"/>
      <c r="O16" s="49"/>
      <c r="P16" s="49"/>
      <c r="Q16" s="49"/>
      <c r="R16" s="49"/>
      <c r="S16" s="49"/>
      <c r="T16" s="49"/>
    </row>
    <row r="17" spans="1:20" ht="49.5">
      <c r="A17" s="58" t="s">
        <v>57</v>
      </c>
      <c r="B17" s="288" t="s">
        <v>45</v>
      </c>
      <c r="C17" s="64"/>
      <c r="D17" s="288" t="s">
        <v>40</v>
      </c>
      <c r="E17" s="288" t="s">
        <v>290</v>
      </c>
      <c r="F17" s="288" t="s">
        <v>3</v>
      </c>
      <c r="G17" s="65"/>
      <c r="H17" s="288"/>
      <c r="I17" s="288"/>
      <c r="J17" s="288"/>
      <c r="K17" s="49"/>
      <c r="L17" s="49"/>
      <c r="M17" s="49"/>
      <c r="N17" s="49"/>
      <c r="O17" s="49"/>
      <c r="P17" s="49"/>
      <c r="Q17" s="49"/>
      <c r="R17" s="49"/>
      <c r="S17" s="49"/>
      <c r="T17" s="49"/>
    </row>
    <row r="18" spans="1:20" ht="49.5">
      <c r="A18" s="58" t="s">
        <v>58</v>
      </c>
      <c r="B18" s="288" t="s">
        <v>44</v>
      </c>
      <c r="C18" s="288"/>
      <c r="D18" s="288" t="s">
        <v>41</v>
      </c>
      <c r="E18" s="124" t="s">
        <v>291</v>
      </c>
      <c r="F18" s="288" t="s">
        <v>3</v>
      </c>
      <c r="G18" s="62"/>
      <c r="H18" s="288"/>
      <c r="I18" s="288"/>
      <c r="J18" s="288"/>
      <c r="K18" s="52"/>
      <c r="L18" s="52"/>
      <c r="M18" s="52"/>
      <c r="N18" s="52"/>
      <c r="O18" s="52"/>
      <c r="P18" s="52"/>
      <c r="Q18" s="52"/>
      <c r="R18" s="52"/>
      <c r="S18" s="52"/>
    </row>
    <row r="19" spans="1:20" ht="49.5">
      <c r="A19" s="58" t="s">
        <v>59</v>
      </c>
      <c r="B19" s="288" t="s">
        <v>531</v>
      </c>
      <c r="C19" s="288"/>
      <c r="D19" s="288" t="s">
        <v>532</v>
      </c>
      <c r="E19" s="124" t="s">
        <v>533</v>
      </c>
      <c r="F19" s="288" t="s">
        <v>3</v>
      </c>
      <c r="G19" s="62"/>
      <c r="H19" s="288"/>
      <c r="I19" s="288"/>
      <c r="J19" s="288"/>
      <c r="K19" s="52"/>
      <c r="L19" s="52"/>
      <c r="M19" s="52"/>
      <c r="N19" s="52"/>
      <c r="O19" s="52"/>
      <c r="P19" s="52"/>
      <c r="Q19" s="52"/>
      <c r="R19" s="52"/>
      <c r="S19" s="52"/>
    </row>
    <row r="20" spans="1:20" ht="49.5">
      <c r="A20" s="58" t="s">
        <v>60</v>
      </c>
      <c r="B20" s="288" t="s">
        <v>531</v>
      </c>
      <c r="C20" s="288"/>
      <c r="D20" s="288" t="s">
        <v>534</v>
      </c>
      <c r="E20" s="124" t="s">
        <v>535</v>
      </c>
      <c r="F20" s="288" t="s">
        <v>3</v>
      </c>
      <c r="G20" s="62"/>
      <c r="H20" s="288"/>
      <c r="I20" s="288"/>
      <c r="J20" s="288"/>
      <c r="K20" s="49"/>
      <c r="L20" s="49"/>
      <c r="M20" s="49"/>
      <c r="N20" s="49"/>
      <c r="O20" s="49"/>
      <c r="P20" s="49"/>
      <c r="Q20" s="49"/>
      <c r="R20" s="49"/>
      <c r="S20" s="49"/>
    </row>
    <row r="21" spans="1:20" ht="49.5">
      <c r="A21" s="58" t="s">
        <v>61</v>
      </c>
      <c r="B21" s="288" t="s">
        <v>46</v>
      </c>
      <c r="C21" s="288"/>
      <c r="D21" s="288" t="s">
        <v>47</v>
      </c>
      <c r="E21" s="288" t="s">
        <v>527</v>
      </c>
      <c r="F21" s="288" t="s">
        <v>5</v>
      </c>
      <c r="G21" s="62" t="s">
        <v>463</v>
      </c>
      <c r="H21" s="288"/>
      <c r="I21" s="288"/>
      <c r="J21" s="288" t="s">
        <v>462</v>
      </c>
      <c r="K21" s="49"/>
      <c r="L21" s="49"/>
      <c r="M21" s="49"/>
      <c r="N21" s="49"/>
      <c r="O21" s="49"/>
      <c r="P21" s="49"/>
      <c r="Q21" s="49"/>
      <c r="R21" s="49"/>
      <c r="S21" s="49"/>
    </row>
    <row r="22" spans="1:20" ht="49.5">
      <c r="A22" s="58" t="s">
        <v>62</v>
      </c>
      <c r="B22" s="288" t="s">
        <v>43</v>
      </c>
      <c r="C22" s="288"/>
      <c r="D22" s="288" t="s">
        <v>48</v>
      </c>
      <c r="E22" s="120" t="s">
        <v>49</v>
      </c>
      <c r="F22" s="66" t="s">
        <v>3</v>
      </c>
      <c r="G22" s="288"/>
      <c r="H22" s="288"/>
      <c r="I22" s="288"/>
      <c r="J22" s="272"/>
      <c r="K22" s="49"/>
      <c r="L22" s="49"/>
      <c r="M22" s="49"/>
      <c r="N22" s="49"/>
      <c r="O22" s="49"/>
      <c r="P22" s="49"/>
      <c r="Q22" s="49"/>
      <c r="R22" s="49"/>
      <c r="S22" s="49"/>
    </row>
    <row r="23" spans="1:20" ht="49.5">
      <c r="A23" s="58" t="s">
        <v>63</v>
      </c>
      <c r="B23" s="288" t="s">
        <v>536</v>
      </c>
      <c r="C23" s="288"/>
      <c r="D23" s="288" t="s">
        <v>537</v>
      </c>
      <c r="E23" s="120" t="s">
        <v>49</v>
      </c>
      <c r="F23" s="66" t="s">
        <v>3</v>
      </c>
      <c r="G23" s="288"/>
      <c r="H23" s="288"/>
      <c r="I23" s="288"/>
      <c r="J23" s="272"/>
    </row>
    <row r="24" spans="1:20" ht="49.5">
      <c r="A24" s="58" t="s">
        <v>64</v>
      </c>
      <c r="B24" s="288" t="s">
        <v>538</v>
      </c>
      <c r="C24" s="288"/>
      <c r="D24" s="288" t="s">
        <v>539</v>
      </c>
      <c r="E24" s="120" t="s">
        <v>49</v>
      </c>
      <c r="F24" s="66" t="s">
        <v>3</v>
      </c>
      <c r="G24" s="62"/>
      <c r="H24" s="288"/>
      <c r="I24" s="288"/>
      <c r="J24" s="288"/>
    </row>
    <row r="25" spans="1:20" ht="49.5">
      <c r="A25" s="58" t="s">
        <v>65</v>
      </c>
      <c r="B25" s="288" t="s">
        <v>540</v>
      </c>
      <c r="C25" s="288"/>
      <c r="D25" s="288" t="s">
        <v>541</v>
      </c>
      <c r="E25" s="288" t="s">
        <v>527</v>
      </c>
      <c r="F25" s="66" t="s">
        <v>3</v>
      </c>
      <c r="G25" s="62"/>
      <c r="H25" s="288"/>
      <c r="I25" s="288"/>
      <c r="J25" s="288"/>
    </row>
    <row r="26" spans="1:20" ht="49.5">
      <c r="A26" s="58" t="s">
        <v>66</v>
      </c>
      <c r="B26" s="288" t="s">
        <v>895</v>
      </c>
      <c r="C26" s="288"/>
      <c r="D26" s="288" t="s">
        <v>897</v>
      </c>
      <c r="E26" s="288" t="s">
        <v>896</v>
      </c>
      <c r="F26" s="66" t="s">
        <v>3</v>
      </c>
      <c r="G26" s="62"/>
      <c r="H26" s="288"/>
      <c r="I26" s="288"/>
      <c r="J26" s="288"/>
    </row>
    <row r="27" spans="1:20" ht="49.5">
      <c r="A27" s="58" t="s">
        <v>74</v>
      </c>
      <c r="B27" s="288" t="s">
        <v>899</v>
      </c>
      <c r="C27" s="288"/>
      <c r="D27" s="288" t="s">
        <v>542</v>
      </c>
      <c r="E27" s="288" t="s">
        <v>527</v>
      </c>
      <c r="F27" s="66" t="s">
        <v>5</v>
      </c>
      <c r="G27" s="62" t="s">
        <v>463</v>
      </c>
      <c r="H27" s="288"/>
      <c r="I27" s="288"/>
      <c r="J27" s="288" t="s">
        <v>901</v>
      </c>
    </row>
    <row r="28" spans="1:20" ht="49.5">
      <c r="A28" s="58" t="s">
        <v>75</v>
      </c>
      <c r="B28" s="288" t="s">
        <v>898</v>
      </c>
      <c r="C28" s="288"/>
      <c r="D28" s="288" t="s">
        <v>900</v>
      </c>
      <c r="E28" s="120" t="s">
        <v>49</v>
      </c>
      <c r="F28" s="63" t="s">
        <v>3</v>
      </c>
      <c r="G28" s="68"/>
      <c r="H28" s="289"/>
      <c r="I28" s="289"/>
      <c r="J28" s="59"/>
    </row>
    <row r="29" spans="1:20" ht="49.5">
      <c r="A29" s="58" t="s">
        <v>76</v>
      </c>
      <c r="B29" s="288" t="s">
        <v>52</v>
      </c>
      <c r="C29" s="288"/>
      <c r="D29" s="288" t="s">
        <v>53</v>
      </c>
      <c r="E29" s="120" t="s">
        <v>49</v>
      </c>
      <c r="F29" s="70" t="s">
        <v>3</v>
      </c>
      <c r="G29" s="63"/>
      <c r="H29" s="289"/>
      <c r="I29" s="289"/>
      <c r="J29" s="59"/>
    </row>
    <row r="30" spans="1:20" ht="49.5">
      <c r="A30" s="58" t="s">
        <v>365</v>
      </c>
      <c r="B30" s="288" t="s">
        <v>543</v>
      </c>
      <c r="C30" s="288"/>
      <c r="D30" s="288" t="s">
        <v>544</v>
      </c>
      <c r="E30" s="120" t="s">
        <v>49</v>
      </c>
      <c r="F30" s="70" t="s">
        <v>3</v>
      </c>
      <c r="G30" s="71"/>
      <c r="H30" s="273"/>
      <c r="I30" s="273"/>
      <c r="J30" s="274"/>
    </row>
    <row r="31" spans="1:20" s="78" customFormat="1" ht="49.5">
      <c r="A31" s="58" t="s">
        <v>547</v>
      </c>
      <c r="B31" s="288" t="s">
        <v>545</v>
      </c>
      <c r="C31" s="288"/>
      <c r="D31" s="288" t="s">
        <v>546</v>
      </c>
      <c r="E31" s="120" t="s">
        <v>527</v>
      </c>
      <c r="F31" s="63" t="s">
        <v>3</v>
      </c>
      <c r="G31" s="68"/>
      <c r="H31" s="289"/>
      <c r="I31" s="289"/>
      <c r="J31" s="59"/>
    </row>
    <row r="32" spans="1:20" ht="33">
      <c r="A32" s="58" t="s">
        <v>548</v>
      </c>
      <c r="B32" s="288" t="s">
        <v>69</v>
      </c>
      <c r="C32" s="288"/>
      <c r="D32" s="288" t="s">
        <v>67</v>
      </c>
      <c r="E32" s="120" t="s">
        <v>68</v>
      </c>
      <c r="F32" s="63" t="s">
        <v>3</v>
      </c>
      <c r="G32" s="68"/>
      <c r="H32" s="289"/>
      <c r="I32" s="289"/>
      <c r="J32" s="59"/>
    </row>
    <row r="33" spans="1:10" ht="49.5">
      <c r="A33" s="58" t="s">
        <v>549</v>
      </c>
      <c r="B33" s="122" t="s">
        <v>70</v>
      </c>
      <c r="C33" s="122"/>
      <c r="D33" s="122" t="s">
        <v>72</v>
      </c>
      <c r="E33" s="122" t="s">
        <v>527</v>
      </c>
      <c r="F33" s="70" t="s">
        <v>3</v>
      </c>
      <c r="G33" s="72"/>
      <c r="H33" s="275"/>
      <c r="I33" s="275"/>
      <c r="J33" s="276"/>
    </row>
    <row r="34" spans="1:10" ht="49.5">
      <c r="A34" s="58" t="s">
        <v>550</v>
      </c>
      <c r="B34" s="288" t="s">
        <v>71</v>
      </c>
      <c r="C34" s="288"/>
      <c r="D34" s="288" t="s">
        <v>73</v>
      </c>
      <c r="E34" s="288" t="s">
        <v>527</v>
      </c>
      <c r="F34" s="63" t="s">
        <v>3</v>
      </c>
      <c r="G34" s="63"/>
      <c r="H34" s="289"/>
      <c r="I34" s="289"/>
      <c r="J34" s="59"/>
    </row>
    <row r="35" spans="1:10" ht="49.5">
      <c r="A35" s="58" t="s">
        <v>906</v>
      </c>
      <c r="B35" s="288" t="s">
        <v>366</v>
      </c>
      <c r="C35" s="288"/>
      <c r="D35" s="288" t="s">
        <v>367</v>
      </c>
      <c r="E35" s="288" t="s">
        <v>368</v>
      </c>
      <c r="F35" s="63" t="s">
        <v>5</v>
      </c>
      <c r="G35" s="63" t="s">
        <v>464</v>
      </c>
      <c r="H35" s="289"/>
      <c r="I35" s="289"/>
      <c r="J35" s="59" t="s">
        <v>369</v>
      </c>
    </row>
  </sheetData>
  <mergeCells count="14">
    <mergeCell ref="G9:G10"/>
    <mergeCell ref="H9:H10"/>
    <mergeCell ref="J9:J10"/>
    <mergeCell ref="I9:I10"/>
    <mergeCell ref="I11:J11"/>
    <mergeCell ref="B1:E2"/>
    <mergeCell ref="F9:F10"/>
    <mergeCell ref="B3:E3"/>
    <mergeCell ref="B4:E4"/>
    <mergeCell ref="A9:A10"/>
    <mergeCell ref="B9:B10"/>
    <mergeCell ref="D9:D10"/>
    <mergeCell ref="E9:E10"/>
    <mergeCell ref="C9:C10"/>
  </mergeCells>
  <dataValidations count="1">
    <dataValidation type="list" allowBlank="1" showInputMessage="1" showErrorMessage="1" sqref="F1:F1048576">
      <formula1>$I$4:$I$7</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topLeftCell="A22" workbookViewId="0">
      <selection activeCell="B5" sqref="B5"/>
    </sheetView>
  </sheetViews>
  <sheetFormatPr defaultColWidth="8.85546875" defaultRowHeight="15"/>
  <cols>
    <col min="1" max="1" width="23.42578125" style="21" customWidth="1"/>
    <col min="2" max="2" width="39.28515625" style="21" customWidth="1"/>
    <col min="3" max="3" width="10.5703125" style="21" customWidth="1"/>
    <col min="4" max="4" width="47.85546875" style="21" customWidth="1"/>
    <col min="5" max="5" width="59" style="21" customWidth="1"/>
    <col min="6" max="6" width="13.7109375" style="21" customWidth="1"/>
    <col min="7" max="7" width="12.85546875" style="21" customWidth="1"/>
    <col min="8" max="9" width="8.85546875" style="21"/>
    <col min="10" max="10" width="17.28515625" style="21" customWidth="1"/>
    <col min="11" max="16384" width="8.85546875" style="21"/>
  </cols>
  <sheetData>
    <row r="1" spans="1:21">
      <c r="A1" s="17" t="s">
        <v>0</v>
      </c>
      <c r="B1" s="341"/>
      <c r="C1" s="341"/>
      <c r="D1" s="341"/>
      <c r="E1" s="341"/>
      <c r="F1" s="18"/>
      <c r="G1" s="18"/>
      <c r="H1" s="18"/>
      <c r="I1" s="18"/>
      <c r="J1" s="19"/>
      <c r="K1" s="20"/>
      <c r="L1" s="20"/>
      <c r="M1" s="20"/>
      <c r="N1" s="20"/>
      <c r="O1" s="20"/>
      <c r="P1" s="20"/>
      <c r="Q1" s="20"/>
      <c r="R1" s="20"/>
      <c r="S1" s="20"/>
      <c r="T1" s="20"/>
    </row>
    <row r="2" spans="1:21" ht="15.75" thickBot="1">
      <c r="A2" s="19"/>
      <c r="B2" s="348"/>
      <c r="C2" s="348"/>
      <c r="D2" s="348"/>
      <c r="E2" s="348"/>
      <c r="F2" s="18"/>
      <c r="G2" s="18"/>
      <c r="H2" s="18"/>
      <c r="I2" s="18"/>
      <c r="J2" s="19"/>
      <c r="K2" s="20"/>
      <c r="L2" s="20"/>
      <c r="M2" s="20"/>
      <c r="N2" s="20"/>
      <c r="O2" s="20"/>
      <c r="P2" s="20"/>
      <c r="Q2" s="20"/>
      <c r="R2" s="20"/>
      <c r="S2" s="20"/>
      <c r="T2" s="20"/>
    </row>
    <row r="3" spans="1:21">
      <c r="A3" s="22" t="s">
        <v>1</v>
      </c>
      <c r="B3" s="349" t="s">
        <v>520</v>
      </c>
      <c r="C3" s="350"/>
      <c r="D3" s="350"/>
      <c r="E3" s="350"/>
      <c r="F3" s="23"/>
      <c r="G3" s="24"/>
      <c r="H3" s="25"/>
      <c r="I3" s="26"/>
      <c r="J3" s="26"/>
      <c r="K3" s="26"/>
      <c r="L3" s="26"/>
      <c r="M3" s="26"/>
      <c r="N3" s="26"/>
      <c r="O3" s="26"/>
      <c r="P3" s="26"/>
      <c r="Q3" s="26"/>
      <c r="R3" s="26"/>
      <c r="S3" s="26"/>
      <c r="T3" s="26"/>
    </row>
    <row r="4" spans="1:21">
      <c r="A4" s="27" t="s">
        <v>2</v>
      </c>
      <c r="B4" s="351"/>
      <c r="C4" s="352"/>
      <c r="D4" s="352"/>
      <c r="E4" s="352"/>
      <c r="F4" s="23"/>
      <c r="G4" s="24"/>
      <c r="H4" s="25"/>
      <c r="I4" s="26" t="s">
        <v>3</v>
      </c>
      <c r="J4" s="26"/>
      <c r="K4" s="26"/>
      <c r="L4" s="26"/>
      <c r="M4" s="26"/>
      <c r="N4" s="26"/>
      <c r="O4" s="26"/>
      <c r="P4" s="26"/>
      <c r="Q4" s="26"/>
      <c r="R4" s="26"/>
      <c r="S4" s="26"/>
      <c r="T4" s="26"/>
    </row>
    <row r="5" spans="1:21">
      <c r="A5" s="28" t="s">
        <v>4</v>
      </c>
      <c r="B5" s="29" t="s">
        <v>693</v>
      </c>
      <c r="C5" s="30"/>
      <c r="D5" s="30"/>
      <c r="E5" s="30"/>
      <c r="F5" s="31"/>
      <c r="G5" s="31"/>
      <c r="H5" s="31"/>
      <c r="I5" s="26" t="s">
        <v>5</v>
      </c>
      <c r="J5" s="26"/>
      <c r="K5" s="26"/>
      <c r="L5" s="26"/>
      <c r="M5" s="26"/>
      <c r="N5" s="26"/>
      <c r="O5" s="26"/>
      <c r="P5" s="26"/>
      <c r="Q5" s="26"/>
      <c r="R5" s="26"/>
      <c r="S5" s="26"/>
      <c r="T5" s="26"/>
    </row>
    <row r="6" spans="1:21">
      <c r="A6" s="32" t="s">
        <v>3</v>
      </c>
      <c r="B6" s="33" t="s">
        <v>5</v>
      </c>
      <c r="C6" s="34" t="s">
        <v>6</v>
      </c>
      <c r="D6" s="34" t="s">
        <v>7</v>
      </c>
      <c r="E6" s="35" t="s">
        <v>34</v>
      </c>
      <c r="F6" s="36"/>
      <c r="G6" s="36"/>
      <c r="H6" s="37"/>
      <c r="I6" s="26" t="s">
        <v>6</v>
      </c>
      <c r="J6" s="26"/>
      <c r="K6" s="26"/>
      <c r="L6" s="26"/>
      <c r="M6" s="26"/>
      <c r="N6" s="26"/>
      <c r="O6" s="26"/>
      <c r="P6" s="26"/>
      <c r="Q6" s="26"/>
      <c r="R6" s="26"/>
      <c r="S6" s="26"/>
      <c r="T6" s="26"/>
    </row>
    <row r="7" spans="1:21" ht="15.75" thickBot="1">
      <c r="A7" s="38">
        <f>COUNTIF(F:F,"Pass")</f>
        <v>24</v>
      </c>
      <c r="B7" s="39">
        <f xml:space="preserve"> COUNTIF(F:F,"Fail")</f>
        <v>9</v>
      </c>
      <c r="C7" s="40">
        <f>COUNTIF(F:F,"untested")</f>
        <v>0</v>
      </c>
      <c r="D7" s="41">
        <f>COUNTIF(F:F,"N/A")</f>
        <v>0</v>
      </c>
      <c r="E7" s="42">
        <f>COUNTIF(A:A,"*-*")</f>
        <v>33</v>
      </c>
      <c r="F7" s="36"/>
      <c r="G7" s="36"/>
      <c r="H7" s="37"/>
      <c r="I7" s="26" t="s">
        <v>7</v>
      </c>
      <c r="J7" s="26"/>
      <c r="K7" s="26"/>
      <c r="L7" s="26"/>
      <c r="M7" s="26"/>
      <c r="N7" s="26"/>
      <c r="O7" s="26"/>
      <c r="P7" s="26"/>
      <c r="Q7" s="26"/>
      <c r="R7" s="26"/>
      <c r="S7" s="26"/>
      <c r="T7" s="26"/>
    </row>
    <row r="8" spans="1:21">
      <c r="A8" s="43"/>
      <c r="B8" s="44"/>
      <c r="C8" s="44"/>
      <c r="D8" s="44"/>
      <c r="E8" s="44"/>
      <c r="F8" s="44"/>
      <c r="G8" s="44"/>
      <c r="H8" s="44"/>
      <c r="I8" s="44"/>
      <c r="J8" s="44"/>
      <c r="K8" s="43"/>
      <c r="L8" s="43"/>
      <c r="M8" s="43"/>
      <c r="N8" s="43"/>
      <c r="O8" s="43"/>
      <c r="P8" s="43"/>
      <c r="Q8" s="43"/>
      <c r="R8" s="43"/>
      <c r="S8" s="43"/>
      <c r="T8" s="43"/>
    </row>
    <row r="9" spans="1:21">
      <c r="A9" s="356" t="s">
        <v>9</v>
      </c>
      <c r="B9" s="356" t="s">
        <v>10</v>
      </c>
      <c r="C9" s="353" t="s">
        <v>31</v>
      </c>
      <c r="D9" s="356" t="s">
        <v>11</v>
      </c>
      <c r="E9" s="360" t="s">
        <v>12</v>
      </c>
      <c r="F9" s="353" t="s">
        <v>13</v>
      </c>
      <c r="G9" s="355" t="s">
        <v>30</v>
      </c>
      <c r="H9" s="355" t="s">
        <v>32</v>
      </c>
      <c r="I9" s="355" t="s">
        <v>33</v>
      </c>
      <c r="J9" s="359" t="s">
        <v>14</v>
      </c>
      <c r="K9" s="45"/>
      <c r="L9" s="46"/>
      <c r="M9" s="46"/>
      <c r="N9" s="46"/>
      <c r="O9" s="46"/>
      <c r="P9" s="46"/>
      <c r="Q9" s="46"/>
      <c r="R9" s="46"/>
      <c r="S9" s="46"/>
      <c r="T9" s="46"/>
      <c r="U9" s="46"/>
    </row>
    <row r="10" spans="1:21">
      <c r="A10" s="359"/>
      <c r="B10" s="359"/>
      <c r="C10" s="356"/>
      <c r="D10" s="359"/>
      <c r="E10" s="361"/>
      <c r="F10" s="354"/>
      <c r="G10" s="356"/>
      <c r="H10" s="356"/>
      <c r="I10" s="356"/>
      <c r="J10" s="359"/>
      <c r="K10" s="47"/>
      <c r="L10" s="48"/>
      <c r="M10" s="48"/>
      <c r="N10" s="48"/>
      <c r="O10" s="48"/>
      <c r="P10" s="48"/>
      <c r="Q10" s="48"/>
      <c r="R10" s="48"/>
      <c r="S10" s="48"/>
      <c r="T10" s="48"/>
      <c r="U10" s="48"/>
    </row>
    <row r="11" spans="1:21" s="78" customFormat="1" ht="16.5">
      <c r="A11" s="138" t="s">
        <v>551</v>
      </c>
      <c r="B11" s="138"/>
      <c r="C11" s="138"/>
      <c r="D11" s="138"/>
      <c r="E11" s="138"/>
      <c r="F11" s="138"/>
      <c r="G11" s="138"/>
      <c r="H11" s="138"/>
      <c r="I11" s="357"/>
      <c r="J11" s="358"/>
      <c r="K11" s="71"/>
      <c r="L11" s="71"/>
      <c r="M11" s="71"/>
      <c r="N11" s="71"/>
      <c r="O11" s="71"/>
      <c r="P11" s="71"/>
      <c r="Q11" s="71"/>
      <c r="R11" s="71"/>
      <c r="S11" s="71"/>
      <c r="T11" s="71"/>
    </row>
    <row r="12" spans="1:21" s="133" customFormat="1" ht="33">
      <c r="A12" s="129" t="s">
        <v>81</v>
      </c>
      <c r="B12" s="59" t="s">
        <v>292</v>
      </c>
      <c r="C12" s="118"/>
      <c r="D12" s="118" t="s">
        <v>349</v>
      </c>
      <c r="E12" s="118" t="s">
        <v>552</v>
      </c>
      <c r="F12" s="118" t="s">
        <v>3</v>
      </c>
      <c r="G12" s="118"/>
      <c r="H12" s="118"/>
      <c r="I12" s="118"/>
      <c r="J12" s="118"/>
      <c r="K12" s="131"/>
      <c r="L12" s="131"/>
      <c r="M12" s="131"/>
      <c r="N12" s="131"/>
      <c r="O12" s="131"/>
      <c r="P12" s="131"/>
      <c r="Q12" s="131"/>
      <c r="R12" s="131"/>
      <c r="S12" s="131"/>
      <c r="T12" s="131"/>
    </row>
    <row r="13" spans="1:21" s="133" customFormat="1" ht="33">
      <c r="A13" s="129" t="s">
        <v>82</v>
      </c>
      <c r="B13" s="118"/>
      <c r="C13" s="118"/>
      <c r="D13" s="118" t="s">
        <v>350</v>
      </c>
      <c r="E13" s="118" t="s">
        <v>351</v>
      </c>
      <c r="F13" s="118" t="s">
        <v>3</v>
      </c>
      <c r="G13" s="118"/>
      <c r="H13" s="118"/>
      <c r="I13" s="118"/>
      <c r="J13" s="118"/>
      <c r="K13" s="131"/>
      <c r="L13" s="131"/>
      <c r="M13" s="131"/>
      <c r="N13" s="131"/>
      <c r="O13" s="131"/>
      <c r="P13" s="131"/>
      <c r="Q13" s="131"/>
      <c r="R13" s="131"/>
      <c r="S13" s="131"/>
      <c r="T13" s="131"/>
    </row>
    <row r="14" spans="1:21" s="133" customFormat="1" ht="49.5">
      <c r="A14" s="129" t="s">
        <v>83</v>
      </c>
      <c r="B14" s="118"/>
      <c r="C14" s="118"/>
      <c r="D14" s="118" t="s">
        <v>553</v>
      </c>
      <c r="E14" s="118" t="s">
        <v>554</v>
      </c>
      <c r="F14" s="118" t="s">
        <v>3</v>
      </c>
      <c r="G14" s="118"/>
      <c r="H14" s="118"/>
      <c r="I14" s="118"/>
      <c r="J14" s="118"/>
      <c r="K14" s="131"/>
      <c r="L14" s="131"/>
      <c r="M14" s="131"/>
      <c r="N14" s="131"/>
      <c r="O14" s="131"/>
      <c r="P14" s="131"/>
      <c r="Q14" s="131"/>
      <c r="R14" s="131"/>
      <c r="S14" s="131"/>
      <c r="T14" s="131"/>
    </row>
    <row r="15" spans="1:21" s="133" customFormat="1" ht="49.5">
      <c r="A15" s="129" t="s">
        <v>84</v>
      </c>
      <c r="B15" s="118"/>
      <c r="C15" s="118"/>
      <c r="D15" s="118" t="s">
        <v>352</v>
      </c>
      <c r="E15" s="118" t="s">
        <v>555</v>
      </c>
      <c r="F15" s="118" t="s">
        <v>5</v>
      </c>
      <c r="G15" s="118" t="s">
        <v>465</v>
      </c>
      <c r="H15" s="118"/>
      <c r="I15" s="118"/>
      <c r="J15" s="118" t="s">
        <v>353</v>
      </c>
      <c r="K15" s="131"/>
      <c r="L15" s="131"/>
      <c r="M15" s="131"/>
      <c r="N15" s="131"/>
      <c r="O15" s="131"/>
      <c r="P15" s="131"/>
      <c r="Q15" s="131"/>
      <c r="R15" s="131"/>
      <c r="S15" s="131"/>
      <c r="T15" s="131"/>
    </row>
    <row r="16" spans="1:21" s="134" customFormat="1" ht="49.5">
      <c r="A16" s="129" t="s">
        <v>85</v>
      </c>
      <c r="B16" s="130" t="s">
        <v>556</v>
      </c>
      <c r="C16" s="130"/>
      <c r="D16" s="135" t="s">
        <v>557</v>
      </c>
      <c r="E16" s="118" t="s">
        <v>558</v>
      </c>
      <c r="F16" s="130" t="s">
        <v>3</v>
      </c>
      <c r="G16" s="136"/>
      <c r="H16" s="130"/>
      <c r="I16" s="130"/>
      <c r="J16" s="137"/>
      <c r="K16" s="132"/>
      <c r="L16" s="132"/>
      <c r="M16" s="132"/>
      <c r="N16" s="132"/>
      <c r="O16" s="132"/>
      <c r="P16" s="132"/>
      <c r="Q16" s="132"/>
      <c r="R16" s="132"/>
      <c r="S16" s="132"/>
      <c r="T16" s="132"/>
    </row>
    <row r="17" spans="1:20" ht="49.5">
      <c r="A17" s="129" t="s">
        <v>86</v>
      </c>
      <c r="B17" s="288" t="s">
        <v>559</v>
      </c>
      <c r="C17" s="64"/>
      <c r="D17" s="59" t="s">
        <v>560</v>
      </c>
      <c r="E17" s="113" t="s">
        <v>307</v>
      </c>
      <c r="F17" s="288" t="s">
        <v>3</v>
      </c>
      <c r="G17" s="62"/>
      <c r="H17" s="288"/>
      <c r="I17" s="288"/>
      <c r="J17" s="63"/>
      <c r="K17" s="49"/>
      <c r="L17" s="49"/>
      <c r="M17" s="49"/>
      <c r="N17" s="49"/>
      <c r="O17" s="49"/>
      <c r="P17" s="49"/>
      <c r="Q17" s="49"/>
      <c r="R17" s="49"/>
      <c r="S17" s="49"/>
      <c r="T17" s="49"/>
    </row>
    <row r="18" spans="1:20" ht="59.45" customHeight="1">
      <c r="A18" s="129" t="s">
        <v>87</v>
      </c>
      <c r="B18" s="288" t="s">
        <v>561</v>
      </c>
      <c r="C18" s="64"/>
      <c r="D18" s="59" t="s">
        <v>562</v>
      </c>
      <c r="E18" s="113" t="s">
        <v>563</v>
      </c>
      <c r="F18" s="288" t="s">
        <v>3</v>
      </c>
      <c r="G18" s="62"/>
      <c r="H18" s="288"/>
      <c r="I18" s="288"/>
      <c r="J18" s="63"/>
      <c r="K18" s="49"/>
      <c r="L18" s="49"/>
      <c r="M18" s="49"/>
      <c r="N18" s="49"/>
      <c r="O18" s="49"/>
      <c r="P18" s="49"/>
      <c r="Q18" s="49"/>
      <c r="R18" s="49"/>
      <c r="S18" s="49"/>
      <c r="T18" s="49"/>
    </row>
    <row r="19" spans="1:20" ht="59.45" customHeight="1">
      <c r="A19" s="129" t="s">
        <v>88</v>
      </c>
      <c r="B19" s="288" t="s">
        <v>564</v>
      </c>
      <c r="C19" s="64"/>
      <c r="D19" s="59" t="s">
        <v>565</v>
      </c>
      <c r="E19" s="113" t="s">
        <v>563</v>
      </c>
      <c r="F19" s="288" t="s">
        <v>3</v>
      </c>
      <c r="G19" s="65"/>
      <c r="H19" s="288"/>
      <c r="I19" s="288"/>
      <c r="J19" s="63"/>
      <c r="K19" s="49"/>
      <c r="L19" s="49"/>
      <c r="M19" s="49"/>
      <c r="N19" s="49"/>
      <c r="O19" s="49"/>
      <c r="P19" s="49"/>
      <c r="Q19" s="49"/>
      <c r="R19" s="49"/>
      <c r="S19" s="49"/>
      <c r="T19" s="49"/>
    </row>
    <row r="20" spans="1:20" ht="52.9" customHeight="1">
      <c r="A20" s="129" t="s">
        <v>89</v>
      </c>
      <c r="B20" s="288" t="s">
        <v>566</v>
      </c>
      <c r="C20" s="288"/>
      <c r="D20" s="59" t="s">
        <v>567</v>
      </c>
      <c r="E20" s="113" t="s">
        <v>568</v>
      </c>
      <c r="F20" s="288" t="s">
        <v>5</v>
      </c>
      <c r="G20" s="62" t="s">
        <v>463</v>
      </c>
      <c r="H20" s="288"/>
      <c r="I20" s="288"/>
      <c r="J20" s="288" t="s">
        <v>569</v>
      </c>
      <c r="K20" s="49"/>
      <c r="L20" s="49"/>
      <c r="M20" s="49"/>
      <c r="N20" s="49"/>
      <c r="O20" s="49"/>
      <c r="P20" s="49"/>
      <c r="Q20" s="49"/>
      <c r="R20" s="49"/>
      <c r="S20" s="49"/>
      <c r="T20" s="49"/>
    </row>
    <row r="21" spans="1:20" ht="55.15" customHeight="1">
      <c r="A21" s="129" t="s">
        <v>90</v>
      </c>
      <c r="B21" s="288" t="s">
        <v>355</v>
      </c>
      <c r="C21" s="288"/>
      <c r="D21" s="135" t="s">
        <v>354</v>
      </c>
      <c r="E21" s="123" t="s">
        <v>570</v>
      </c>
      <c r="F21" s="66" t="s">
        <v>5</v>
      </c>
      <c r="G21" s="288" t="s">
        <v>465</v>
      </c>
      <c r="H21" s="288"/>
      <c r="I21" s="288"/>
      <c r="J21" s="118" t="s">
        <v>353</v>
      </c>
      <c r="K21" s="49"/>
      <c r="L21" s="49"/>
      <c r="M21" s="49"/>
      <c r="N21" s="49"/>
      <c r="O21" s="49"/>
      <c r="P21" s="49"/>
      <c r="Q21" s="49"/>
      <c r="R21" s="49"/>
      <c r="S21" s="49"/>
      <c r="T21" s="49"/>
    </row>
    <row r="22" spans="1:20" ht="52.9" customHeight="1">
      <c r="A22" s="129" t="s">
        <v>91</v>
      </c>
      <c r="B22" s="288" t="s">
        <v>114</v>
      </c>
      <c r="C22" s="288"/>
      <c r="D22" s="59" t="s">
        <v>94</v>
      </c>
      <c r="E22" s="113" t="s">
        <v>563</v>
      </c>
      <c r="F22" s="66" t="s">
        <v>3</v>
      </c>
      <c r="G22" s="62"/>
      <c r="H22" s="288"/>
      <c r="I22" s="288"/>
      <c r="J22" s="63"/>
      <c r="K22" s="49"/>
      <c r="L22" s="49"/>
      <c r="M22" s="49"/>
      <c r="N22" s="49"/>
      <c r="O22" s="49"/>
      <c r="P22" s="49"/>
      <c r="Q22" s="49"/>
      <c r="R22" s="49"/>
      <c r="S22" s="49"/>
      <c r="T22" s="49"/>
    </row>
    <row r="23" spans="1:20" ht="57.6" customHeight="1">
      <c r="A23" s="129" t="s">
        <v>92</v>
      </c>
      <c r="B23" s="288" t="s">
        <v>571</v>
      </c>
      <c r="C23" s="288"/>
      <c r="D23" s="59" t="s">
        <v>95</v>
      </c>
      <c r="E23" s="113" t="s">
        <v>563</v>
      </c>
      <c r="F23" s="66" t="s">
        <v>3</v>
      </c>
      <c r="G23" s="62"/>
      <c r="H23" s="288"/>
      <c r="I23" s="288"/>
      <c r="J23" s="63"/>
      <c r="K23" s="52"/>
      <c r="L23" s="52"/>
      <c r="M23" s="52"/>
      <c r="N23" s="52"/>
      <c r="O23" s="52"/>
      <c r="P23" s="52"/>
      <c r="Q23" s="52"/>
      <c r="R23" s="52"/>
      <c r="S23" s="52"/>
    </row>
    <row r="24" spans="1:20" ht="66">
      <c r="A24" s="129" t="s">
        <v>93</v>
      </c>
      <c r="B24" s="288" t="s">
        <v>572</v>
      </c>
      <c r="C24" s="288"/>
      <c r="D24" s="59" t="s">
        <v>573</v>
      </c>
      <c r="E24" s="113" t="s">
        <v>563</v>
      </c>
      <c r="F24" s="63" t="s">
        <v>3</v>
      </c>
      <c r="G24" s="68"/>
      <c r="H24" s="69"/>
      <c r="I24" s="69"/>
      <c r="J24" s="69"/>
      <c r="K24" s="49"/>
      <c r="L24" s="49"/>
      <c r="M24" s="49"/>
      <c r="N24" s="49"/>
      <c r="O24" s="49"/>
      <c r="P24" s="49"/>
      <c r="Q24" s="49"/>
      <c r="R24" s="49"/>
      <c r="S24" s="49"/>
    </row>
    <row r="25" spans="1:20" ht="56.45" customHeight="1">
      <c r="A25" s="129" t="s">
        <v>96</v>
      </c>
      <c r="B25" s="288" t="s">
        <v>574</v>
      </c>
      <c r="C25" s="288"/>
      <c r="D25" s="59" t="s">
        <v>575</v>
      </c>
      <c r="E25" s="113" t="s">
        <v>576</v>
      </c>
      <c r="F25" s="63" t="s">
        <v>5</v>
      </c>
      <c r="G25" s="63" t="s">
        <v>463</v>
      </c>
      <c r="H25" s="69"/>
      <c r="I25" s="69"/>
      <c r="J25" s="118" t="s">
        <v>353</v>
      </c>
      <c r="K25" s="49"/>
      <c r="L25" s="49"/>
      <c r="M25" s="49"/>
      <c r="N25" s="49"/>
      <c r="O25" s="49"/>
      <c r="P25" s="49"/>
      <c r="Q25" s="49"/>
      <c r="R25" s="49"/>
      <c r="S25" s="49"/>
    </row>
    <row r="26" spans="1:20" ht="51" customHeight="1">
      <c r="A26" s="295" t="s">
        <v>577</v>
      </c>
      <c r="B26" s="296"/>
      <c r="C26" s="296"/>
      <c r="D26" s="296"/>
      <c r="E26" s="296"/>
      <c r="F26" s="296"/>
      <c r="G26" s="296"/>
      <c r="H26" s="296"/>
      <c r="I26" s="296"/>
      <c r="J26" s="297"/>
    </row>
    <row r="27" spans="1:20" ht="58.9" customHeight="1">
      <c r="A27" s="129" t="s">
        <v>111</v>
      </c>
      <c r="B27" s="59" t="s">
        <v>292</v>
      </c>
      <c r="C27" s="118"/>
      <c r="D27" s="118" t="s">
        <v>358</v>
      </c>
      <c r="E27" s="118" t="s">
        <v>558</v>
      </c>
      <c r="F27" s="118" t="s">
        <v>3</v>
      </c>
      <c r="G27" s="63"/>
      <c r="H27" s="69"/>
      <c r="I27" s="69"/>
      <c r="J27" s="69"/>
    </row>
    <row r="28" spans="1:20" s="55" customFormat="1" ht="33">
      <c r="A28" s="129" t="s">
        <v>112</v>
      </c>
      <c r="B28" s="118"/>
      <c r="C28" s="118"/>
      <c r="D28" s="118" t="s">
        <v>359</v>
      </c>
      <c r="E28" s="118" t="s">
        <v>360</v>
      </c>
      <c r="F28" s="118" t="s">
        <v>3</v>
      </c>
      <c r="G28" s="63"/>
      <c r="H28" s="69"/>
      <c r="I28" s="69"/>
      <c r="J28" s="69"/>
    </row>
    <row r="29" spans="1:20" s="55" customFormat="1" ht="49.5">
      <c r="A29" s="129" t="s">
        <v>113</v>
      </c>
      <c r="B29" s="118"/>
      <c r="C29" s="118"/>
      <c r="D29" s="118" t="s">
        <v>578</v>
      </c>
      <c r="E29" s="118" t="s">
        <v>579</v>
      </c>
      <c r="F29" s="118" t="s">
        <v>3</v>
      </c>
      <c r="G29" s="63"/>
      <c r="H29" s="69"/>
      <c r="I29" s="69"/>
      <c r="J29" s="69"/>
    </row>
    <row r="30" spans="1:20" s="55" customFormat="1" ht="49.5">
      <c r="A30" s="129" t="s">
        <v>257</v>
      </c>
      <c r="B30" s="118"/>
      <c r="C30" s="118"/>
      <c r="D30" s="118" t="s">
        <v>361</v>
      </c>
      <c r="E30" s="118" t="s">
        <v>555</v>
      </c>
      <c r="F30" s="118" t="s">
        <v>5</v>
      </c>
      <c r="G30" s="110" t="s">
        <v>465</v>
      </c>
      <c r="H30" s="69"/>
      <c r="I30" s="69"/>
      <c r="J30" s="69"/>
    </row>
    <row r="31" spans="1:20" ht="16.5">
      <c r="A31" s="129" t="s">
        <v>258</v>
      </c>
      <c r="B31" s="139"/>
      <c r="C31" s="139"/>
      <c r="D31" s="118" t="s">
        <v>362</v>
      </c>
      <c r="E31" s="118" t="s">
        <v>363</v>
      </c>
      <c r="F31" s="139" t="s">
        <v>3</v>
      </c>
      <c r="G31" s="69"/>
      <c r="H31" s="69"/>
      <c r="I31" s="69"/>
      <c r="J31" s="69"/>
    </row>
    <row r="32" spans="1:20" ht="33">
      <c r="A32" s="129" t="s">
        <v>259</v>
      </c>
      <c r="B32" s="139"/>
      <c r="C32" s="139"/>
      <c r="D32" s="118" t="s">
        <v>364</v>
      </c>
      <c r="E32" s="118" t="s">
        <v>580</v>
      </c>
      <c r="F32" s="139" t="s">
        <v>5</v>
      </c>
      <c r="G32" s="110" t="s">
        <v>468</v>
      </c>
      <c r="H32" s="69"/>
      <c r="I32" s="69"/>
      <c r="J32" s="69"/>
    </row>
    <row r="33" spans="1:10" ht="66">
      <c r="A33" s="129" t="s">
        <v>260</v>
      </c>
      <c r="B33" s="130" t="s">
        <v>581</v>
      </c>
      <c r="C33" s="130"/>
      <c r="D33" s="135" t="s">
        <v>582</v>
      </c>
      <c r="E33" s="118" t="s">
        <v>558</v>
      </c>
      <c r="F33" s="130" t="s">
        <v>3</v>
      </c>
      <c r="G33" s="69"/>
      <c r="H33" s="69"/>
      <c r="I33" s="69"/>
      <c r="J33" s="69"/>
    </row>
    <row r="34" spans="1:10" ht="49.5">
      <c r="A34" s="129" t="s">
        <v>261</v>
      </c>
      <c r="B34" s="288" t="s">
        <v>583</v>
      </c>
      <c r="C34" s="64"/>
      <c r="D34" s="59" t="s">
        <v>584</v>
      </c>
      <c r="E34" s="113" t="s">
        <v>334</v>
      </c>
      <c r="F34" s="288" t="s">
        <v>3</v>
      </c>
      <c r="G34" s="69"/>
      <c r="H34" s="69"/>
      <c r="I34" s="69"/>
      <c r="J34" s="69"/>
    </row>
    <row r="35" spans="1:10" ht="49.5">
      <c r="A35" s="129" t="s">
        <v>262</v>
      </c>
      <c r="B35" s="288" t="s">
        <v>585</v>
      </c>
      <c r="C35" s="64"/>
      <c r="D35" s="59" t="s">
        <v>586</v>
      </c>
      <c r="E35" s="113" t="s">
        <v>334</v>
      </c>
      <c r="F35" s="288" t="s">
        <v>3</v>
      </c>
      <c r="G35" s="69"/>
      <c r="H35" s="69"/>
      <c r="I35" s="69"/>
      <c r="J35" s="69"/>
    </row>
    <row r="36" spans="1:10" ht="49.5">
      <c r="A36" s="129" t="s">
        <v>263</v>
      </c>
      <c r="B36" s="288" t="s">
        <v>587</v>
      </c>
      <c r="C36" s="64"/>
      <c r="D36" s="59" t="s">
        <v>588</v>
      </c>
      <c r="E36" s="113" t="s">
        <v>334</v>
      </c>
      <c r="F36" s="288" t="s">
        <v>3</v>
      </c>
      <c r="G36" s="69"/>
      <c r="H36" s="69"/>
      <c r="I36" s="69"/>
      <c r="J36" s="69"/>
    </row>
    <row r="37" spans="1:10" ht="66">
      <c r="A37" s="129" t="s">
        <v>264</v>
      </c>
      <c r="B37" s="288" t="s">
        <v>589</v>
      </c>
      <c r="C37" s="288"/>
      <c r="D37" s="59" t="s">
        <v>590</v>
      </c>
      <c r="E37" s="113" t="s">
        <v>591</v>
      </c>
      <c r="F37" s="288" t="s">
        <v>5</v>
      </c>
      <c r="G37" s="110" t="s">
        <v>463</v>
      </c>
      <c r="H37" s="69"/>
      <c r="I37" s="69"/>
      <c r="J37" s="109" t="s">
        <v>592</v>
      </c>
    </row>
    <row r="38" spans="1:10" ht="49.5">
      <c r="A38" s="129" t="s">
        <v>265</v>
      </c>
      <c r="B38" s="288" t="s">
        <v>356</v>
      </c>
      <c r="C38" s="288"/>
      <c r="D38" s="135" t="s">
        <v>357</v>
      </c>
      <c r="E38" s="123" t="s">
        <v>593</v>
      </c>
      <c r="F38" s="66" t="s">
        <v>5</v>
      </c>
      <c r="G38" s="110" t="s">
        <v>465</v>
      </c>
      <c r="H38" s="69"/>
      <c r="I38" s="69"/>
      <c r="J38" s="69"/>
    </row>
    <row r="39" spans="1:10" ht="49.5">
      <c r="A39" s="129" t="s">
        <v>266</v>
      </c>
      <c r="B39" s="288" t="s">
        <v>115</v>
      </c>
      <c r="C39" s="288"/>
      <c r="D39" s="59" t="s">
        <v>97</v>
      </c>
      <c r="E39" s="113" t="s">
        <v>594</v>
      </c>
      <c r="F39" s="66" t="s">
        <v>3</v>
      </c>
      <c r="G39" s="69"/>
      <c r="H39" s="69"/>
      <c r="I39" s="69"/>
      <c r="J39" s="69"/>
    </row>
    <row r="40" spans="1:10" ht="49.5">
      <c r="A40" s="129" t="s">
        <v>267</v>
      </c>
      <c r="B40" s="288" t="s">
        <v>595</v>
      </c>
      <c r="C40" s="288"/>
      <c r="D40" s="59" t="s">
        <v>596</v>
      </c>
      <c r="E40" s="113" t="s">
        <v>594</v>
      </c>
      <c r="F40" s="66" t="s">
        <v>3</v>
      </c>
      <c r="G40" s="69"/>
      <c r="H40" s="69"/>
      <c r="I40" s="69"/>
      <c r="J40" s="69"/>
    </row>
    <row r="41" spans="1:10" ht="66">
      <c r="A41" s="129" t="s">
        <v>268</v>
      </c>
      <c r="B41" s="288" t="s">
        <v>597</v>
      </c>
      <c r="C41" s="288"/>
      <c r="D41" s="59" t="s">
        <v>598</v>
      </c>
      <c r="E41" s="113" t="s">
        <v>594</v>
      </c>
      <c r="F41" s="63" t="s">
        <v>3</v>
      </c>
      <c r="G41" s="69"/>
      <c r="H41" s="69"/>
      <c r="I41" s="69"/>
      <c r="J41" s="69"/>
    </row>
    <row r="42" spans="1:10" ht="66">
      <c r="A42" s="129" t="s">
        <v>269</v>
      </c>
      <c r="B42" s="288" t="s">
        <v>599</v>
      </c>
      <c r="C42" s="288"/>
      <c r="D42" s="59" t="s">
        <v>600</v>
      </c>
      <c r="E42" s="113" t="s">
        <v>601</v>
      </c>
      <c r="F42" s="63" t="s">
        <v>5</v>
      </c>
      <c r="G42" s="69" t="s">
        <v>463</v>
      </c>
      <c r="H42" s="69"/>
      <c r="I42" s="69"/>
      <c r="J42" s="69"/>
    </row>
    <row r="43" spans="1:10" ht="16.5">
      <c r="A43" s="298" t="s">
        <v>602</v>
      </c>
      <c r="B43" s="299"/>
      <c r="C43" s="299"/>
      <c r="D43" s="299"/>
      <c r="E43" s="299"/>
      <c r="F43" s="299"/>
      <c r="G43" s="299"/>
      <c r="H43" s="299"/>
      <c r="I43" s="299"/>
      <c r="J43" s="300"/>
    </row>
    <row r="44" spans="1:10" ht="33">
      <c r="A44" s="60" t="s">
        <v>603</v>
      </c>
      <c r="B44" s="289" t="s">
        <v>116</v>
      </c>
      <c r="C44" s="289"/>
      <c r="D44" s="59" t="s">
        <v>604</v>
      </c>
      <c r="E44" s="289" t="s">
        <v>605</v>
      </c>
      <c r="F44" s="69" t="s">
        <v>3</v>
      </c>
      <c r="G44" s="69"/>
      <c r="H44" s="69"/>
      <c r="I44" s="69"/>
      <c r="J44" s="109"/>
    </row>
    <row r="45" spans="1:10" ht="33">
      <c r="A45" s="60" t="s">
        <v>606</v>
      </c>
      <c r="B45" s="289" t="s">
        <v>607</v>
      </c>
      <c r="C45" s="289"/>
      <c r="D45" s="59" t="s">
        <v>608</v>
      </c>
      <c r="E45" s="289" t="s">
        <v>609</v>
      </c>
      <c r="F45" s="69" t="s">
        <v>3</v>
      </c>
      <c r="G45" s="69"/>
      <c r="H45" s="69"/>
      <c r="I45" s="69"/>
      <c r="J45" s="109"/>
    </row>
    <row r="46" spans="1:10" ht="33">
      <c r="A46" s="60" t="s">
        <v>610</v>
      </c>
      <c r="B46" s="289" t="s">
        <v>117</v>
      </c>
      <c r="C46" s="289"/>
      <c r="D46" s="59" t="s">
        <v>611</v>
      </c>
      <c r="E46" s="289" t="s">
        <v>605</v>
      </c>
      <c r="F46" s="69" t="s">
        <v>3</v>
      </c>
      <c r="G46" s="69"/>
      <c r="H46" s="69"/>
      <c r="I46" s="69"/>
      <c r="J46" s="109"/>
    </row>
    <row r="47" spans="1:10" ht="16.5">
      <c r="A47" s="78"/>
      <c r="B47" s="78"/>
      <c r="C47" s="78"/>
      <c r="D47" s="78"/>
      <c r="E47" s="78"/>
      <c r="F47" s="78"/>
      <c r="G47" s="78"/>
      <c r="H47" s="78"/>
      <c r="I47" s="78"/>
      <c r="J47" s="78"/>
    </row>
    <row r="48" spans="1:10" ht="16.5">
      <c r="A48" s="78"/>
      <c r="B48" s="78"/>
      <c r="C48" s="78"/>
      <c r="D48" s="78"/>
      <c r="E48" s="78"/>
      <c r="F48" s="78"/>
      <c r="G48" s="78"/>
      <c r="H48" s="78"/>
      <c r="I48" s="78"/>
      <c r="J48" s="78"/>
    </row>
    <row r="49" spans="1:10" ht="16.5">
      <c r="A49" s="78"/>
      <c r="B49" s="78"/>
      <c r="C49" s="78"/>
      <c r="D49" s="78"/>
      <c r="E49" s="78"/>
      <c r="F49" s="78"/>
      <c r="G49" s="78"/>
      <c r="H49" s="78"/>
      <c r="I49" s="78"/>
      <c r="J49" s="78"/>
    </row>
    <row r="50" spans="1:10" ht="16.5">
      <c r="A50" s="78"/>
      <c r="B50" s="78"/>
      <c r="C50" s="78"/>
      <c r="D50" s="78"/>
      <c r="E50" s="78"/>
      <c r="F50" s="78"/>
      <c r="G50" s="78"/>
      <c r="H50" s="78"/>
      <c r="I50" s="78"/>
      <c r="J50" s="78"/>
    </row>
    <row r="51" spans="1:10" ht="16.5">
      <c r="A51" s="78"/>
      <c r="B51" s="78"/>
      <c r="C51" s="78"/>
      <c r="D51" s="78"/>
      <c r="E51" s="78"/>
      <c r="F51" s="78"/>
      <c r="G51" s="78"/>
      <c r="H51" s="78"/>
      <c r="I51" s="78"/>
      <c r="J51" s="78"/>
    </row>
    <row r="52" spans="1:10" ht="16.5">
      <c r="A52" s="78"/>
      <c r="B52" s="78"/>
      <c r="C52" s="78"/>
      <c r="D52" s="78"/>
      <c r="E52" s="78"/>
      <c r="F52" s="78"/>
      <c r="G52" s="78"/>
      <c r="H52" s="78"/>
      <c r="I52" s="78"/>
      <c r="J52" s="78"/>
    </row>
    <row r="53" spans="1:10" ht="16.5">
      <c r="A53" s="78"/>
      <c r="B53" s="78"/>
      <c r="C53" s="78"/>
      <c r="D53" s="78"/>
      <c r="E53" s="78"/>
      <c r="F53" s="78"/>
      <c r="G53" s="78"/>
      <c r="H53" s="78"/>
      <c r="I53" s="78"/>
      <c r="J53" s="78"/>
    </row>
    <row r="54" spans="1:10" ht="16.5">
      <c r="A54" s="78"/>
      <c r="B54" s="78"/>
      <c r="C54" s="78"/>
      <c r="D54" s="78"/>
      <c r="E54" s="78"/>
      <c r="F54" s="78"/>
      <c r="G54" s="78"/>
      <c r="H54" s="78"/>
      <c r="I54" s="78"/>
      <c r="J54" s="78"/>
    </row>
    <row r="55" spans="1:10" ht="16.5">
      <c r="A55" s="78"/>
      <c r="B55" s="78"/>
      <c r="C55" s="78"/>
      <c r="D55" s="78"/>
      <c r="E55" s="78"/>
      <c r="F55" s="78"/>
      <c r="G55" s="78"/>
      <c r="H55" s="78"/>
      <c r="I55" s="78"/>
      <c r="J55" s="78"/>
    </row>
    <row r="56" spans="1:10" ht="16.5">
      <c r="A56" s="78"/>
      <c r="B56" s="78"/>
      <c r="C56" s="78"/>
      <c r="D56" s="78"/>
      <c r="E56" s="78"/>
      <c r="F56" s="78"/>
      <c r="G56" s="78"/>
      <c r="H56" s="78"/>
      <c r="I56" s="78"/>
      <c r="J56" s="78"/>
    </row>
    <row r="57" spans="1:10" ht="16.5">
      <c r="A57" s="78"/>
      <c r="B57" s="78"/>
      <c r="C57" s="78"/>
      <c r="D57" s="78"/>
      <c r="E57" s="78"/>
      <c r="F57" s="78"/>
      <c r="G57" s="78"/>
      <c r="H57" s="78"/>
      <c r="I57" s="78"/>
      <c r="J57" s="78"/>
    </row>
  </sheetData>
  <mergeCells count="14">
    <mergeCell ref="I11:J11"/>
    <mergeCell ref="H9:H10"/>
    <mergeCell ref="I9:I10"/>
    <mergeCell ref="J9:J10"/>
    <mergeCell ref="A9:A10"/>
    <mergeCell ref="B9:B10"/>
    <mergeCell ref="C9:C10"/>
    <mergeCell ref="D9:D10"/>
    <mergeCell ref="E9:E10"/>
    <mergeCell ref="B1:E2"/>
    <mergeCell ref="B3:E3"/>
    <mergeCell ref="B4:E4"/>
    <mergeCell ref="F9:F10"/>
    <mergeCell ref="G9:G10"/>
  </mergeCells>
  <dataValidations count="1">
    <dataValidation type="list" allowBlank="1" showInputMessage="1" showErrorMessage="1" sqref="F1:F25 F27:F42 F44:F1048576">
      <formula1>$I$4:$I$7</formula1>
    </dataValidation>
  </dataValidation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
  <sheetViews>
    <sheetView topLeftCell="A94" zoomScale="70" zoomScaleNormal="70" workbookViewId="0">
      <selection activeCell="B5" sqref="B5"/>
    </sheetView>
  </sheetViews>
  <sheetFormatPr defaultColWidth="8.85546875" defaultRowHeight="16.5"/>
  <cols>
    <col min="1" max="1" width="15" style="78" customWidth="1"/>
    <col min="2" max="2" width="26.42578125" style="78" customWidth="1"/>
    <col min="3" max="3" width="14.28515625" style="78" customWidth="1"/>
    <col min="4" max="4" width="47.85546875" style="78" customWidth="1"/>
    <col min="5" max="5" width="59" style="78" customWidth="1"/>
    <col min="6" max="6" width="13.7109375" style="78" customWidth="1"/>
    <col min="7" max="7" width="12.85546875" style="78" customWidth="1"/>
    <col min="8" max="9" width="8.85546875" style="78"/>
    <col min="10" max="10" width="31.5703125" style="128" customWidth="1"/>
    <col min="11" max="16384" width="8.85546875" style="78"/>
  </cols>
  <sheetData>
    <row r="1" spans="1:21">
      <c r="A1" s="74" t="s">
        <v>0</v>
      </c>
      <c r="B1" s="363"/>
      <c r="C1" s="363"/>
      <c r="D1" s="363"/>
      <c r="E1" s="363"/>
      <c r="F1" s="75"/>
      <c r="G1" s="75"/>
      <c r="H1" s="75"/>
      <c r="I1" s="75"/>
      <c r="J1" s="126"/>
      <c r="K1" s="77"/>
      <c r="L1" s="77"/>
      <c r="M1" s="77"/>
      <c r="N1" s="77"/>
      <c r="O1" s="77"/>
      <c r="P1" s="77"/>
      <c r="Q1" s="77"/>
      <c r="R1" s="77"/>
      <c r="S1" s="77"/>
      <c r="T1" s="77"/>
    </row>
    <row r="2" spans="1:21" ht="17.25" thickBot="1">
      <c r="A2" s="76"/>
      <c r="B2" s="364"/>
      <c r="C2" s="364"/>
      <c r="D2" s="364"/>
      <c r="E2" s="364"/>
      <c r="F2" s="75"/>
      <c r="G2" s="75"/>
      <c r="H2" s="75"/>
      <c r="I2" s="75"/>
      <c r="J2" s="126"/>
      <c r="K2" s="77"/>
      <c r="L2" s="77"/>
      <c r="M2" s="77"/>
      <c r="N2" s="77"/>
      <c r="O2" s="77"/>
      <c r="P2" s="77"/>
      <c r="Q2" s="77"/>
      <c r="R2" s="77"/>
      <c r="S2" s="77"/>
      <c r="T2" s="77"/>
    </row>
    <row r="3" spans="1:21" ht="33">
      <c r="A3" s="79" t="s">
        <v>1</v>
      </c>
      <c r="B3" s="365" t="s">
        <v>118</v>
      </c>
      <c r="C3" s="365"/>
      <c r="D3" s="365"/>
      <c r="E3" s="365"/>
      <c r="F3" s="81"/>
      <c r="G3" s="82"/>
      <c r="H3" s="83"/>
      <c r="I3" s="84"/>
      <c r="J3" s="127"/>
      <c r="K3" s="84"/>
      <c r="L3" s="84"/>
      <c r="M3" s="84"/>
      <c r="N3" s="84"/>
      <c r="O3" s="84"/>
      <c r="P3" s="84"/>
      <c r="Q3" s="84"/>
      <c r="R3" s="84"/>
      <c r="S3" s="84"/>
      <c r="T3" s="84"/>
    </row>
    <row r="4" spans="1:21" ht="33">
      <c r="A4" s="85" t="s">
        <v>2</v>
      </c>
      <c r="B4" s="365"/>
      <c r="C4" s="365"/>
      <c r="D4" s="365"/>
      <c r="E4" s="365"/>
      <c r="F4" s="81"/>
      <c r="G4" s="82"/>
      <c r="H4" s="83"/>
      <c r="I4" s="84" t="s">
        <v>3</v>
      </c>
      <c r="J4" s="127"/>
      <c r="K4" s="84"/>
      <c r="L4" s="84"/>
      <c r="M4" s="84"/>
      <c r="N4" s="84"/>
      <c r="O4" s="84"/>
      <c r="P4" s="84"/>
      <c r="Q4" s="84"/>
      <c r="R4" s="84"/>
      <c r="S4" s="84"/>
      <c r="T4" s="84"/>
    </row>
    <row r="5" spans="1:21">
      <c r="A5" s="86" t="s">
        <v>4</v>
      </c>
      <c r="B5" s="87" t="s">
        <v>693</v>
      </c>
      <c r="C5" s="87"/>
      <c r="D5" s="87"/>
      <c r="E5" s="87"/>
      <c r="F5" s="88"/>
      <c r="G5" s="88"/>
      <c r="H5" s="88"/>
      <c r="I5" s="84" t="s">
        <v>5</v>
      </c>
      <c r="J5" s="127"/>
      <c r="K5" s="84"/>
      <c r="L5" s="84"/>
      <c r="M5" s="84"/>
      <c r="N5" s="84"/>
      <c r="O5" s="84"/>
      <c r="P5" s="84"/>
      <c r="Q5" s="84"/>
      <c r="R5" s="84"/>
      <c r="S5" s="84"/>
      <c r="T5" s="84"/>
    </row>
    <row r="6" spans="1:21">
      <c r="A6" s="89" t="s">
        <v>3</v>
      </c>
      <c r="B6" s="90" t="s">
        <v>5</v>
      </c>
      <c r="C6" s="90" t="s">
        <v>6</v>
      </c>
      <c r="D6" s="90" t="s">
        <v>7</v>
      </c>
      <c r="E6" s="90" t="s">
        <v>34</v>
      </c>
      <c r="F6" s="92"/>
      <c r="G6" s="92"/>
      <c r="H6" s="93"/>
      <c r="I6" s="84" t="s">
        <v>8</v>
      </c>
      <c r="J6" s="127"/>
      <c r="K6" s="84"/>
      <c r="L6" s="84"/>
      <c r="M6" s="84"/>
      <c r="N6" s="84"/>
      <c r="O6" s="84"/>
      <c r="P6" s="84"/>
      <c r="Q6" s="84"/>
      <c r="R6" s="84"/>
      <c r="S6" s="84"/>
      <c r="T6" s="84"/>
    </row>
    <row r="7" spans="1:21" ht="17.25" thickBot="1">
      <c r="A7" s="38">
        <f>COUNTIF(F:F,"Pass")</f>
        <v>53</v>
      </c>
      <c r="B7" s="39">
        <f xml:space="preserve"> COUNTIF(F:F,"Fail")</f>
        <v>35</v>
      </c>
      <c r="C7" s="40">
        <f>COUNTIF(F:F,"untested")</f>
        <v>0</v>
      </c>
      <c r="D7" s="41">
        <f>COUNTIF(F:F,"N/A")</f>
        <v>0</v>
      </c>
      <c r="E7" s="42">
        <f>COUNTIF(A:A,"*-*")</f>
        <v>88</v>
      </c>
      <c r="F7" s="92"/>
      <c r="G7" s="92"/>
      <c r="H7" s="93"/>
      <c r="I7" s="84" t="s">
        <v>7</v>
      </c>
      <c r="J7" s="127"/>
      <c r="K7" s="84"/>
      <c r="L7" s="84"/>
      <c r="M7" s="84"/>
      <c r="N7" s="84"/>
      <c r="O7" s="84"/>
      <c r="P7" s="84"/>
      <c r="Q7" s="84"/>
      <c r="R7" s="84"/>
      <c r="S7" s="84"/>
      <c r="T7" s="84"/>
    </row>
    <row r="8" spans="1:21">
      <c r="A8" s="95"/>
      <c r="B8" s="96"/>
      <c r="C8" s="96"/>
      <c r="D8" s="96"/>
      <c r="E8" s="96"/>
      <c r="F8" s="96"/>
      <c r="G8" s="96"/>
      <c r="H8" s="96"/>
      <c r="I8" s="96"/>
      <c r="J8" s="126"/>
      <c r="K8" s="95"/>
      <c r="L8" s="95"/>
      <c r="M8" s="95"/>
      <c r="N8" s="95"/>
      <c r="O8" s="95"/>
      <c r="P8" s="95"/>
      <c r="Q8" s="95"/>
      <c r="R8" s="95"/>
      <c r="S8" s="95"/>
      <c r="T8" s="95"/>
    </row>
    <row r="9" spans="1:21">
      <c r="A9" s="339" t="s">
        <v>9</v>
      </c>
      <c r="B9" s="339" t="s">
        <v>10</v>
      </c>
      <c r="C9" s="336" t="s">
        <v>31</v>
      </c>
      <c r="D9" s="339" t="s">
        <v>11</v>
      </c>
      <c r="E9" s="344" t="s">
        <v>12</v>
      </c>
      <c r="F9" s="336" t="s">
        <v>13</v>
      </c>
      <c r="G9" s="338" t="s">
        <v>30</v>
      </c>
      <c r="H9" s="338" t="s">
        <v>32</v>
      </c>
      <c r="I9" s="338" t="s">
        <v>33</v>
      </c>
      <c r="J9" s="362" t="s">
        <v>14</v>
      </c>
      <c r="K9" s="76"/>
      <c r="L9" s="77"/>
      <c r="M9" s="77"/>
      <c r="N9" s="77"/>
      <c r="O9" s="77"/>
      <c r="P9" s="77"/>
      <c r="Q9" s="77"/>
      <c r="R9" s="77"/>
      <c r="S9" s="77"/>
      <c r="T9" s="77"/>
      <c r="U9" s="77"/>
    </row>
    <row r="10" spans="1:21">
      <c r="A10" s="340"/>
      <c r="B10" s="340"/>
      <c r="C10" s="339"/>
      <c r="D10" s="340"/>
      <c r="E10" s="345"/>
      <c r="F10" s="337"/>
      <c r="G10" s="339"/>
      <c r="H10" s="339"/>
      <c r="I10" s="339"/>
      <c r="J10" s="362"/>
      <c r="K10" s="97"/>
      <c r="L10" s="98"/>
      <c r="M10" s="98"/>
      <c r="N10" s="98"/>
      <c r="O10" s="98"/>
      <c r="P10" s="98"/>
      <c r="Q10" s="98"/>
      <c r="R10" s="98"/>
      <c r="S10" s="98"/>
      <c r="T10" s="98"/>
      <c r="U10" s="98"/>
    </row>
    <row r="11" spans="1:21">
      <c r="A11" s="301" t="s">
        <v>120</v>
      </c>
      <c r="B11" s="301"/>
      <c r="C11" s="301"/>
      <c r="D11" s="301"/>
      <c r="E11" s="301"/>
      <c r="F11" s="301"/>
      <c r="G11" s="301"/>
      <c r="H11" s="301"/>
      <c r="I11" s="301"/>
      <c r="J11" s="302"/>
      <c r="K11" s="71"/>
      <c r="L11" s="71"/>
      <c r="M11" s="71"/>
      <c r="N11" s="71"/>
      <c r="O11" s="71"/>
      <c r="P11" s="71"/>
      <c r="Q11" s="71"/>
      <c r="R11" s="71"/>
      <c r="S11" s="71"/>
      <c r="T11" s="71"/>
    </row>
    <row r="12" spans="1:21" ht="33">
      <c r="A12" s="288" t="s">
        <v>134</v>
      </c>
      <c r="B12" s="56" t="s">
        <v>292</v>
      </c>
      <c r="C12" s="56"/>
      <c r="D12" s="59" t="s">
        <v>121</v>
      </c>
      <c r="E12" s="59" t="s">
        <v>127</v>
      </c>
      <c r="F12" s="288" t="s">
        <v>3</v>
      </c>
      <c r="G12" s="62"/>
      <c r="H12" s="288"/>
      <c r="I12" s="288"/>
      <c r="J12" s="277"/>
      <c r="K12" s="71"/>
      <c r="L12" s="71"/>
      <c r="M12" s="71"/>
      <c r="N12" s="71"/>
      <c r="O12" s="71"/>
      <c r="P12" s="71"/>
      <c r="Q12" s="71"/>
      <c r="R12" s="71"/>
      <c r="S12" s="71"/>
      <c r="T12" s="71"/>
    </row>
    <row r="13" spans="1:21" ht="36.6" customHeight="1">
      <c r="A13" s="288" t="s">
        <v>135</v>
      </c>
      <c r="B13" s="56"/>
      <c r="C13" s="56"/>
      <c r="D13" s="59" t="s">
        <v>299</v>
      </c>
      <c r="E13" s="59" t="s">
        <v>612</v>
      </c>
      <c r="F13" s="288" t="s">
        <v>3</v>
      </c>
      <c r="G13" s="62"/>
      <c r="H13" s="288"/>
      <c r="I13" s="288"/>
      <c r="J13" s="59"/>
      <c r="K13" s="71"/>
      <c r="L13" s="71"/>
      <c r="M13" s="71"/>
      <c r="N13" s="71"/>
      <c r="O13" s="71"/>
      <c r="P13" s="71"/>
      <c r="Q13" s="71"/>
      <c r="R13" s="71"/>
      <c r="S13" s="71"/>
      <c r="T13" s="71"/>
    </row>
    <row r="14" spans="1:21" ht="33">
      <c r="A14" s="288" t="s">
        <v>136</v>
      </c>
      <c r="B14" s="56"/>
      <c r="C14" s="56"/>
      <c r="D14" s="59" t="s">
        <v>293</v>
      </c>
      <c r="E14" s="59" t="s">
        <v>127</v>
      </c>
      <c r="F14" s="288" t="s">
        <v>3</v>
      </c>
      <c r="G14" s="62"/>
      <c r="H14" s="288"/>
      <c r="I14" s="288"/>
      <c r="J14" s="277"/>
      <c r="K14" s="71"/>
      <c r="L14" s="71"/>
      <c r="M14" s="71"/>
      <c r="N14" s="71"/>
      <c r="O14" s="71"/>
      <c r="P14" s="71"/>
      <c r="Q14" s="71"/>
      <c r="R14" s="71"/>
      <c r="S14" s="71"/>
      <c r="T14" s="71"/>
    </row>
    <row r="15" spans="1:21" ht="49.5">
      <c r="A15" s="288" t="s">
        <v>137</v>
      </c>
      <c r="B15" s="56"/>
      <c r="C15" s="56"/>
      <c r="D15" s="59" t="s">
        <v>300</v>
      </c>
      <c r="E15" s="59" t="s">
        <v>613</v>
      </c>
      <c r="F15" s="288" t="s">
        <v>3</v>
      </c>
      <c r="G15" s="62"/>
      <c r="H15" s="288"/>
      <c r="I15" s="288"/>
      <c r="J15" s="59"/>
      <c r="K15" s="71"/>
      <c r="L15" s="71"/>
      <c r="M15" s="71"/>
      <c r="N15" s="71"/>
      <c r="O15" s="71"/>
      <c r="P15" s="71"/>
      <c r="Q15" s="71"/>
      <c r="R15" s="71"/>
      <c r="S15" s="71"/>
      <c r="T15" s="71"/>
    </row>
    <row r="16" spans="1:21" ht="49.5">
      <c r="A16" s="288" t="s">
        <v>138</v>
      </c>
      <c r="B16" s="56"/>
      <c r="C16" s="56"/>
      <c r="D16" s="59" t="s">
        <v>614</v>
      </c>
      <c r="E16" s="59" t="s">
        <v>316</v>
      </c>
      <c r="F16" s="288" t="s">
        <v>3</v>
      </c>
      <c r="G16" s="62"/>
      <c r="H16" s="288"/>
      <c r="I16" s="288"/>
      <c r="J16" s="277"/>
      <c r="K16" s="71"/>
      <c r="L16" s="71"/>
      <c r="M16" s="71"/>
      <c r="N16" s="71"/>
      <c r="O16" s="71"/>
      <c r="P16" s="71"/>
      <c r="Q16" s="71"/>
      <c r="R16" s="71"/>
      <c r="S16" s="71"/>
      <c r="T16" s="71"/>
    </row>
    <row r="17" spans="1:20" ht="49.5">
      <c r="A17" s="288" t="s">
        <v>139</v>
      </c>
      <c r="B17" s="56"/>
      <c r="C17" s="56"/>
      <c r="D17" s="59" t="s">
        <v>301</v>
      </c>
      <c r="E17" s="59" t="s">
        <v>615</v>
      </c>
      <c r="F17" s="288" t="s">
        <v>3</v>
      </c>
      <c r="G17" s="62"/>
      <c r="H17" s="288"/>
      <c r="I17" s="288"/>
      <c r="J17" s="59"/>
      <c r="K17" s="71"/>
      <c r="L17" s="71"/>
      <c r="M17" s="71"/>
      <c r="N17" s="71"/>
      <c r="O17" s="71"/>
      <c r="P17" s="71"/>
      <c r="Q17" s="71"/>
      <c r="R17" s="71"/>
      <c r="S17" s="71"/>
      <c r="T17" s="71"/>
    </row>
    <row r="18" spans="1:20" ht="49.5">
      <c r="A18" s="288" t="s">
        <v>140</v>
      </c>
      <c r="B18" s="56"/>
      <c r="C18" s="56"/>
      <c r="D18" s="59" t="s">
        <v>302</v>
      </c>
      <c r="E18" s="59" t="s">
        <v>616</v>
      </c>
      <c r="F18" s="288" t="s">
        <v>3</v>
      </c>
      <c r="G18" s="62"/>
      <c r="H18" s="288"/>
      <c r="I18" s="288"/>
      <c r="J18" s="277"/>
      <c r="K18" s="71"/>
      <c r="L18" s="71"/>
      <c r="M18" s="71"/>
      <c r="N18" s="71"/>
      <c r="O18" s="71"/>
      <c r="P18" s="71"/>
      <c r="Q18" s="71"/>
      <c r="R18" s="71"/>
      <c r="S18" s="71"/>
      <c r="T18" s="71"/>
    </row>
    <row r="19" spans="1:20" ht="49.5">
      <c r="A19" s="288" t="s">
        <v>141</v>
      </c>
      <c r="B19" s="56"/>
      <c r="C19" s="56"/>
      <c r="D19" s="59" t="s">
        <v>617</v>
      </c>
      <c r="E19" s="59" t="s">
        <v>316</v>
      </c>
      <c r="F19" s="288" t="s">
        <v>3</v>
      </c>
      <c r="G19" s="62"/>
      <c r="H19" s="288"/>
      <c r="I19" s="288"/>
      <c r="J19" s="59"/>
      <c r="K19" s="71"/>
      <c r="L19" s="71"/>
      <c r="M19" s="71"/>
      <c r="N19" s="71"/>
      <c r="O19" s="71"/>
      <c r="P19" s="71"/>
      <c r="Q19" s="71"/>
      <c r="R19" s="71"/>
      <c r="S19" s="71"/>
      <c r="T19" s="71"/>
    </row>
    <row r="20" spans="1:20" ht="49.5">
      <c r="A20" s="288" t="s">
        <v>142</v>
      </c>
      <c r="B20" s="56"/>
      <c r="C20" s="56"/>
      <c r="D20" s="59" t="s">
        <v>618</v>
      </c>
      <c r="E20" s="59" t="s">
        <v>619</v>
      </c>
      <c r="F20" s="288" t="s">
        <v>5</v>
      </c>
      <c r="G20" s="62" t="s">
        <v>465</v>
      </c>
      <c r="H20" s="288"/>
      <c r="I20" s="288"/>
      <c r="J20" s="277" t="s">
        <v>311</v>
      </c>
      <c r="K20" s="71"/>
      <c r="L20" s="71"/>
      <c r="M20" s="71"/>
      <c r="N20" s="71"/>
      <c r="O20" s="71"/>
      <c r="P20" s="71"/>
      <c r="Q20" s="71"/>
      <c r="R20" s="71"/>
      <c r="S20" s="71"/>
      <c r="T20" s="71"/>
    </row>
    <row r="21" spans="1:20" ht="66">
      <c r="A21" s="288" t="s">
        <v>143</v>
      </c>
      <c r="B21" s="56"/>
      <c r="C21" s="56"/>
      <c r="D21" s="59" t="s">
        <v>298</v>
      </c>
      <c r="E21" s="59" t="s">
        <v>620</v>
      </c>
      <c r="F21" s="288" t="s">
        <v>5</v>
      </c>
      <c r="G21" s="62" t="s">
        <v>465</v>
      </c>
      <c r="H21" s="288"/>
      <c r="I21" s="288"/>
      <c r="J21" s="59" t="s">
        <v>311</v>
      </c>
      <c r="K21" s="71"/>
      <c r="L21" s="71"/>
      <c r="M21" s="71"/>
      <c r="N21" s="71"/>
      <c r="O21" s="71"/>
      <c r="P21" s="71"/>
      <c r="Q21" s="71"/>
      <c r="R21" s="71"/>
      <c r="S21" s="71"/>
      <c r="T21" s="71"/>
    </row>
    <row r="22" spans="1:20" ht="66">
      <c r="A22" s="288" t="s">
        <v>144</v>
      </c>
      <c r="B22" s="56"/>
      <c r="C22" s="56"/>
      <c r="D22" s="59" t="s">
        <v>621</v>
      </c>
      <c r="E22" s="59" t="s">
        <v>316</v>
      </c>
      <c r="F22" s="288" t="s">
        <v>3</v>
      </c>
      <c r="G22" s="62"/>
      <c r="H22" s="288"/>
      <c r="I22" s="288"/>
      <c r="J22" s="59"/>
      <c r="K22" s="71"/>
      <c r="L22" s="71"/>
      <c r="M22" s="71"/>
      <c r="N22" s="71"/>
      <c r="O22" s="71"/>
      <c r="P22" s="71"/>
      <c r="Q22" s="71"/>
      <c r="R22" s="71"/>
      <c r="S22" s="71"/>
      <c r="T22" s="71"/>
    </row>
    <row r="23" spans="1:20" ht="49.5">
      <c r="A23" s="288" t="s">
        <v>145</v>
      </c>
      <c r="B23" s="56" t="s">
        <v>178</v>
      </c>
      <c r="C23" s="56"/>
      <c r="D23" s="59" t="s">
        <v>304</v>
      </c>
      <c r="E23" s="59" t="s">
        <v>613</v>
      </c>
      <c r="F23" s="288" t="s">
        <v>3</v>
      </c>
      <c r="G23" s="62"/>
      <c r="H23" s="288"/>
      <c r="I23" s="288"/>
      <c r="J23" s="59"/>
      <c r="K23" s="71"/>
      <c r="L23" s="71"/>
      <c r="M23" s="71"/>
      <c r="N23" s="71"/>
      <c r="O23" s="71"/>
      <c r="P23" s="71"/>
      <c r="Q23" s="71"/>
      <c r="R23" s="71"/>
      <c r="S23" s="71"/>
      <c r="T23" s="71"/>
    </row>
    <row r="24" spans="1:20" ht="49.5">
      <c r="A24" s="288" t="s">
        <v>146</v>
      </c>
      <c r="B24" s="56"/>
      <c r="C24" s="56"/>
      <c r="D24" s="59" t="s">
        <v>622</v>
      </c>
      <c r="E24" s="59" t="s">
        <v>185</v>
      </c>
      <c r="F24" s="288" t="s">
        <v>3</v>
      </c>
      <c r="G24" s="62"/>
      <c r="H24" s="288"/>
      <c r="I24" s="288"/>
      <c r="J24" s="277"/>
      <c r="K24" s="71"/>
      <c r="L24" s="71"/>
      <c r="M24" s="71"/>
      <c r="N24" s="71"/>
      <c r="O24" s="71"/>
      <c r="P24" s="71"/>
      <c r="Q24" s="71"/>
      <c r="R24" s="71"/>
      <c r="S24" s="71"/>
      <c r="T24" s="71"/>
    </row>
    <row r="25" spans="1:20" ht="49.5">
      <c r="A25" s="288" t="s">
        <v>147</v>
      </c>
      <c r="B25" s="56"/>
      <c r="C25" s="56"/>
      <c r="D25" s="59" t="s">
        <v>623</v>
      </c>
      <c r="E25" s="59" t="s">
        <v>307</v>
      </c>
      <c r="F25" s="288" t="s">
        <v>3</v>
      </c>
      <c r="G25" s="62"/>
      <c r="H25" s="288"/>
      <c r="I25" s="288"/>
      <c r="J25" s="277"/>
      <c r="K25" s="71"/>
      <c r="L25" s="71"/>
      <c r="M25" s="71"/>
      <c r="N25" s="71"/>
      <c r="O25" s="71"/>
      <c r="P25" s="71"/>
      <c r="Q25" s="71"/>
      <c r="R25" s="71"/>
      <c r="S25" s="71"/>
      <c r="T25" s="71"/>
    </row>
    <row r="26" spans="1:20" ht="49.5">
      <c r="A26" s="288" t="s">
        <v>148</v>
      </c>
      <c r="B26" s="56"/>
      <c r="C26" s="56"/>
      <c r="D26" s="59" t="s">
        <v>624</v>
      </c>
      <c r="E26" s="59" t="s">
        <v>307</v>
      </c>
      <c r="F26" s="66" t="s">
        <v>3</v>
      </c>
      <c r="G26" s="288"/>
      <c r="H26" s="288"/>
      <c r="I26" s="288"/>
      <c r="J26" s="277"/>
      <c r="K26" s="71"/>
      <c r="L26" s="71"/>
      <c r="M26" s="71"/>
      <c r="N26" s="71"/>
      <c r="O26" s="71"/>
      <c r="P26" s="71"/>
      <c r="Q26" s="71"/>
      <c r="R26" s="71"/>
      <c r="S26" s="71"/>
      <c r="T26" s="71"/>
    </row>
    <row r="27" spans="1:20" ht="56.45" customHeight="1">
      <c r="A27" s="288" t="s">
        <v>149</v>
      </c>
      <c r="B27" s="56"/>
      <c r="C27" s="56"/>
      <c r="D27" s="59" t="s">
        <v>625</v>
      </c>
      <c r="E27" s="59" t="s">
        <v>626</v>
      </c>
      <c r="F27" s="66" t="s">
        <v>5</v>
      </c>
      <c r="G27" s="288" t="s">
        <v>463</v>
      </c>
      <c r="H27" s="288"/>
      <c r="I27" s="288"/>
      <c r="J27" s="277" t="s">
        <v>627</v>
      </c>
      <c r="K27" s="71"/>
      <c r="L27" s="71"/>
      <c r="M27" s="71"/>
      <c r="N27" s="71"/>
      <c r="O27" s="71"/>
      <c r="P27" s="71"/>
      <c r="Q27" s="71"/>
      <c r="R27" s="71"/>
      <c r="S27" s="71"/>
      <c r="T27" s="71"/>
    </row>
    <row r="28" spans="1:20" ht="66">
      <c r="A28" s="288" t="s">
        <v>150</v>
      </c>
      <c r="B28" s="282"/>
      <c r="C28" s="56"/>
      <c r="D28" s="59" t="s">
        <v>628</v>
      </c>
      <c r="E28" s="59" t="s">
        <v>629</v>
      </c>
      <c r="F28" s="66" t="s">
        <v>5</v>
      </c>
      <c r="G28" s="62" t="s">
        <v>466</v>
      </c>
      <c r="H28" s="288"/>
      <c r="I28" s="288"/>
      <c r="J28" s="277" t="s">
        <v>627</v>
      </c>
      <c r="K28" s="99"/>
      <c r="L28" s="99"/>
      <c r="M28" s="99"/>
      <c r="N28" s="99"/>
      <c r="O28" s="99"/>
      <c r="P28" s="99"/>
      <c r="Q28" s="99"/>
      <c r="R28" s="99"/>
      <c r="S28" s="99"/>
    </row>
    <row r="29" spans="1:20" ht="33">
      <c r="A29" s="288" t="s">
        <v>151</v>
      </c>
      <c r="B29" s="56" t="s">
        <v>630</v>
      </c>
      <c r="C29" s="56"/>
      <c r="D29" s="59" t="s">
        <v>308</v>
      </c>
      <c r="E29" s="59" t="s">
        <v>631</v>
      </c>
      <c r="F29" s="66" t="s">
        <v>3</v>
      </c>
      <c r="G29" s="62"/>
      <c r="H29" s="288"/>
      <c r="I29" s="288"/>
      <c r="J29" s="277"/>
      <c r="K29" s="99"/>
      <c r="L29" s="99"/>
      <c r="M29" s="99"/>
      <c r="N29" s="99"/>
      <c r="O29" s="99"/>
      <c r="P29" s="99"/>
      <c r="Q29" s="99"/>
      <c r="R29" s="99"/>
      <c r="S29" s="99"/>
    </row>
    <row r="30" spans="1:20">
      <c r="A30" s="288" t="s">
        <v>152</v>
      </c>
      <c r="B30" s="56"/>
      <c r="C30" s="56"/>
      <c r="D30" s="59" t="s">
        <v>632</v>
      </c>
      <c r="E30" s="59" t="s">
        <v>633</v>
      </c>
      <c r="F30" s="66" t="s">
        <v>3</v>
      </c>
      <c r="G30" s="62"/>
      <c r="H30" s="288"/>
      <c r="I30" s="288"/>
      <c r="J30" s="277"/>
      <c r="K30" s="71"/>
      <c r="L30" s="71"/>
      <c r="M30" s="71"/>
      <c r="N30" s="71"/>
      <c r="O30" s="71"/>
      <c r="P30" s="71"/>
      <c r="Q30" s="71"/>
      <c r="R30" s="71"/>
      <c r="S30" s="71"/>
    </row>
    <row r="31" spans="1:20">
      <c r="A31" s="288" t="s">
        <v>153</v>
      </c>
      <c r="B31" s="56"/>
      <c r="C31" s="56"/>
      <c r="D31" s="59" t="s">
        <v>634</v>
      </c>
      <c r="E31" s="59" t="s">
        <v>635</v>
      </c>
      <c r="F31" s="66" t="s">
        <v>3</v>
      </c>
      <c r="G31" s="62"/>
      <c r="H31" s="288"/>
      <c r="I31" s="288"/>
      <c r="J31" s="277"/>
      <c r="K31" s="71"/>
      <c r="L31" s="71"/>
      <c r="M31" s="71"/>
      <c r="N31" s="71"/>
      <c r="O31" s="71"/>
      <c r="P31" s="71"/>
      <c r="Q31" s="71"/>
      <c r="R31" s="71"/>
      <c r="S31" s="71"/>
    </row>
    <row r="32" spans="1:20" ht="54" customHeight="1">
      <c r="A32" s="288" t="s">
        <v>154</v>
      </c>
      <c r="B32" s="56" t="s">
        <v>636</v>
      </c>
      <c r="C32" s="56"/>
      <c r="D32" s="59" t="s">
        <v>637</v>
      </c>
      <c r="E32" s="59" t="s">
        <v>294</v>
      </c>
      <c r="F32" s="63" t="s">
        <v>3</v>
      </c>
      <c r="G32" s="63"/>
      <c r="H32" s="289"/>
      <c r="I32" s="289"/>
      <c r="J32" s="59"/>
    </row>
    <row r="33" spans="1:10" ht="49.5">
      <c r="A33" s="288" t="s">
        <v>155</v>
      </c>
      <c r="B33" s="56"/>
      <c r="C33" s="56"/>
      <c r="D33" s="59" t="s">
        <v>638</v>
      </c>
      <c r="E33" s="59" t="s">
        <v>294</v>
      </c>
      <c r="F33" s="63" t="s">
        <v>3</v>
      </c>
      <c r="G33" s="63"/>
      <c r="H33" s="289"/>
      <c r="I33" s="289"/>
      <c r="J33" s="59"/>
    </row>
    <row r="34" spans="1:10" ht="49.5">
      <c r="A34" s="288" t="s">
        <v>156</v>
      </c>
      <c r="B34" s="56"/>
      <c r="C34" s="56"/>
      <c r="D34" s="59" t="s">
        <v>639</v>
      </c>
      <c r="E34" s="59" t="s">
        <v>294</v>
      </c>
      <c r="F34" s="63" t="s">
        <v>3</v>
      </c>
      <c r="G34" s="63"/>
      <c r="H34" s="289"/>
      <c r="I34" s="289"/>
      <c r="J34" s="59"/>
    </row>
    <row r="35" spans="1:10" ht="49.5">
      <c r="A35" s="288" t="s">
        <v>157</v>
      </c>
      <c r="B35" s="56"/>
      <c r="C35" s="56"/>
      <c r="D35" s="59" t="s">
        <v>640</v>
      </c>
      <c r="E35" s="59" t="s">
        <v>294</v>
      </c>
      <c r="F35" s="63" t="s">
        <v>3</v>
      </c>
      <c r="G35" s="63"/>
      <c r="H35" s="289"/>
      <c r="I35" s="289"/>
      <c r="J35" s="59"/>
    </row>
    <row r="36" spans="1:10" ht="49.5">
      <c r="A36" s="288" t="s">
        <v>158</v>
      </c>
      <c r="B36" s="56"/>
      <c r="C36" s="56"/>
      <c r="D36" s="59" t="s">
        <v>641</v>
      </c>
      <c r="E36" s="59" t="s">
        <v>309</v>
      </c>
      <c r="F36" s="289" t="s">
        <v>5</v>
      </c>
      <c r="G36" s="62" t="s">
        <v>463</v>
      </c>
      <c r="H36" s="289"/>
      <c r="I36" s="289"/>
      <c r="J36" s="59" t="s">
        <v>310</v>
      </c>
    </row>
    <row r="37" spans="1:10" ht="66">
      <c r="A37" s="288" t="s">
        <v>159</v>
      </c>
      <c r="B37" s="56" t="s">
        <v>179</v>
      </c>
      <c r="C37" s="56"/>
      <c r="D37" s="59" t="s">
        <v>122</v>
      </c>
      <c r="E37" s="59" t="s">
        <v>128</v>
      </c>
      <c r="F37" s="289" t="s">
        <v>5</v>
      </c>
      <c r="G37" s="289" t="s">
        <v>466</v>
      </c>
      <c r="H37" s="289"/>
      <c r="I37" s="289"/>
      <c r="J37" s="59" t="s">
        <v>311</v>
      </c>
    </row>
    <row r="38" spans="1:10" ht="49.5">
      <c r="A38" s="288" t="s">
        <v>160</v>
      </c>
      <c r="B38" s="56"/>
      <c r="C38" s="56"/>
      <c r="D38" s="59" t="s">
        <v>642</v>
      </c>
      <c r="E38" s="59" t="s">
        <v>316</v>
      </c>
      <c r="F38" s="289" t="s">
        <v>3</v>
      </c>
      <c r="G38" s="289"/>
      <c r="H38" s="289"/>
      <c r="I38" s="289"/>
      <c r="J38" s="59"/>
    </row>
    <row r="39" spans="1:10" ht="49.5">
      <c r="A39" s="288" t="s">
        <v>161</v>
      </c>
      <c r="B39" s="283"/>
      <c r="C39" s="56"/>
      <c r="D39" s="59" t="s">
        <v>321</v>
      </c>
      <c r="E39" s="59" t="s">
        <v>322</v>
      </c>
      <c r="F39" s="289" t="s">
        <v>5</v>
      </c>
      <c r="G39" s="289" t="s">
        <v>466</v>
      </c>
      <c r="H39" s="289"/>
      <c r="I39" s="289"/>
      <c r="J39" s="59" t="s">
        <v>311</v>
      </c>
    </row>
    <row r="40" spans="1:10" ht="66">
      <c r="A40" s="288" t="s">
        <v>162</v>
      </c>
      <c r="B40" s="56"/>
      <c r="C40" s="56"/>
      <c r="D40" s="59" t="s">
        <v>312</v>
      </c>
      <c r="E40" s="59" t="s">
        <v>313</v>
      </c>
      <c r="F40" s="289" t="s">
        <v>5</v>
      </c>
      <c r="G40" s="289" t="s">
        <v>466</v>
      </c>
      <c r="H40" s="289"/>
      <c r="I40" s="289"/>
      <c r="J40" s="277" t="s">
        <v>311</v>
      </c>
    </row>
    <row r="41" spans="1:10" ht="66">
      <c r="A41" s="288" t="s">
        <v>163</v>
      </c>
      <c r="B41" s="56"/>
      <c r="C41" s="56"/>
      <c r="D41" s="59" t="s">
        <v>314</v>
      </c>
      <c r="E41" s="59" t="s">
        <v>313</v>
      </c>
      <c r="F41" s="289" t="s">
        <v>5</v>
      </c>
      <c r="G41" s="289" t="s">
        <v>466</v>
      </c>
      <c r="H41" s="289"/>
      <c r="I41" s="289"/>
      <c r="J41" s="277" t="s">
        <v>311</v>
      </c>
    </row>
    <row r="42" spans="1:10" ht="49.5">
      <c r="A42" s="288" t="s">
        <v>164</v>
      </c>
      <c r="B42" s="56"/>
      <c r="C42" s="56"/>
      <c r="D42" s="59" t="s">
        <v>315</v>
      </c>
      <c r="E42" s="59" t="s">
        <v>643</v>
      </c>
      <c r="F42" s="289" t="s">
        <v>3</v>
      </c>
      <c r="G42" s="289"/>
      <c r="H42" s="289"/>
      <c r="I42" s="289"/>
      <c r="J42" s="59"/>
    </row>
    <row r="43" spans="1:10" ht="49.5">
      <c r="A43" s="288" t="s">
        <v>165</v>
      </c>
      <c r="B43" s="56" t="s">
        <v>644</v>
      </c>
      <c r="C43" s="56"/>
      <c r="D43" s="59" t="s">
        <v>645</v>
      </c>
      <c r="E43" s="59" t="s">
        <v>316</v>
      </c>
      <c r="F43" s="289" t="s">
        <v>3</v>
      </c>
      <c r="G43" s="289"/>
      <c r="H43" s="289"/>
      <c r="I43" s="289"/>
      <c r="J43" s="59"/>
    </row>
    <row r="44" spans="1:10" ht="49.5">
      <c r="A44" s="288" t="s">
        <v>166</v>
      </c>
      <c r="B44" s="56"/>
      <c r="C44" s="56"/>
      <c r="D44" s="59" t="s">
        <v>646</v>
      </c>
      <c r="E44" s="59" t="s">
        <v>647</v>
      </c>
      <c r="F44" s="289" t="s">
        <v>5</v>
      </c>
      <c r="G44" s="289" t="s">
        <v>466</v>
      </c>
      <c r="H44" s="289"/>
      <c r="I44" s="289"/>
      <c r="J44" s="59" t="s">
        <v>389</v>
      </c>
    </row>
    <row r="45" spans="1:10" ht="49.5">
      <c r="A45" s="288" t="s">
        <v>167</v>
      </c>
      <c r="B45" s="56"/>
      <c r="C45" s="56"/>
      <c r="D45" s="59" t="s">
        <v>648</v>
      </c>
      <c r="E45" s="59" t="s">
        <v>316</v>
      </c>
      <c r="F45" s="289" t="s">
        <v>3</v>
      </c>
      <c r="G45" s="289"/>
      <c r="H45" s="289"/>
      <c r="I45" s="289"/>
      <c r="J45" s="59"/>
    </row>
    <row r="46" spans="1:10" ht="66">
      <c r="A46" s="288" t="s">
        <v>168</v>
      </c>
      <c r="B46" s="56"/>
      <c r="C46" s="56"/>
      <c r="D46" s="59" t="s">
        <v>649</v>
      </c>
      <c r="E46" s="59" t="s">
        <v>650</v>
      </c>
      <c r="F46" s="289" t="s">
        <v>5</v>
      </c>
      <c r="G46" s="289" t="s">
        <v>466</v>
      </c>
      <c r="H46" s="289"/>
      <c r="I46" s="289"/>
      <c r="J46" s="59" t="s">
        <v>389</v>
      </c>
    </row>
    <row r="47" spans="1:10" ht="66">
      <c r="A47" s="288" t="s">
        <v>169</v>
      </c>
      <c r="B47" s="56"/>
      <c r="C47" s="56"/>
      <c r="D47" s="59" t="s">
        <v>651</v>
      </c>
      <c r="E47" s="59" t="s">
        <v>313</v>
      </c>
      <c r="F47" s="289" t="s">
        <v>5</v>
      </c>
      <c r="G47" s="289" t="s">
        <v>466</v>
      </c>
      <c r="H47" s="289"/>
      <c r="I47" s="289"/>
      <c r="J47" s="59" t="s">
        <v>389</v>
      </c>
    </row>
    <row r="48" spans="1:10" ht="49.5">
      <c r="A48" s="288" t="s">
        <v>170</v>
      </c>
      <c r="B48" s="56"/>
      <c r="C48" s="56"/>
      <c r="D48" s="59" t="s">
        <v>652</v>
      </c>
      <c r="E48" s="59" t="s">
        <v>316</v>
      </c>
      <c r="F48" s="289" t="s">
        <v>3</v>
      </c>
      <c r="G48" s="289"/>
      <c r="H48" s="289"/>
      <c r="I48" s="289"/>
      <c r="J48" s="59"/>
    </row>
    <row r="49" spans="1:10" ht="49.5">
      <c r="A49" s="288" t="s">
        <v>171</v>
      </c>
      <c r="B49" s="56"/>
      <c r="C49" s="56"/>
      <c r="D49" s="59" t="s">
        <v>653</v>
      </c>
      <c r="E49" s="59" t="s">
        <v>294</v>
      </c>
      <c r="F49" s="289" t="s">
        <v>3</v>
      </c>
      <c r="G49" s="289"/>
      <c r="H49" s="289"/>
      <c r="I49" s="289"/>
      <c r="J49" s="59"/>
    </row>
    <row r="50" spans="1:10" ht="49.5">
      <c r="A50" s="288" t="s">
        <v>172</v>
      </c>
      <c r="B50" s="56"/>
      <c r="C50" s="56"/>
      <c r="D50" s="59" t="s">
        <v>654</v>
      </c>
      <c r="E50" s="59" t="s">
        <v>655</v>
      </c>
      <c r="F50" s="289" t="s">
        <v>5</v>
      </c>
      <c r="G50" s="289" t="s">
        <v>466</v>
      </c>
      <c r="H50" s="289"/>
      <c r="I50" s="289"/>
      <c r="J50" s="59" t="s">
        <v>656</v>
      </c>
    </row>
    <row r="51" spans="1:10" ht="66">
      <c r="A51" s="288" t="s">
        <v>173</v>
      </c>
      <c r="B51" s="56" t="s">
        <v>180</v>
      </c>
      <c r="C51" s="56"/>
      <c r="D51" s="59" t="s">
        <v>123</v>
      </c>
      <c r="E51" s="59" t="s">
        <v>316</v>
      </c>
      <c r="F51" s="289" t="s">
        <v>3</v>
      </c>
      <c r="G51" s="289"/>
      <c r="H51" s="289"/>
      <c r="I51" s="289"/>
      <c r="J51" s="59"/>
    </row>
    <row r="52" spans="1:10" ht="49.5">
      <c r="A52" s="288" t="s">
        <v>174</v>
      </c>
      <c r="B52" s="56"/>
      <c r="C52" s="56"/>
      <c r="D52" s="59" t="s">
        <v>323</v>
      </c>
      <c r="E52" s="59" t="s">
        <v>324</v>
      </c>
      <c r="F52" s="289" t="s">
        <v>5</v>
      </c>
      <c r="G52" s="289" t="s">
        <v>466</v>
      </c>
      <c r="H52" s="289"/>
      <c r="I52" s="289"/>
      <c r="J52" s="59" t="s">
        <v>311</v>
      </c>
    </row>
    <row r="53" spans="1:10" ht="66">
      <c r="A53" s="288" t="s">
        <v>175</v>
      </c>
      <c r="B53" s="56"/>
      <c r="C53" s="56"/>
      <c r="D53" s="59" t="s">
        <v>317</v>
      </c>
      <c r="E53" s="59" t="s">
        <v>320</v>
      </c>
      <c r="F53" s="289" t="s">
        <v>5</v>
      </c>
      <c r="G53" s="289" t="s">
        <v>466</v>
      </c>
      <c r="H53" s="289"/>
      <c r="I53" s="289"/>
      <c r="J53" s="277" t="s">
        <v>305</v>
      </c>
    </row>
    <row r="54" spans="1:10" ht="66">
      <c r="A54" s="288" t="s">
        <v>176</v>
      </c>
      <c r="B54" s="56"/>
      <c r="C54" s="56"/>
      <c r="D54" s="59" t="s">
        <v>318</v>
      </c>
      <c r="E54" s="59" t="s">
        <v>320</v>
      </c>
      <c r="F54" s="289" t="s">
        <v>5</v>
      </c>
      <c r="G54" s="289" t="s">
        <v>466</v>
      </c>
      <c r="H54" s="289"/>
      <c r="I54" s="289"/>
      <c r="J54" s="277" t="s">
        <v>305</v>
      </c>
    </row>
    <row r="55" spans="1:10" ht="49.5">
      <c r="A55" s="288" t="s">
        <v>177</v>
      </c>
      <c r="B55" s="56"/>
      <c r="C55" s="56"/>
      <c r="D55" s="59" t="s">
        <v>319</v>
      </c>
      <c r="E55" s="59" t="s">
        <v>296</v>
      </c>
      <c r="F55" s="289" t="s">
        <v>5</v>
      </c>
      <c r="G55" s="289" t="s">
        <v>466</v>
      </c>
      <c r="H55" s="289"/>
      <c r="I55" s="289"/>
      <c r="J55" s="277" t="s">
        <v>305</v>
      </c>
    </row>
    <row r="56" spans="1:10">
      <c r="A56" s="278" t="s">
        <v>132</v>
      </c>
      <c r="B56" s="279"/>
      <c r="C56" s="279"/>
      <c r="D56" s="279"/>
      <c r="E56" s="279"/>
      <c r="F56" s="279"/>
      <c r="G56" s="279"/>
      <c r="H56" s="279"/>
      <c r="I56" s="279"/>
      <c r="J56" s="279"/>
    </row>
    <row r="57" spans="1:10" ht="33">
      <c r="A57" s="289" t="s">
        <v>657</v>
      </c>
      <c r="B57" s="56" t="s">
        <v>292</v>
      </c>
      <c r="C57" s="56"/>
      <c r="D57" s="59" t="s">
        <v>325</v>
      </c>
      <c r="E57" s="59" t="s">
        <v>327</v>
      </c>
      <c r="F57" s="288" t="s">
        <v>3</v>
      </c>
      <c r="G57" s="289"/>
      <c r="H57" s="289"/>
      <c r="I57" s="289"/>
      <c r="J57" s="59"/>
    </row>
    <row r="58" spans="1:10" ht="33">
      <c r="A58" s="289" t="s">
        <v>213</v>
      </c>
      <c r="B58" s="56"/>
      <c r="C58" s="56"/>
      <c r="D58" s="59" t="s">
        <v>328</v>
      </c>
      <c r="E58" s="59" t="s">
        <v>658</v>
      </c>
      <c r="F58" s="288" t="s">
        <v>5</v>
      </c>
      <c r="G58" s="289" t="s">
        <v>468</v>
      </c>
      <c r="H58" s="289"/>
      <c r="I58" s="289"/>
      <c r="J58" s="277" t="s">
        <v>326</v>
      </c>
    </row>
    <row r="59" spans="1:10" ht="33">
      <c r="A59" s="289" t="s">
        <v>214</v>
      </c>
      <c r="B59" s="56"/>
      <c r="C59" s="56"/>
      <c r="D59" s="59" t="s">
        <v>293</v>
      </c>
      <c r="E59" s="59" t="s">
        <v>327</v>
      </c>
      <c r="F59" s="288" t="s">
        <v>3</v>
      </c>
      <c r="G59" s="289"/>
      <c r="H59" s="289"/>
      <c r="I59" s="289"/>
      <c r="J59" s="59"/>
    </row>
    <row r="60" spans="1:10" ht="49.5">
      <c r="A60" s="289" t="s">
        <v>215</v>
      </c>
      <c r="B60" s="56"/>
      <c r="C60" s="56"/>
      <c r="D60" s="59" t="s">
        <v>329</v>
      </c>
      <c r="E60" s="59" t="s">
        <v>613</v>
      </c>
      <c r="F60" s="288" t="s">
        <v>3</v>
      </c>
      <c r="G60" s="289"/>
      <c r="H60" s="289"/>
      <c r="I60" s="289"/>
      <c r="J60" s="59"/>
    </row>
    <row r="61" spans="1:10" ht="49.5">
      <c r="A61" s="289" t="s">
        <v>216</v>
      </c>
      <c r="B61" s="56"/>
      <c r="C61" s="56"/>
      <c r="D61" s="59" t="s">
        <v>659</v>
      </c>
      <c r="E61" s="59" t="s">
        <v>330</v>
      </c>
      <c r="F61" s="288" t="s">
        <v>3</v>
      </c>
      <c r="G61" s="289"/>
      <c r="H61" s="289"/>
      <c r="I61" s="289"/>
      <c r="J61" s="59"/>
    </row>
    <row r="62" spans="1:10" ht="49.5">
      <c r="A62" s="289" t="s">
        <v>217</v>
      </c>
      <c r="B62" s="56"/>
      <c r="C62" s="56"/>
      <c r="D62" s="59" t="s">
        <v>344</v>
      </c>
      <c r="E62" s="59" t="s">
        <v>643</v>
      </c>
      <c r="F62" s="288" t="s">
        <v>3</v>
      </c>
      <c r="G62" s="289"/>
      <c r="H62" s="289"/>
      <c r="I62" s="289"/>
      <c r="J62" s="277"/>
    </row>
    <row r="63" spans="1:10" ht="49.5">
      <c r="A63" s="289" t="s">
        <v>218</v>
      </c>
      <c r="B63" s="56"/>
      <c r="C63" s="56"/>
      <c r="D63" s="59" t="s">
        <v>345</v>
      </c>
      <c r="E63" s="59" t="s">
        <v>660</v>
      </c>
      <c r="F63" s="288" t="s">
        <v>3</v>
      </c>
      <c r="G63" s="289"/>
      <c r="H63" s="289"/>
      <c r="I63" s="289"/>
      <c r="J63" s="277"/>
    </row>
    <row r="64" spans="1:10" ht="49.5">
      <c r="A64" s="289" t="s">
        <v>219</v>
      </c>
      <c r="B64" s="56"/>
      <c r="C64" s="56"/>
      <c r="D64" s="59" t="s">
        <v>346</v>
      </c>
      <c r="E64" s="59" t="s">
        <v>661</v>
      </c>
      <c r="F64" s="288" t="s">
        <v>3</v>
      </c>
      <c r="G64" s="289"/>
      <c r="H64" s="289"/>
      <c r="I64" s="289"/>
      <c r="J64" s="277"/>
    </row>
    <row r="65" spans="1:10" ht="66">
      <c r="A65" s="289" t="s">
        <v>220</v>
      </c>
      <c r="B65" s="56"/>
      <c r="C65" s="56"/>
      <c r="D65" s="59" t="s">
        <v>331</v>
      </c>
      <c r="E65" s="59" t="s">
        <v>297</v>
      </c>
      <c r="F65" s="288" t="s">
        <v>5</v>
      </c>
      <c r="G65" s="289" t="s">
        <v>465</v>
      </c>
      <c r="H65" s="289"/>
      <c r="I65" s="289"/>
      <c r="J65" s="277" t="s">
        <v>326</v>
      </c>
    </row>
    <row r="66" spans="1:10" ht="66">
      <c r="A66" s="289" t="s">
        <v>221</v>
      </c>
      <c r="B66" s="56"/>
      <c r="C66" s="56"/>
      <c r="D66" s="59" t="s">
        <v>332</v>
      </c>
      <c r="E66" s="59" t="s">
        <v>303</v>
      </c>
      <c r="F66" s="288" t="s">
        <v>3</v>
      </c>
      <c r="G66" s="289"/>
      <c r="H66" s="289"/>
      <c r="I66" s="289"/>
      <c r="J66" s="277"/>
    </row>
    <row r="67" spans="1:10">
      <c r="A67" s="289" t="s">
        <v>222</v>
      </c>
      <c r="B67" s="56"/>
      <c r="C67" s="56"/>
      <c r="D67" s="289" t="s">
        <v>347</v>
      </c>
      <c r="E67" s="282" t="s">
        <v>348</v>
      </c>
      <c r="F67" s="289" t="s">
        <v>3</v>
      </c>
      <c r="G67" s="289"/>
      <c r="H67" s="289"/>
      <c r="I67" s="289"/>
      <c r="J67" s="59"/>
    </row>
    <row r="68" spans="1:10" ht="49.5">
      <c r="A68" s="289" t="s">
        <v>223</v>
      </c>
      <c r="B68" s="56" t="s">
        <v>178</v>
      </c>
      <c r="C68" s="56"/>
      <c r="D68" s="59" t="s">
        <v>333</v>
      </c>
      <c r="E68" s="59" t="s">
        <v>613</v>
      </c>
      <c r="F68" s="288" t="s">
        <v>3</v>
      </c>
      <c r="G68" s="289"/>
      <c r="H68" s="289"/>
      <c r="I68" s="289"/>
      <c r="J68" s="277"/>
    </row>
    <row r="69" spans="1:10" ht="49.5">
      <c r="A69" s="289" t="s">
        <v>224</v>
      </c>
      <c r="B69" s="56"/>
      <c r="C69" s="56"/>
      <c r="D69" s="59" t="s">
        <v>662</v>
      </c>
      <c r="E69" s="59" t="s">
        <v>201</v>
      </c>
      <c r="F69" s="288" t="s">
        <v>3</v>
      </c>
      <c r="G69" s="289"/>
      <c r="H69" s="289"/>
      <c r="I69" s="289"/>
      <c r="J69" s="59"/>
    </row>
    <row r="70" spans="1:10" ht="49.5">
      <c r="A70" s="289" t="s">
        <v>225</v>
      </c>
      <c r="B70" s="56"/>
      <c r="C70" s="56"/>
      <c r="D70" s="59" t="s">
        <v>623</v>
      </c>
      <c r="E70" s="59" t="s">
        <v>334</v>
      </c>
      <c r="F70" s="288" t="s">
        <v>3</v>
      </c>
      <c r="G70" s="289"/>
      <c r="H70" s="289"/>
      <c r="I70" s="289"/>
      <c r="J70" s="59"/>
    </row>
    <row r="71" spans="1:10" ht="49.5">
      <c r="A71" s="289" t="s">
        <v>226</v>
      </c>
      <c r="B71" s="56"/>
      <c r="C71" s="56"/>
      <c r="D71" s="59" t="s">
        <v>663</v>
      </c>
      <c r="E71" s="59" t="s">
        <v>334</v>
      </c>
      <c r="F71" s="66" t="s">
        <v>3</v>
      </c>
      <c r="G71" s="289"/>
      <c r="H71" s="289"/>
      <c r="I71" s="289"/>
      <c r="J71" s="59"/>
    </row>
    <row r="72" spans="1:10" ht="49.5">
      <c r="A72" s="289" t="s">
        <v>227</v>
      </c>
      <c r="B72" s="282"/>
      <c r="C72" s="56"/>
      <c r="D72" s="59" t="s">
        <v>664</v>
      </c>
      <c r="E72" s="59" t="s">
        <v>665</v>
      </c>
      <c r="F72" s="66" t="s">
        <v>5</v>
      </c>
      <c r="G72" s="289" t="s">
        <v>463</v>
      </c>
      <c r="H72" s="289"/>
      <c r="I72" s="289"/>
      <c r="J72" s="277" t="s">
        <v>306</v>
      </c>
    </row>
    <row r="73" spans="1:10" ht="66">
      <c r="A73" s="289" t="s">
        <v>228</v>
      </c>
      <c r="B73" s="289"/>
      <c r="C73" s="56"/>
      <c r="D73" s="59" t="s">
        <v>628</v>
      </c>
      <c r="E73" s="59" t="s">
        <v>666</v>
      </c>
      <c r="F73" s="66" t="s">
        <v>5</v>
      </c>
      <c r="G73" s="289" t="s">
        <v>466</v>
      </c>
      <c r="H73" s="289"/>
      <c r="I73" s="289"/>
      <c r="J73" s="277" t="s">
        <v>390</v>
      </c>
    </row>
    <row r="74" spans="1:10" ht="49.5">
      <c r="A74" s="289" t="s">
        <v>229</v>
      </c>
      <c r="B74" s="56" t="s">
        <v>636</v>
      </c>
      <c r="C74" s="56"/>
      <c r="D74" s="59" t="s">
        <v>667</v>
      </c>
      <c r="E74" s="59" t="s">
        <v>330</v>
      </c>
      <c r="F74" s="63" t="s">
        <v>3</v>
      </c>
      <c r="G74" s="289"/>
      <c r="H74" s="289"/>
      <c r="I74" s="289"/>
      <c r="J74" s="59"/>
    </row>
    <row r="75" spans="1:10" ht="49.5">
      <c r="A75" s="289" t="s">
        <v>230</v>
      </c>
      <c r="B75" s="56"/>
      <c r="C75" s="56"/>
      <c r="D75" s="59" t="s">
        <v>668</v>
      </c>
      <c r="E75" s="59" t="s">
        <v>330</v>
      </c>
      <c r="F75" s="63" t="s">
        <v>3</v>
      </c>
      <c r="G75" s="289"/>
      <c r="H75" s="289"/>
      <c r="I75" s="289"/>
      <c r="J75" s="59"/>
    </row>
    <row r="76" spans="1:10" ht="49.5">
      <c r="A76" s="289" t="s">
        <v>231</v>
      </c>
      <c r="B76" s="56"/>
      <c r="C76" s="56"/>
      <c r="D76" s="59" t="s">
        <v>669</v>
      </c>
      <c r="E76" s="59" t="s">
        <v>330</v>
      </c>
      <c r="F76" s="63" t="s">
        <v>3</v>
      </c>
      <c r="G76" s="289"/>
      <c r="H76" s="289"/>
      <c r="I76" s="289"/>
      <c r="J76" s="59"/>
    </row>
    <row r="77" spans="1:10" ht="49.5">
      <c r="A77" s="289" t="s">
        <v>232</v>
      </c>
      <c r="B77" s="56"/>
      <c r="C77" s="56"/>
      <c r="D77" s="59" t="s">
        <v>670</v>
      </c>
      <c r="E77" s="59" t="s">
        <v>330</v>
      </c>
      <c r="F77" s="63" t="s">
        <v>3</v>
      </c>
      <c r="G77" s="289"/>
      <c r="H77" s="289"/>
      <c r="I77" s="289"/>
      <c r="J77" s="59"/>
    </row>
    <row r="78" spans="1:10" ht="49.5">
      <c r="A78" s="289" t="s">
        <v>233</v>
      </c>
      <c r="B78" s="56"/>
      <c r="C78" s="56"/>
      <c r="D78" s="59" t="s">
        <v>671</v>
      </c>
      <c r="E78" s="59" t="s">
        <v>309</v>
      </c>
      <c r="F78" s="289" t="s">
        <v>5</v>
      </c>
      <c r="G78" s="289" t="s">
        <v>463</v>
      </c>
      <c r="H78" s="289"/>
      <c r="I78" s="289"/>
      <c r="J78" s="59" t="s">
        <v>311</v>
      </c>
    </row>
    <row r="79" spans="1:10" ht="66">
      <c r="A79" s="289" t="s">
        <v>234</v>
      </c>
      <c r="B79" s="56" t="s">
        <v>179</v>
      </c>
      <c r="C79" s="56"/>
      <c r="D79" s="59" t="s">
        <v>124</v>
      </c>
      <c r="E79" s="59" t="s">
        <v>129</v>
      </c>
      <c r="F79" s="289" t="s">
        <v>5</v>
      </c>
      <c r="G79" s="289" t="s">
        <v>466</v>
      </c>
      <c r="H79" s="289"/>
      <c r="I79" s="289"/>
      <c r="J79" s="59"/>
    </row>
    <row r="80" spans="1:10" ht="49.5">
      <c r="A80" s="289" t="s">
        <v>235</v>
      </c>
      <c r="B80" s="283"/>
      <c r="C80" s="56"/>
      <c r="D80" s="59" t="s">
        <v>335</v>
      </c>
      <c r="E80" s="59" t="s">
        <v>647</v>
      </c>
      <c r="F80" s="289" t="s">
        <v>5</v>
      </c>
      <c r="G80" s="289" t="s">
        <v>466</v>
      </c>
      <c r="H80" s="289"/>
      <c r="I80" s="289"/>
      <c r="J80" s="59"/>
    </row>
    <row r="81" spans="1:10" s="125" customFormat="1" ht="49.5">
      <c r="A81" s="289" t="s">
        <v>236</v>
      </c>
      <c r="B81" s="56"/>
      <c r="C81" s="56"/>
      <c r="D81" s="59" t="s">
        <v>672</v>
      </c>
      <c r="E81" s="59" t="s">
        <v>339</v>
      </c>
      <c r="F81" s="289" t="s">
        <v>3</v>
      </c>
      <c r="G81" s="289"/>
      <c r="H81" s="289"/>
      <c r="I81" s="289"/>
      <c r="J81" s="59"/>
    </row>
    <row r="82" spans="1:10" ht="66">
      <c r="A82" s="289" t="s">
        <v>237</v>
      </c>
      <c r="B82" s="56"/>
      <c r="C82" s="56"/>
      <c r="D82" s="59" t="s">
        <v>336</v>
      </c>
      <c r="E82" s="59" t="s">
        <v>313</v>
      </c>
      <c r="F82" s="289" t="s">
        <v>5</v>
      </c>
      <c r="G82" s="289" t="s">
        <v>466</v>
      </c>
      <c r="H82" s="289"/>
      <c r="I82" s="289"/>
      <c r="J82" s="59"/>
    </row>
    <row r="83" spans="1:10" ht="66">
      <c r="A83" s="289" t="s">
        <v>238</v>
      </c>
      <c r="B83" s="56"/>
      <c r="C83" s="56"/>
      <c r="D83" s="59" t="s">
        <v>337</v>
      </c>
      <c r="E83" s="59" t="s">
        <v>313</v>
      </c>
      <c r="F83" s="289" t="s">
        <v>5</v>
      </c>
      <c r="G83" s="289" t="s">
        <v>466</v>
      </c>
      <c r="H83" s="289"/>
      <c r="I83" s="289"/>
      <c r="J83" s="59"/>
    </row>
    <row r="84" spans="1:10" ht="49.5">
      <c r="A84" s="289" t="s">
        <v>239</v>
      </c>
      <c r="B84" s="56"/>
      <c r="C84" s="56"/>
      <c r="D84" s="59" t="s">
        <v>338</v>
      </c>
      <c r="E84" s="59" t="s">
        <v>295</v>
      </c>
      <c r="F84" s="289" t="s">
        <v>5</v>
      </c>
      <c r="G84" s="289" t="s">
        <v>466</v>
      </c>
      <c r="H84" s="289"/>
      <c r="I84" s="289"/>
      <c r="J84" s="59"/>
    </row>
    <row r="85" spans="1:10" ht="66">
      <c r="A85" s="289" t="s">
        <v>240</v>
      </c>
      <c r="B85" s="56" t="s">
        <v>180</v>
      </c>
      <c r="C85" s="56"/>
      <c r="D85" s="59" t="s">
        <v>125</v>
      </c>
      <c r="E85" s="59" t="s">
        <v>339</v>
      </c>
      <c r="F85" s="289" t="s">
        <v>3</v>
      </c>
      <c r="G85" s="289"/>
      <c r="H85" s="289"/>
      <c r="I85" s="289"/>
      <c r="J85" s="59"/>
    </row>
    <row r="86" spans="1:10" ht="49.5">
      <c r="A86" s="289" t="s">
        <v>241</v>
      </c>
      <c r="B86" s="56"/>
      <c r="C86" s="56"/>
      <c r="D86" s="59" t="s">
        <v>340</v>
      </c>
      <c r="E86" s="59" t="s">
        <v>324</v>
      </c>
      <c r="F86" s="289" t="s">
        <v>5</v>
      </c>
      <c r="G86" s="289" t="s">
        <v>466</v>
      </c>
      <c r="H86" s="289"/>
      <c r="I86" s="289"/>
      <c r="J86" s="59"/>
    </row>
    <row r="87" spans="1:10" ht="66">
      <c r="A87" s="289" t="s">
        <v>242</v>
      </c>
      <c r="B87" s="56"/>
      <c r="C87" s="56"/>
      <c r="D87" s="59" t="s">
        <v>341</v>
      </c>
      <c r="E87" s="59" t="s">
        <v>320</v>
      </c>
      <c r="F87" s="289" t="s">
        <v>5</v>
      </c>
      <c r="G87" s="289" t="s">
        <v>466</v>
      </c>
      <c r="H87" s="289"/>
      <c r="I87" s="289"/>
      <c r="J87" s="59"/>
    </row>
    <row r="88" spans="1:10" ht="66">
      <c r="A88" s="289" t="s">
        <v>243</v>
      </c>
      <c r="B88" s="56"/>
      <c r="C88" s="56"/>
      <c r="D88" s="59" t="s">
        <v>342</v>
      </c>
      <c r="E88" s="59" t="s">
        <v>320</v>
      </c>
      <c r="F88" s="289" t="s">
        <v>5</v>
      </c>
      <c r="G88" s="289" t="s">
        <v>466</v>
      </c>
      <c r="H88" s="289"/>
      <c r="I88" s="289"/>
      <c r="J88" s="59"/>
    </row>
    <row r="89" spans="1:10" ht="49.5">
      <c r="A89" s="289" t="s">
        <v>246</v>
      </c>
      <c r="B89" s="56"/>
      <c r="C89" s="56"/>
      <c r="D89" s="59" t="s">
        <v>343</v>
      </c>
      <c r="E89" s="59" t="s">
        <v>296</v>
      </c>
      <c r="F89" s="289" t="s">
        <v>5</v>
      </c>
      <c r="G89" s="289" t="s">
        <v>466</v>
      </c>
      <c r="H89" s="289"/>
      <c r="I89" s="289"/>
      <c r="J89" s="59"/>
    </row>
    <row r="90" spans="1:10" ht="49.5">
      <c r="A90" s="289" t="s">
        <v>247</v>
      </c>
      <c r="B90" s="56" t="s">
        <v>673</v>
      </c>
      <c r="C90" s="56"/>
      <c r="D90" s="59" t="s">
        <v>674</v>
      </c>
      <c r="E90" s="59" t="s">
        <v>339</v>
      </c>
      <c r="F90" s="289" t="s">
        <v>3</v>
      </c>
      <c r="G90" s="289"/>
      <c r="H90" s="289"/>
      <c r="I90" s="289"/>
      <c r="J90" s="59"/>
    </row>
    <row r="91" spans="1:10" ht="49.5">
      <c r="A91" s="289" t="s">
        <v>248</v>
      </c>
      <c r="B91" s="56"/>
      <c r="C91" s="56"/>
      <c r="D91" s="59" t="s">
        <v>675</v>
      </c>
      <c r="E91" s="59" t="s">
        <v>676</v>
      </c>
      <c r="F91" s="289" t="s">
        <v>5</v>
      </c>
      <c r="G91" s="289" t="s">
        <v>466</v>
      </c>
      <c r="H91" s="289"/>
      <c r="I91" s="289"/>
      <c r="J91" s="59"/>
    </row>
    <row r="92" spans="1:10" ht="49.5">
      <c r="A92" s="289" t="s">
        <v>249</v>
      </c>
      <c r="B92" s="56"/>
      <c r="C92" s="56"/>
      <c r="D92" s="59" t="s">
        <v>677</v>
      </c>
      <c r="E92" s="59" t="s">
        <v>339</v>
      </c>
      <c r="F92" s="289" t="s">
        <v>3</v>
      </c>
      <c r="G92" s="289"/>
      <c r="H92" s="289"/>
      <c r="I92" s="289"/>
      <c r="J92" s="59"/>
    </row>
    <row r="93" spans="1:10" ht="66">
      <c r="A93" s="289" t="s">
        <v>250</v>
      </c>
      <c r="B93" s="56"/>
      <c r="C93" s="56"/>
      <c r="D93" s="59" t="s">
        <v>678</v>
      </c>
      <c r="E93" s="59" t="s">
        <v>679</v>
      </c>
      <c r="F93" s="289" t="s">
        <v>5</v>
      </c>
      <c r="G93" s="289" t="s">
        <v>466</v>
      </c>
      <c r="H93" s="289"/>
      <c r="I93" s="289"/>
      <c r="J93" s="59"/>
    </row>
    <row r="94" spans="1:10" ht="66">
      <c r="A94" s="289" t="s">
        <v>251</v>
      </c>
      <c r="B94" s="56"/>
      <c r="C94" s="56"/>
      <c r="D94" s="59" t="s">
        <v>680</v>
      </c>
      <c r="E94" s="59" t="s">
        <v>679</v>
      </c>
      <c r="F94" s="289" t="s">
        <v>5</v>
      </c>
      <c r="G94" s="289" t="s">
        <v>466</v>
      </c>
      <c r="H94" s="289"/>
      <c r="I94" s="289"/>
      <c r="J94" s="59"/>
    </row>
    <row r="95" spans="1:10" ht="49.5">
      <c r="A95" s="289" t="s">
        <v>252</v>
      </c>
      <c r="B95" s="56"/>
      <c r="C95" s="56"/>
      <c r="D95" s="59" t="s">
        <v>681</v>
      </c>
      <c r="E95" s="59" t="s">
        <v>661</v>
      </c>
      <c r="F95" s="289" t="s">
        <v>3</v>
      </c>
      <c r="G95" s="289"/>
      <c r="H95" s="289"/>
      <c r="I95" s="289"/>
      <c r="J95" s="59"/>
    </row>
    <row r="96" spans="1:10" ht="49.5">
      <c r="A96" s="289" t="s">
        <v>253</v>
      </c>
      <c r="B96" s="56"/>
      <c r="C96" s="56"/>
      <c r="D96" s="59" t="s">
        <v>682</v>
      </c>
      <c r="E96" s="59" t="s">
        <v>339</v>
      </c>
      <c r="F96" s="289" t="s">
        <v>3</v>
      </c>
      <c r="G96" s="289"/>
      <c r="H96" s="289"/>
      <c r="I96" s="289"/>
      <c r="J96" s="59"/>
    </row>
    <row r="97" spans="1:10" ht="49.5">
      <c r="A97" s="289" t="s">
        <v>273</v>
      </c>
      <c r="B97" s="56"/>
      <c r="C97" s="56"/>
      <c r="D97" s="59" t="s">
        <v>683</v>
      </c>
      <c r="E97" s="59" t="s">
        <v>684</v>
      </c>
      <c r="F97" s="289" t="s">
        <v>5</v>
      </c>
      <c r="G97" s="289" t="s">
        <v>466</v>
      </c>
      <c r="H97" s="289"/>
      <c r="I97" s="289"/>
      <c r="J97" s="59"/>
    </row>
    <row r="98" spans="1:10">
      <c r="A98" s="280" t="s">
        <v>133</v>
      </c>
      <c r="B98" s="281"/>
      <c r="C98" s="281"/>
      <c r="D98" s="281"/>
      <c r="E98" s="281"/>
      <c r="F98" s="281"/>
      <c r="G98" s="281"/>
      <c r="H98" s="281"/>
      <c r="I98" s="281"/>
      <c r="J98" s="281"/>
    </row>
    <row r="99" spans="1:10" ht="49.5">
      <c r="A99" s="289" t="s">
        <v>685</v>
      </c>
      <c r="B99" s="56" t="s">
        <v>686</v>
      </c>
      <c r="C99" s="56"/>
      <c r="D99" s="59" t="s">
        <v>687</v>
      </c>
      <c r="E99" s="59" t="s">
        <v>130</v>
      </c>
      <c r="F99" s="289" t="s">
        <v>3</v>
      </c>
      <c r="G99" s="289"/>
      <c r="H99" s="289"/>
      <c r="I99" s="289"/>
      <c r="J99" s="59"/>
    </row>
    <row r="100" spans="1:10" ht="49.5">
      <c r="A100" s="289" t="s">
        <v>688</v>
      </c>
      <c r="B100" s="56" t="s">
        <v>689</v>
      </c>
      <c r="C100" s="56"/>
      <c r="D100" s="59" t="s">
        <v>690</v>
      </c>
      <c r="E100" s="59" t="s">
        <v>691</v>
      </c>
      <c r="F100" s="289" t="s">
        <v>3</v>
      </c>
      <c r="G100" s="289"/>
      <c r="H100" s="289"/>
      <c r="I100" s="289"/>
      <c r="J100" s="59"/>
    </row>
    <row r="101" spans="1:10" ht="33">
      <c r="A101" s="289" t="s">
        <v>692</v>
      </c>
      <c r="B101" s="56" t="s">
        <v>181</v>
      </c>
      <c r="C101" s="56"/>
      <c r="D101" s="59" t="s">
        <v>126</v>
      </c>
      <c r="E101" s="59" t="s">
        <v>131</v>
      </c>
      <c r="F101" s="289" t="s">
        <v>3</v>
      </c>
      <c r="G101" s="289"/>
      <c r="H101" s="289"/>
      <c r="I101" s="289"/>
      <c r="J101" s="59"/>
    </row>
  </sheetData>
  <mergeCells count="13">
    <mergeCell ref="B1:E2"/>
    <mergeCell ref="B3:E3"/>
    <mergeCell ref="B4:E4"/>
    <mergeCell ref="F9:F10"/>
    <mergeCell ref="G9:G10"/>
    <mergeCell ref="H9:H10"/>
    <mergeCell ref="I9:I10"/>
    <mergeCell ref="J9:J10"/>
    <mergeCell ref="A9:A10"/>
    <mergeCell ref="B9:B10"/>
    <mergeCell ref="C9:C10"/>
    <mergeCell ref="D9:D10"/>
    <mergeCell ref="E9:E10"/>
  </mergeCells>
  <dataValidations count="1">
    <dataValidation type="list" allowBlank="1" showInputMessage="1" showErrorMessage="1" sqref="F1:F10 F12:F55 F57:F66 F68:F97 F99:F1048576">
      <formula1>$I$4:$I$7</formula1>
    </dataValidation>
  </dataValidation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3"/>
  <sheetViews>
    <sheetView topLeftCell="G1" zoomScale="70" zoomScaleNormal="70" workbookViewId="0">
      <selection activeCell="D11" sqref="D11"/>
    </sheetView>
  </sheetViews>
  <sheetFormatPr defaultColWidth="8.85546875" defaultRowHeight="16.5"/>
  <cols>
    <col min="1" max="1" width="23.42578125" style="78" customWidth="1"/>
    <col min="2" max="2" width="40.28515625" style="78" customWidth="1"/>
    <col min="3" max="3" width="10.5703125" style="78" customWidth="1"/>
    <col min="4" max="4" width="47.85546875" style="78" customWidth="1"/>
    <col min="5" max="5" width="59" style="78" customWidth="1"/>
    <col min="6" max="6" width="28.5703125" style="78" hidden="1" customWidth="1"/>
    <col min="7" max="7" width="13.7109375" style="78" customWidth="1"/>
    <col min="8" max="8" width="12.85546875" style="78" customWidth="1"/>
    <col min="9" max="10" width="8.85546875" style="78" customWidth="1"/>
    <col min="11" max="11" width="17" style="145" customWidth="1"/>
    <col min="12" max="16384" width="8.85546875" style="78"/>
  </cols>
  <sheetData>
    <row r="1" spans="1:22">
      <c r="A1" s="74" t="s">
        <v>0</v>
      </c>
      <c r="B1" s="363"/>
      <c r="C1" s="363"/>
      <c r="D1" s="363"/>
      <c r="E1" s="363"/>
      <c r="F1" s="75"/>
      <c r="G1" s="75"/>
      <c r="H1" s="75"/>
      <c r="I1" s="75"/>
      <c r="J1" s="75"/>
      <c r="K1" s="75"/>
      <c r="L1" s="77"/>
      <c r="M1" s="77"/>
      <c r="N1" s="77"/>
      <c r="O1" s="77"/>
      <c r="P1" s="77"/>
      <c r="Q1" s="77"/>
      <c r="R1" s="77"/>
      <c r="S1" s="77"/>
      <c r="T1" s="77"/>
      <c r="U1" s="77"/>
    </row>
    <row r="2" spans="1:22" ht="17.25" thickBot="1">
      <c r="A2" s="76"/>
      <c r="B2" s="372"/>
      <c r="C2" s="372"/>
      <c r="D2" s="372"/>
      <c r="E2" s="372"/>
      <c r="F2" s="75"/>
      <c r="G2" s="75"/>
      <c r="H2" s="75"/>
      <c r="I2" s="75"/>
      <c r="J2" s="75"/>
      <c r="K2" s="75"/>
      <c r="L2" s="77"/>
      <c r="M2" s="77"/>
      <c r="N2" s="77"/>
      <c r="O2" s="77"/>
      <c r="P2" s="77"/>
      <c r="Q2" s="77"/>
      <c r="R2" s="77"/>
      <c r="S2" s="77"/>
      <c r="T2" s="77"/>
      <c r="U2" s="77"/>
    </row>
    <row r="3" spans="1:22">
      <c r="A3" s="100" t="s">
        <v>1</v>
      </c>
      <c r="B3" s="373" t="s">
        <v>521</v>
      </c>
      <c r="C3" s="374"/>
      <c r="D3" s="374"/>
      <c r="E3" s="374"/>
      <c r="F3" s="80"/>
      <c r="G3" s="81"/>
      <c r="H3" s="82"/>
      <c r="I3" s="83"/>
      <c r="J3" s="84"/>
      <c r="K3" s="142"/>
      <c r="L3" s="84"/>
      <c r="M3" s="84"/>
      <c r="N3" s="84"/>
      <c r="O3" s="84"/>
      <c r="P3" s="84"/>
      <c r="Q3" s="84"/>
      <c r="R3" s="84"/>
      <c r="S3" s="84"/>
      <c r="T3" s="84"/>
      <c r="U3" s="84"/>
    </row>
    <row r="4" spans="1:22">
      <c r="A4" s="101" t="s">
        <v>2</v>
      </c>
      <c r="B4" s="375"/>
      <c r="C4" s="376"/>
      <c r="D4" s="376"/>
      <c r="E4" s="376"/>
      <c r="F4" s="80"/>
      <c r="G4" s="81"/>
      <c r="H4" s="82"/>
      <c r="I4" s="83"/>
      <c r="J4" s="84" t="s">
        <v>3</v>
      </c>
      <c r="K4" s="142"/>
      <c r="L4" s="84"/>
      <c r="M4" s="84"/>
      <c r="N4" s="84"/>
      <c r="O4" s="84"/>
      <c r="P4" s="84"/>
      <c r="Q4" s="84"/>
      <c r="R4" s="84"/>
      <c r="S4" s="84"/>
      <c r="T4" s="84"/>
      <c r="U4" s="84"/>
    </row>
    <row r="5" spans="1:22">
      <c r="A5" s="102" t="s">
        <v>4</v>
      </c>
      <c r="B5" s="103" t="s">
        <v>693</v>
      </c>
      <c r="C5" s="104"/>
      <c r="D5" s="104"/>
      <c r="E5" s="104"/>
      <c r="F5" s="88"/>
      <c r="G5" s="88"/>
      <c r="H5" s="88"/>
      <c r="I5" s="88"/>
      <c r="J5" s="84" t="s">
        <v>5</v>
      </c>
      <c r="K5" s="142"/>
      <c r="L5" s="84"/>
      <c r="M5" s="84"/>
      <c r="N5" s="84"/>
      <c r="O5" s="84"/>
      <c r="P5" s="84"/>
      <c r="Q5" s="84"/>
      <c r="R5" s="84"/>
      <c r="S5" s="84"/>
      <c r="T5" s="84"/>
      <c r="U5" s="84"/>
    </row>
    <row r="6" spans="1:22">
      <c r="A6" s="105" t="s">
        <v>3</v>
      </c>
      <c r="B6" s="106" t="s">
        <v>5</v>
      </c>
      <c r="C6" s="107" t="s">
        <v>6</v>
      </c>
      <c r="D6" s="107" t="s">
        <v>7</v>
      </c>
      <c r="E6" s="108" t="s">
        <v>34</v>
      </c>
      <c r="F6" s="91"/>
      <c r="G6" s="92"/>
      <c r="H6" s="92"/>
      <c r="I6" s="93"/>
      <c r="J6" s="84" t="s">
        <v>8</v>
      </c>
      <c r="K6" s="142"/>
      <c r="L6" s="84"/>
      <c r="M6" s="84"/>
      <c r="N6" s="84"/>
      <c r="O6" s="84"/>
      <c r="P6" s="84"/>
      <c r="Q6" s="84"/>
      <c r="R6" s="84"/>
      <c r="S6" s="84"/>
      <c r="T6" s="84"/>
      <c r="U6" s="84"/>
    </row>
    <row r="7" spans="1:22" ht="17.25" thickBot="1">
      <c r="A7" s="38">
        <f>COUNTIF(G:G,"Pass")</f>
        <v>53</v>
      </c>
      <c r="B7" s="39">
        <f xml:space="preserve"> COUNTIF(G:G,"Fail")</f>
        <v>18</v>
      </c>
      <c r="C7" s="40">
        <f>COUNTIF(G:G,"untested")</f>
        <v>0</v>
      </c>
      <c r="D7" s="41">
        <f>COUNTIF(G:G,"N/A")</f>
        <v>0</v>
      </c>
      <c r="E7" s="42">
        <f>COUNTIF(A:A,"*-*")</f>
        <v>71</v>
      </c>
      <c r="F7" s="94"/>
      <c r="G7" s="92"/>
      <c r="H7" s="92"/>
      <c r="I7" s="93"/>
      <c r="J7" s="84" t="s">
        <v>7</v>
      </c>
      <c r="K7" s="142"/>
      <c r="L7" s="84"/>
      <c r="M7" s="84"/>
      <c r="N7" s="84"/>
      <c r="O7" s="84"/>
      <c r="P7" s="84"/>
      <c r="Q7" s="84"/>
      <c r="R7" s="84"/>
      <c r="S7" s="84"/>
      <c r="T7" s="84"/>
      <c r="U7" s="84"/>
    </row>
    <row r="8" spans="1:22">
      <c r="A8" s="95"/>
      <c r="B8" s="96"/>
      <c r="C8" s="96"/>
      <c r="D8" s="96"/>
      <c r="E8" s="96"/>
      <c r="F8" s="96"/>
      <c r="G8" s="96"/>
      <c r="H8" s="96"/>
      <c r="I8" s="96"/>
      <c r="J8" s="96"/>
      <c r="K8" s="143"/>
      <c r="L8" s="95"/>
      <c r="M8" s="95"/>
      <c r="N8" s="95"/>
      <c r="O8" s="95"/>
      <c r="P8" s="95"/>
      <c r="Q8" s="95"/>
      <c r="R8" s="95"/>
      <c r="S8" s="95"/>
      <c r="T8" s="95"/>
      <c r="U8" s="95"/>
    </row>
    <row r="9" spans="1:22">
      <c r="A9" s="339" t="s">
        <v>9</v>
      </c>
      <c r="B9" s="339" t="s">
        <v>10</v>
      </c>
      <c r="C9" s="336" t="s">
        <v>31</v>
      </c>
      <c r="D9" s="339" t="s">
        <v>11</v>
      </c>
      <c r="E9" s="344" t="s">
        <v>12</v>
      </c>
      <c r="F9" s="370"/>
      <c r="G9" s="336" t="s">
        <v>13</v>
      </c>
      <c r="H9" s="338" t="s">
        <v>30</v>
      </c>
      <c r="I9" s="338" t="s">
        <v>32</v>
      </c>
      <c r="J9" s="338" t="s">
        <v>33</v>
      </c>
      <c r="K9" s="340" t="s">
        <v>14</v>
      </c>
      <c r="L9" s="76"/>
      <c r="M9" s="77"/>
      <c r="N9" s="77"/>
      <c r="O9" s="77"/>
      <c r="P9" s="77"/>
      <c r="Q9" s="77"/>
      <c r="R9" s="77"/>
      <c r="S9" s="77"/>
      <c r="T9" s="77"/>
      <c r="U9" s="77"/>
      <c r="V9" s="77"/>
    </row>
    <row r="10" spans="1:22">
      <c r="A10" s="340"/>
      <c r="B10" s="340"/>
      <c r="C10" s="339"/>
      <c r="D10" s="340"/>
      <c r="E10" s="345"/>
      <c r="F10" s="371"/>
      <c r="G10" s="337"/>
      <c r="H10" s="339"/>
      <c r="I10" s="339"/>
      <c r="J10" s="339"/>
      <c r="K10" s="340"/>
      <c r="L10" s="97"/>
      <c r="M10" s="98"/>
      <c r="N10" s="98"/>
      <c r="O10" s="98"/>
      <c r="P10" s="98"/>
      <c r="Q10" s="98"/>
      <c r="R10" s="98"/>
      <c r="S10" s="98"/>
      <c r="T10" s="98"/>
      <c r="U10" s="98"/>
      <c r="V10" s="98"/>
    </row>
    <row r="11" spans="1:22">
      <c r="A11" s="292" t="s">
        <v>694</v>
      </c>
      <c r="B11" s="292"/>
      <c r="C11" s="292"/>
      <c r="D11" s="292"/>
      <c r="E11" s="292"/>
      <c r="F11" s="292"/>
      <c r="G11" s="292"/>
      <c r="H11" s="292"/>
      <c r="I11" s="292"/>
      <c r="J11" s="379"/>
      <c r="K11" s="380"/>
      <c r="L11" s="71"/>
      <c r="M11" s="71"/>
      <c r="N11" s="71"/>
      <c r="O11" s="71"/>
      <c r="P11" s="71"/>
      <c r="Q11" s="71"/>
      <c r="R11" s="71"/>
      <c r="S11" s="71"/>
      <c r="T11" s="71"/>
      <c r="U11" s="71"/>
    </row>
    <row r="12" spans="1:22" ht="33">
      <c r="A12" s="288" t="s">
        <v>134</v>
      </c>
      <c r="B12" s="56" t="s">
        <v>292</v>
      </c>
      <c r="C12" s="288"/>
      <c r="D12" s="288" t="s">
        <v>370</v>
      </c>
      <c r="E12" s="368" t="s">
        <v>183</v>
      </c>
      <c r="F12" s="368"/>
      <c r="G12" s="288" t="s">
        <v>3</v>
      </c>
      <c r="H12" s="62"/>
      <c r="I12" s="288"/>
      <c r="J12" s="288"/>
      <c r="K12" s="288"/>
      <c r="L12" s="71"/>
      <c r="M12" s="71"/>
      <c r="N12" s="71"/>
      <c r="O12" s="71"/>
      <c r="P12" s="71"/>
      <c r="Q12" s="71"/>
      <c r="R12" s="71"/>
      <c r="S12" s="71"/>
      <c r="T12" s="71"/>
      <c r="U12" s="71"/>
    </row>
    <row r="13" spans="1:22" ht="33">
      <c r="A13" s="288" t="s">
        <v>135</v>
      </c>
      <c r="B13" s="288"/>
      <c r="C13" s="288"/>
      <c r="D13" s="288" t="s">
        <v>182</v>
      </c>
      <c r="E13" s="369" t="s">
        <v>695</v>
      </c>
      <c r="F13" s="367"/>
      <c r="G13" s="288" t="s">
        <v>3</v>
      </c>
      <c r="H13" s="62"/>
      <c r="I13" s="288"/>
      <c r="J13" s="288"/>
      <c r="K13" s="288"/>
      <c r="L13" s="71"/>
      <c r="M13" s="71"/>
      <c r="N13" s="71"/>
      <c r="O13" s="71"/>
      <c r="P13" s="71"/>
      <c r="Q13" s="71"/>
      <c r="R13" s="71"/>
      <c r="S13" s="71"/>
      <c r="T13" s="71"/>
      <c r="U13" s="71"/>
    </row>
    <row r="14" spans="1:22" ht="49.5">
      <c r="A14" s="288" t="s">
        <v>136</v>
      </c>
      <c r="B14" s="288"/>
      <c r="C14" s="288"/>
      <c r="D14" s="288" t="s">
        <v>696</v>
      </c>
      <c r="E14" s="366" t="s">
        <v>697</v>
      </c>
      <c r="F14" s="367"/>
      <c r="G14" s="288" t="s">
        <v>3</v>
      </c>
      <c r="H14" s="62"/>
      <c r="I14" s="288"/>
      <c r="J14" s="288"/>
      <c r="K14" s="288"/>
      <c r="L14" s="71"/>
      <c r="M14" s="71"/>
      <c r="N14" s="71"/>
      <c r="O14" s="71"/>
      <c r="P14" s="71"/>
      <c r="Q14" s="71"/>
      <c r="R14" s="71"/>
      <c r="S14" s="71"/>
      <c r="T14" s="71"/>
      <c r="U14" s="71"/>
    </row>
    <row r="15" spans="1:22" ht="49.5">
      <c r="A15" s="288" t="s">
        <v>137</v>
      </c>
      <c r="B15" s="288"/>
      <c r="C15" s="288"/>
      <c r="D15" s="288" t="s">
        <v>371</v>
      </c>
      <c r="E15" s="369" t="s">
        <v>698</v>
      </c>
      <c r="F15" s="367"/>
      <c r="G15" s="288" t="s">
        <v>3</v>
      </c>
      <c r="H15" s="62"/>
      <c r="I15" s="288"/>
      <c r="J15" s="288"/>
      <c r="K15" s="288"/>
      <c r="L15" s="71"/>
      <c r="M15" s="71"/>
      <c r="N15" s="71"/>
      <c r="O15" s="71"/>
      <c r="P15" s="71"/>
      <c r="Q15" s="71"/>
      <c r="R15" s="71"/>
      <c r="S15" s="71"/>
      <c r="T15" s="71"/>
      <c r="U15" s="71"/>
    </row>
    <row r="16" spans="1:22" ht="49.5">
      <c r="A16" s="288" t="s">
        <v>138</v>
      </c>
      <c r="B16" s="288"/>
      <c r="C16" s="288"/>
      <c r="D16" s="288" t="s">
        <v>699</v>
      </c>
      <c r="E16" s="366" t="s">
        <v>700</v>
      </c>
      <c r="F16" s="367"/>
      <c r="G16" s="288" t="s">
        <v>3</v>
      </c>
      <c r="H16" s="62"/>
      <c r="I16" s="288"/>
      <c r="J16" s="288"/>
      <c r="K16" s="288"/>
      <c r="L16" s="71"/>
      <c r="M16" s="71"/>
      <c r="N16" s="71"/>
      <c r="O16" s="71"/>
      <c r="P16" s="71"/>
      <c r="Q16" s="71"/>
      <c r="R16" s="71"/>
      <c r="S16" s="71"/>
      <c r="T16" s="71"/>
      <c r="U16" s="71"/>
    </row>
    <row r="17" spans="1:21" ht="49.5">
      <c r="A17" s="288" t="s">
        <v>139</v>
      </c>
      <c r="B17" s="288"/>
      <c r="C17" s="288"/>
      <c r="D17" s="288" t="s">
        <v>701</v>
      </c>
      <c r="E17" s="369" t="s">
        <v>702</v>
      </c>
      <c r="F17" s="367"/>
      <c r="G17" s="288" t="s">
        <v>3</v>
      </c>
      <c r="H17" s="62"/>
      <c r="I17" s="288"/>
      <c r="J17" s="288"/>
      <c r="K17" s="288"/>
      <c r="L17" s="71"/>
      <c r="M17" s="71"/>
      <c r="N17" s="71"/>
      <c r="O17" s="71"/>
      <c r="P17" s="71"/>
      <c r="Q17" s="71"/>
      <c r="R17" s="71"/>
      <c r="S17" s="71"/>
      <c r="T17" s="71"/>
      <c r="U17" s="71"/>
    </row>
    <row r="18" spans="1:21" ht="49.5">
      <c r="A18" s="288" t="s">
        <v>140</v>
      </c>
      <c r="B18" s="288"/>
      <c r="C18" s="288"/>
      <c r="D18" s="288" t="s">
        <v>703</v>
      </c>
      <c r="E18" s="366" t="s">
        <v>704</v>
      </c>
      <c r="F18" s="367"/>
      <c r="G18" s="288" t="s">
        <v>5</v>
      </c>
      <c r="H18" s="62" t="s">
        <v>465</v>
      </c>
      <c r="I18" s="288"/>
      <c r="J18" s="288"/>
      <c r="K18" s="288" t="s">
        <v>372</v>
      </c>
      <c r="L18" s="71"/>
      <c r="M18" s="71"/>
      <c r="N18" s="71"/>
      <c r="O18" s="71"/>
      <c r="P18" s="71"/>
      <c r="Q18" s="71"/>
      <c r="R18" s="71"/>
      <c r="S18" s="71"/>
      <c r="T18" s="71"/>
      <c r="U18" s="71"/>
    </row>
    <row r="19" spans="1:21" ht="66">
      <c r="A19" s="288" t="s">
        <v>141</v>
      </c>
      <c r="B19" s="288"/>
      <c r="C19" s="288"/>
      <c r="D19" s="288" t="s">
        <v>373</v>
      </c>
      <c r="E19" s="366" t="s">
        <v>374</v>
      </c>
      <c r="F19" s="367"/>
      <c r="G19" s="288" t="s">
        <v>5</v>
      </c>
      <c r="H19" s="62" t="s">
        <v>468</v>
      </c>
      <c r="I19" s="288"/>
      <c r="J19" s="288"/>
      <c r="K19" s="288" t="s">
        <v>627</v>
      </c>
      <c r="L19" s="71"/>
      <c r="M19" s="71"/>
      <c r="N19" s="71"/>
      <c r="O19" s="71"/>
      <c r="P19" s="71"/>
      <c r="Q19" s="71"/>
      <c r="R19" s="71"/>
      <c r="S19" s="71"/>
      <c r="T19" s="71"/>
      <c r="U19" s="71"/>
    </row>
    <row r="20" spans="1:21" ht="49.5">
      <c r="A20" s="288" t="s">
        <v>142</v>
      </c>
      <c r="B20" s="288" t="s">
        <v>705</v>
      </c>
      <c r="C20" s="288"/>
      <c r="D20" s="288" t="s">
        <v>706</v>
      </c>
      <c r="E20" s="366" t="s">
        <v>697</v>
      </c>
      <c r="F20" s="367"/>
      <c r="G20" s="288" t="s">
        <v>3</v>
      </c>
      <c r="H20" s="62"/>
      <c r="I20" s="288"/>
      <c r="J20" s="288"/>
      <c r="K20" s="288"/>
      <c r="L20" s="71"/>
      <c r="M20" s="71"/>
      <c r="N20" s="71"/>
      <c r="O20" s="71"/>
      <c r="P20" s="71"/>
      <c r="Q20" s="71"/>
      <c r="R20" s="71"/>
      <c r="S20" s="71"/>
      <c r="T20" s="71"/>
      <c r="U20" s="71"/>
    </row>
    <row r="21" spans="1:21" ht="49.5">
      <c r="A21" s="288" t="s">
        <v>143</v>
      </c>
      <c r="B21" s="288"/>
      <c r="C21" s="64"/>
      <c r="D21" s="288" t="s">
        <v>375</v>
      </c>
      <c r="E21" s="368" t="s">
        <v>707</v>
      </c>
      <c r="F21" s="368"/>
      <c r="G21" s="288" t="s">
        <v>5</v>
      </c>
      <c r="H21" s="62" t="s">
        <v>466</v>
      </c>
      <c r="I21" s="288"/>
      <c r="J21" s="288"/>
      <c r="K21" s="288" t="s">
        <v>372</v>
      </c>
      <c r="L21" s="71"/>
      <c r="M21" s="71"/>
      <c r="N21" s="71"/>
      <c r="O21" s="71"/>
      <c r="P21" s="71"/>
      <c r="Q21" s="71"/>
      <c r="R21" s="71"/>
      <c r="S21" s="71"/>
      <c r="T21" s="71"/>
      <c r="U21" s="71"/>
    </row>
    <row r="22" spans="1:21" ht="49.5">
      <c r="A22" s="288" t="s">
        <v>144</v>
      </c>
      <c r="B22" s="288"/>
      <c r="C22" s="64"/>
      <c r="D22" s="288" t="s">
        <v>184</v>
      </c>
      <c r="E22" s="368" t="s">
        <v>707</v>
      </c>
      <c r="F22" s="368"/>
      <c r="G22" s="288" t="s">
        <v>5</v>
      </c>
      <c r="H22" s="62" t="s">
        <v>466</v>
      </c>
      <c r="I22" s="288"/>
      <c r="J22" s="288"/>
      <c r="K22" s="288" t="s">
        <v>372</v>
      </c>
      <c r="L22" s="71"/>
      <c r="M22" s="71"/>
      <c r="N22" s="71"/>
      <c r="O22" s="71"/>
      <c r="P22" s="71"/>
      <c r="Q22" s="71"/>
      <c r="R22" s="71"/>
      <c r="S22" s="71"/>
      <c r="T22" s="71"/>
      <c r="U22" s="71"/>
    </row>
    <row r="23" spans="1:21" ht="49.5">
      <c r="A23" s="288" t="s">
        <v>145</v>
      </c>
      <c r="B23" s="288"/>
      <c r="C23" s="288"/>
      <c r="D23" s="288" t="s">
        <v>708</v>
      </c>
      <c r="E23" s="368" t="s">
        <v>185</v>
      </c>
      <c r="F23" s="368"/>
      <c r="G23" s="288" t="s">
        <v>3</v>
      </c>
      <c r="H23" s="62"/>
      <c r="I23" s="288"/>
      <c r="J23" s="288"/>
      <c r="K23" s="288"/>
      <c r="L23" s="71"/>
      <c r="M23" s="71"/>
      <c r="N23" s="71"/>
      <c r="O23" s="71"/>
      <c r="P23" s="71"/>
      <c r="Q23" s="71"/>
      <c r="R23" s="71"/>
      <c r="S23" s="71"/>
      <c r="T23" s="71"/>
      <c r="U23" s="71"/>
    </row>
    <row r="24" spans="1:21" ht="49.5">
      <c r="A24" s="288" t="s">
        <v>146</v>
      </c>
      <c r="B24" s="288"/>
      <c r="C24" s="288"/>
      <c r="D24" s="288" t="s">
        <v>709</v>
      </c>
      <c r="E24" s="368" t="s">
        <v>185</v>
      </c>
      <c r="F24" s="368"/>
      <c r="G24" s="288" t="s">
        <v>3</v>
      </c>
      <c r="H24" s="62"/>
      <c r="I24" s="288"/>
      <c r="J24" s="288"/>
      <c r="K24" s="288"/>
      <c r="L24" s="71"/>
      <c r="M24" s="71"/>
      <c r="N24" s="71"/>
      <c r="O24" s="71"/>
      <c r="P24" s="71"/>
      <c r="Q24" s="71"/>
      <c r="R24" s="71"/>
      <c r="S24" s="71"/>
      <c r="T24" s="71"/>
      <c r="U24" s="71"/>
    </row>
    <row r="25" spans="1:21" ht="49.5">
      <c r="A25" s="288" t="s">
        <v>147</v>
      </c>
      <c r="B25" s="288"/>
      <c r="C25" s="288"/>
      <c r="D25" s="288" t="s">
        <v>710</v>
      </c>
      <c r="E25" s="368" t="s">
        <v>185</v>
      </c>
      <c r="F25" s="368"/>
      <c r="G25" s="66" t="s">
        <v>3</v>
      </c>
      <c r="H25" s="288"/>
      <c r="I25" s="288"/>
      <c r="J25" s="288"/>
      <c r="K25" s="272"/>
      <c r="L25" s="71"/>
      <c r="M25" s="71"/>
      <c r="N25" s="71"/>
      <c r="O25" s="71"/>
      <c r="P25" s="71"/>
      <c r="Q25" s="71"/>
      <c r="R25" s="71"/>
      <c r="S25" s="71"/>
      <c r="T25" s="71"/>
      <c r="U25" s="71"/>
    </row>
    <row r="26" spans="1:21" ht="49.5">
      <c r="A26" s="288" t="s">
        <v>148</v>
      </c>
      <c r="B26" s="288"/>
      <c r="C26" s="288"/>
      <c r="D26" s="288" t="s">
        <v>711</v>
      </c>
      <c r="E26" s="368" t="s">
        <v>712</v>
      </c>
      <c r="F26" s="368"/>
      <c r="G26" s="66" t="s">
        <v>5</v>
      </c>
      <c r="H26" s="288" t="s">
        <v>466</v>
      </c>
      <c r="I26" s="288"/>
      <c r="J26" s="288"/>
      <c r="K26" s="272" t="s">
        <v>627</v>
      </c>
      <c r="L26" s="99"/>
      <c r="M26" s="99"/>
      <c r="N26" s="99"/>
      <c r="O26" s="99"/>
      <c r="P26" s="99"/>
      <c r="Q26" s="99"/>
      <c r="R26" s="99"/>
      <c r="S26" s="99"/>
      <c r="T26" s="99"/>
    </row>
    <row r="27" spans="1:21" ht="49.5">
      <c r="A27" s="288" t="s">
        <v>149</v>
      </c>
      <c r="B27" s="288" t="s">
        <v>186</v>
      </c>
      <c r="C27" s="288"/>
      <c r="D27" s="288" t="s">
        <v>187</v>
      </c>
      <c r="E27" s="368" t="s">
        <v>377</v>
      </c>
      <c r="F27" s="368"/>
      <c r="G27" s="66" t="s">
        <v>3</v>
      </c>
      <c r="H27" s="62"/>
      <c r="I27" s="288"/>
      <c r="J27" s="288"/>
      <c r="K27" s="288"/>
      <c r="L27" s="99"/>
      <c r="M27" s="99"/>
      <c r="N27" s="99"/>
      <c r="O27" s="99"/>
      <c r="P27" s="99"/>
      <c r="Q27" s="99"/>
      <c r="R27" s="99"/>
      <c r="S27" s="99"/>
      <c r="T27" s="99"/>
    </row>
    <row r="28" spans="1:21" ht="49.5">
      <c r="A28" s="288" t="s">
        <v>150</v>
      </c>
      <c r="B28" s="288"/>
      <c r="C28" s="288"/>
      <c r="D28" s="288" t="s">
        <v>188</v>
      </c>
      <c r="E28" s="368" t="s">
        <v>378</v>
      </c>
      <c r="F28" s="368"/>
      <c r="G28" s="66" t="s">
        <v>3</v>
      </c>
      <c r="H28" s="62"/>
      <c r="I28" s="288"/>
      <c r="J28" s="288"/>
      <c r="K28" s="288"/>
      <c r="L28" s="71"/>
      <c r="M28" s="71"/>
      <c r="N28" s="71"/>
      <c r="O28" s="71"/>
      <c r="P28" s="71"/>
      <c r="Q28" s="71"/>
      <c r="R28" s="71"/>
      <c r="S28" s="71"/>
      <c r="T28" s="71"/>
    </row>
    <row r="29" spans="1:21" ht="66">
      <c r="A29" s="288" t="s">
        <v>151</v>
      </c>
      <c r="B29" s="288"/>
      <c r="C29" s="288"/>
      <c r="D29" s="288" t="s">
        <v>189</v>
      </c>
      <c r="E29" s="368" t="s">
        <v>713</v>
      </c>
      <c r="F29" s="368"/>
      <c r="G29" s="63" t="s">
        <v>3</v>
      </c>
      <c r="H29" s="62"/>
      <c r="I29" s="289"/>
      <c r="J29" s="289"/>
      <c r="K29" s="288"/>
      <c r="L29" s="71"/>
      <c r="M29" s="71"/>
      <c r="N29" s="71"/>
      <c r="O29" s="71"/>
      <c r="P29" s="71"/>
      <c r="Q29" s="71"/>
      <c r="R29" s="71"/>
      <c r="S29" s="71"/>
      <c r="T29" s="71"/>
    </row>
    <row r="30" spans="1:21" ht="66">
      <c r="A30" s="288" t="s">
        <v>152</v>
      </c>
      <c r="B30" s="288"/>
      <c r="C30" s="288"/>
      <c r="D30" s="288" t="s">
        <v>190</v>
      </c>
      <c r="E30" s="368" t="s">
        <v>714</v>
      </c>
      <c r="F30" s="368"/>
      <c r="G30" s="70" t="s">
        <v>3</v>
      </c>
      <c r="H30" s="62"/>
      <c r="I30" s="289"/>
      <c r="J30" s="289"/>
      <c r="K30" s="288"/>
      <c r="L30" s="71"/>
      <c r="M30" s="71"/>
      <c r="N30" s="71"/>
      <c r="O30" s="71"/>
      <c r="P30" s="71"/>
      <c r="Q30" s="71"/>
      <c r="R30" s="71"/>
      <c r="S30" s="71"/>
      <c r="T30" s="71"/>
    </row>
    <row r="31" spans="1:21" ht="49.5">
      <c r="A31" s="288" t="s">
        <v>153</v>
      </c>
      <c r="B31" s="288"/>
      <c r="C31" s="288"/>
      <c r="D31" s="288" t="s">
        <v>191</v>
      </c>
      <c r="E31" s="120" t="s">
        <v>715</v>
      </c>
      <c r="F31" s="64"/>
      <c r="G31" s="70" t="s">
        <v>3</v>
      </c>
      <c r="H31" s="62"/>
      <c r="I31" s="273"/>
      <c r="J31" s="273"/>
      <c r="K31" s="288"/>
    </row>
    <row r="32" spans="1:21" ht="49.5">
      <c r="A32" s="288" t="s">
        <v>154</v>
      </c>
      <c r="B32" s="288"/>
      <c r="C32" s="288"/>
      <c r="D32" s="288" t="s">
        <v>192</v>
      </c>
      <c r="E32" s="120" t="s">
        <v>716</v>
      </c>
      <c r="F32" s="64"/>
      <c r="G32" s="63" t="s">
        <v>5</v>
      </c>
      <c r="H32" s="68" t="s">
        <v>463</v>
      </c>
      <c r="I32" s="289"/>
      <c r="J32" s="289"/>
      <c r="K32" s="288" t="s">
        <v>372</v>
      </c>
    </row>
    <row r="33" spans="1:11" ht="49.5">
      <c r="A33" s="288" t="s">
        <v>155</v>
      </c>
      <c r="B33" s="288"/>
      <c r="C33" s="288"/>
      <c r="D33" s="288" t="s">
        <v>194</v>
      </c>
      <c r="E33" s="368" t="s">
        <v>185</v>
      </c>
      <c r="F33" s="368"/>
      <c r="G33" s="63" t="s">
        <v>3</v>
      </c>
      <c r="H33" s="68"/>
      <c r="I33" s="289"/>
      <c r="J33" s="289"/>
      <c r="K33" s="59"/>
    </row>
    <row r="34" spans="1:11" ht="49.5">
      <c r="A34" s="288" t="s">
        <v>156</v>
      </c>
      <c r="B34" s="122"/>
      <c r="C34" s="122"/>
      <c r="D34" s="288" t="s">
        <v>717</v>
      </c>
      <c r="E34" s="368" t="s">
        <v>185</v>
      </c>
      <c r="F34" s="368"/>
      <c r="G34" s="70" t="s">
        <v>3</v>
      </c>
      <c r="H34" s="72"/>
      <c r="I34" s="275"/>
      <c r="J34" s="275"/>
      <c r="K34" s="276"/>
    </row>
    <row r="35" spans="1:11" ht="49.5">
      <c r="A35" s="288" t="s">
        <v>157</v>
      </c>
      <c r="B35" s="288"/>
      <c r="C35" s="288"/>
      <c r="D35" s="288" t="s">
        <v>195</v>
      </c>
      <c r="E35" s="368" t="s">
        <v>185</v>
      </c>
      <c r="F35" s="368"/>
      <c r="G35" s="63" t="s">
        <v>3</v>
      </c>
      <c r="H35" s="63"/>
      <c r="I35" s="289"/>
      <c r="J35" s="289"/>
      <c r="K35" s="59"/>
    </row>
    <row r="36" spans="1:11" ht="49.5">
      <c r="A36" s="288" t="s">
        <v>158</v>
      </c>
      <c r="B36" s="288"/>
      <c r="C36" s="288"/>
      <c r="D36" s="288" t="s">
        <v>196</v>
      </c>
      <c r="E36" s="368" t="s">
        <v>193</v>
      </c>
      <c r="F36" s="368"/>
      <c r="G36" s="63" t="s">
        <v>5</v>
      </c>
      <c r="H36" s="63" t="s">
        <v>463</v>
      </c>
      <c r="I36" s="289"/>
      <c r="J36" s="289"/>
      <c r="K36" s="288" t="s">
        <v>372</v>
      </c>
    </row>
    <row r="37" spans="1:11" ht="49.5">
      <c r="A37" s="288" t="s">
        <v>159</v>
      </c>
      <c r="B37" s="288" t="s">
        <v>718</v>
      </c>
      <c r="C37" s="288"/>
      <c r="D37" s="288" t="s">
        <v>719</v>
      </c>
      <c r="E37" s="377" t="s">
        <v>720</v>
      </c>
      <c r="F37" s="378"/>
      <c r="G37" s="63" t="s">
        <v>3</v>
      </c>
      <c r="H37" s="63"/>
      <c r="I37" s="289"/>
      <c r="J37" s="289"/>
      <c r="K37" s="288"/>
    </row>
    <row r="38" spans="1:11" ht="49.5">
      <c r="A38" s="288" t="s">
        <v>160</v>
      </c>
      <c r="B38" s="289"/>
      <c r="C38" s="289"/>
      <c r="D38" s="288" t="s">
        <v>721</v>
      </c>
      <c r="E38" s="368" t="s">
        <v>722</v>
      </c>
      <c r="F38" s="368"/>
      <c r="G38" s="289" t="s">
        <v>5</v>
      </c>
      <c r="H38" s="289" t="s">
        <v>463</v>
      </c>
      <c r="I38" s="289"/>
      <c r="J38" s="289"/>
      <c r="K38" s="288" t="s">
        <v>372</v>
      </c>
    </row>
    <row r="39" spans="1:11" ht="49.5">
      <c r="A39" s="288" t="s">
        <v>161</v>
      </c>
      <c r="B39" s="289"/>
      <c r="C39" s="289"/>
      <c r="D39" s="288" t="s">
        <v>723</v>
      </c>
      <c r="E39" s="368" t="s">
        <v>185</v>
      </c>
      <c r="F39" s="368"/>
      <c r="G39" s="289" t="s">
        <v>3</v>
      </c>
      <c r="H39" s="289"/>
      <c r="I39" s="289"/>
      <c r="J39" s="289"/>
      <c r="K39" s="59"/>
    </row>
    <row r="40" spans="1:11" ht="49.5">
      <c r="A40" s="288" t="s">
        <v>162</v>
      </c>
      <c r="B40" s="289"/>
      <c r="C40" s="289"/>
      <c r="D40" s="288" t="s">
        <v>724</v>
      </c>
      <c r="E40" s="368" t="s">
        <v>185</v>
      </c>
      <c r="F40" s="368"/>
      <c r="G40" s="289" t="s">
        <v>3</v>
      </c>
      <c r="H40" s="289"/>
      <c r="I40" s="289"/>
      <c r="J40" s="289"/>
      <c r="K40" s="59"/>
    </row>
    <row r="41" spans="1:11" ht="49.5">
      <c r="A41" s="288" t="s">
        <v>163</v>
      </c>
      <c r="B41" s="289"/>
      <c r="C41" s="289"/>
      <c r="D41" s="288" t="s">
        <v>725</v>
      </c>
      <c r="E41" s="368" t="s">
        <v>185</v>
      </c>
      <c r="F41" s="368"/>
      <c r="G41" s="289" t="s">
        <v>3</v>
      </c>
      <c r="H41" s="289"/>
      <c r="I41" s="289"/>
      <c r="J41" s="289"/>
      <c r="K41" s="59"/>
    </row>
    <row r="42" spans="1:11" ht="49.5">
      <c r="A42" s="288" t="s">
        <v>164</v>
      </c>
      <c r="B42" s="289"/>
      <c r="C42" s="289"/>
      <c r="D42" s="288" t="s">
        <v>726</v>
      </c>
      <c r="E42" s="368" t="s">
        <v>722</v>
      </c>
      <c r="F42" s="368"/>
      <c r="G42" s="289" t="s">
        <v>5</v>
      </c>
      <c r="H42" s="289" t="s">
        <v>463</v>
      </c>
      <c r="I42" s="289"/>
      <c r="J42" s="289"/>
      <c r="K42" s="288" t="s">
        <v>372</v>
      </c>
    </row>
    <row r="43" spans="1:11" ht="82.5">
      <c r="A43" s="288" t="s">
        <v>165</v>
      </c>
      <c r="B43" s="59" t="s">
        <v>727</v>
      </c>
      <c r="C43" s="289"/>
      <c r="D43" s="288" t="s">
        <v>728</v>
      </c>
      <c r="E43" s="288" t="s">
        <v>729</v>
      </c>
      <c r="F43" s="288"/>
      <c r="G43" s="289" t="s">
        <v>3</v>
      </c>
      <c r="H43" s="289"/>
      <c r="I43" s="289"/>
      <c r="J43" s="289"/>
      <c r="K43" s="288"/>
    </row>
    <row r="44" spans="1:11" ht="66">
      <c r="A44" s="288" t="s">
        <v>166</v>
      </c>
      <c r="B44" s="289" t="s">
        <v>730</v>
      </c>
      <c r="C44" s="289"/>
      <c r="D44" s="288" t="s">
        <v>731</v>
      </c>
      <c r="E44" s="368" t="s">
        <v>316</v>
      </c>
      <c r="F44" s="368"/>
      <c r="G44" s="289" t="s">
        <v>3</v>
      </c>
      <c r="H44" s="289"/>
      <c r="I44" s="289"/>
      <c r="J44" s="289"/>
      <c r="K44" s="59"/>
    </row>
    <row r="45" spans="1:11">
      <c r="A45" s="288" t="s">
        <v>167</v>
      </c>
      <c r="B45" s="289"/>
      <c r="C45" s="289"/>
      <c r="D45" s="288" t="s">
        <v>732</v>
      </c>
      <c r="E45" s="288" t="s">
        <v>733</v>
      </c>
      <c r="F45" s="288"/>
      <c r="G45" s="289" t="s">
        <v>3</v>
      </c>
      <c r="H45" s="289"/>
      <c r="I45" s="289"/>
      <c r="J45" s="289"/>
      <c r="K45" s="59"/>
    </row>
    <row r="46" spans="1:11">
      <c r="A46" s="288" t="s">
        <v>168</v>
      </c>
      <c r="B46" s="289"/>
      <c r="C46" s="289"/>
      <c r="D46" s="288" t="s">
        <v>734</v>
      </c>
      <c r="E46" s="288" t="s">
        <v>735</v>
      </c>
      <c r="F46" s="288"/>
      <c r="G46" s="289" t="s">
        <v>3</v>
      </c>
      <c r="H46" s="289"/>
      <c r="I46" s="289"/>
      <c r="J46" s="289"/>
      <c r="K46" s="59"/>
    </row>
    <row r="47" spans="1:11">
      <c r="A47" s="381" t="s">
        <v>200</v>
      </c>
      <c r="B47" s="382"/>
      <c r="C47" s="382"/>
      <c r="D47" s="382"/>
      <c r="E47" s="383"/>
      <c r="F47" s="289"/>
      <c r="G47" s="284"/>
      <c r="H47" s="284"/>
      <c r="I47" s="284"/>
      <c r="J47" s="284"/>
      <c r="K47" s="285"/>
    </row>
    <row r="48" spans="1:11" ht="33">
      <c r="A48" s="288" t="s">
        <v>404</v>
      </c>
      <c r="B48" s="56" t="s">
        <v>292</v>
      </c>
      <c r="C48" s="288"/>
      <c r="D48" s="288" t="s">
        <v>736</v>
      </c>
      <c r="E48" s="368" t="s">
        <v>386</v>
      </c>
      <c r="F48" s="368"/>
      <c r="G48" s="288" t="s">
        <v>3</v>
      </c>
      <c r="H48" s="62"/>
      <c r="I48" s="288"/>
      <c r="J48" s="288"/>
      <c r="K48" s="288"/>
    </row>
    <row r="49" spans="1:11" ht="49.5">
      <c r="A49" s="288" t="s">
        <v>405</v>
      </c>
      <c r="B49" s="56"/>
      <c r="C49" s="288"/>
      <c r="D49" s="288" t="s">
        <v>385</v>
      </c>
      <c r="E49" s="288" t="s">
        <v>384</v>
      </c>
      <c r="F49" s="288"/>
      <c r="G49" s="288" t="s">
        <v>5</v>
      </c>
      <c r="H49" s="62" t="s">
        <v>468</v>
      </c>
      <c r="I49" s="288"/>
      <c r="J49" s="288"/>
      <c r="K49" s="288" t="s">
        <v>379</v>
      </c>
    </row>
    <row r="50" spans="1:11" ht="33">
      <c r="A50" s="288" t="s">
        <v>406</v>
      </c>
      <c r="B50" s="288"/>
      <c r="C50" s="288"/>
      <c r="D50" s="288" t="s">
        <v>245</v>
      </c>
      <c r="E50" s="369" t="s">
        <v>737</v>
      </c>
      <c r="F50" s="367"/>
      <c r="G50" s="288" t="s">
        <v>3</v>
      </c>
      <c r="H50" s="62"/>
      <c r="I50" s="288"/>
      <c r="J50" s="288"/>
      <c r="K50" s="288"/>
    </row>
    <row r="51" spans="1:11" ht="49.5">
      <c r="A51" s="288" t="s">
        <v>407</v>
      </c>
      <c r="B51" s="288"/>
      <c r="C51" s="288"/>
      <c r="D51" s="288" t="s">
        <v>738</v>
      </c>
      <c r="E51" s="366" t="s">
        <v>697</v>
      </c>
      <c r="F51" s="367"/>
      <c r="G51" s="288" t="s">
        <v>3</v>
      </c>
      <c r="H51" s="62"/>
      <c r="I51" s="288"/>
      <c r="J51" s="288"/>
      <c r="K51" s="288"/>
    </row>
    <row r="52" spans="1:11" ht="49.5">
      <c r="A52" s="288" t="s">
        <v>408</v>
      </c>
      <c r="B52" s="288"/>
      <c r="C52" s="288"/>
      <c r="D52" s="288" t="s">
        <v>381</v>
      </c>
      <c r="E52" s="369" t="s">
        <v>739</v>
      </c>
      <c r="F52" s="367"/>
      <c r="G52" s="288" t="s">
        <v>3</v>
      </c>
      <c r="H52" s="62"/>
      <c r="I52" s="288"/>
      <c r="J52" s="288"/>
      <c r="K52" s="288"/>
    </row>
    <row r="53" spans="1:11" ht="49.5">
      <c r="A53" s="288" t="s">
        <v>409</v>
      </c>
      <c r="B53" s="288"/>
      <c r="C53" s="288"/>
      <c r="D53" s="288" t="s">
        <v>740</v>
      </c>
      <c r="E53" s="366" t="s">
        <v>741</v>
      </c>
      <c r="F53" s="367"/>
      <c r="G53" s="288" t="s">
        <v>3</v>
      </c>
      <c r="H53" s="62"/>
      <c r="I53" s="288"/>
      <c r="J53" s="288"/>
      <c r="K53" s="288"/>
    </row>
    <row r="54" spans="1:11" ht="49.5">
      <c r="A54" s="288" t="s">
        <v>410</v>
      </c>
      <c r="B54" s="288"/>
      <c r="C54" s="288"/>
      <c r="D54" s="288" t="s">
        <v>742</v>
      </c>
      <c r="E54" s="366" t="s">
        <v>743</v>
      </c>
      <c r="F54" s="367"/>
      <c r="G54" s="288" t="s">
        <v>3</v>
      </c>
      <c r="H54" s="62"/>
      <c r="I54" s="288"/>
      <c r="J54" s="288"/>
      <c r="K54" s="288"/>
    </row>
    <row r="55" spans="1:11" ht="49.5">
      <c r="A55" s="288" t="s">
        <v>411</v>
      </c>
      <c r="B55" s="288"/>
      <c r="C55" s="288"/>
      <c r="D55" s="288" t="s">
        <v>744</v>
      </c>
      <c r="E55" s="366" t="s">
        <v>704</v>
      </c>
      <c r="F55" s="367"/>
      <c r="G55" s="288" t="s">
        <v>3</v>
      </c>
      <c r="H55" s="62"/>
      <c r="I55" s="288"/>
      <c r="J55" s="288"/>
      <c r="K55" s="288"/>
    </row>
    <row r="56" spans="1:11" ht="66">
      <c r="A56" s="288" t="s">
        <v>212</v>
      </c>
      <c r="B56" s="288"/>
      <c r="C56" s="288"/>
      <c r="D56" s="288" t="s">
        <v>380</v>
      </c>
      <c r="E56" s="366" t="s">
        <v>374</v>
      </c>
      <c r="F56" s="367"/>
      <c r="G56" s="288" t="s">
        <v>5</v>
      </c>
      <c r="H56" s="62" t="s">
        <v>468</v>
      </c>
      <c r="I56" s="288"/>
      <c r="J56" s="288"/>
      <c r="K56" s="288" t="s">
        <v>353</v>
      </c>
    </row>
    <row r="57" spans="1:11">
      <c r="A57" s="288" t="s">
        <v>657</v>
      </c>
      <c r="B57" s="288"/>
      <c r="C57" s="288"/>
      <c r="D57" s="288" t="s">
        <v>382</v>
      </c>
      <c r="E57" s="290" t="s">
        <v>383</v>
      </c>
      <c r="F57" s="291"/>
      <c r="G57" s="288" t="s">
        <v>3</v>
      </c>
      <c r="H57" s="62"/>
      <c r="I57" s="288"/>
      <c r="J57" s="288"/>
      <c r="K57" s="288"/>
    </row>
    <row r="58" spans="1:11" ht="49.5">
      <c r="A58" s="288" t="s">
        <v>213</v>
      </c>
      <c r="B58" s="288" t="s">
        <v>705</v>
      </c>
      <c r="C58" s="288"/>
      <c r="D58" s="288" t="s">
        <v>745</v>
      </c>
      <c r="E58" s="366" t="s">
        <v>697</v>
      </c>
      <c r="F58" s="367"/>
      <c r="G58" s="288" t="s">
        <v>3</v>
      </c>
      <c r="H58" s="62"/>
      <c r="I58" s="288"/>
      <c r="J58" s="288"/>
      <c r="K58" s="288"/>
    </row>
    <row r="59" spans="1:11" ht="49.5">
      <c r="A59" s="288" t="s">
        <v>214</v>
      </c>
      <c r="B59" s="288"/>
      <c r="C59" s="64"/>
      <c r="D59" s="288" t="s">
        <v>746</v>
      </c>
      <c r="E59" s="368" t="s">
        <v>707</v>
      </c>
      <c r="F59" s="368"/>
      <c r="G59" s="288" t="s">
        <v>5</v>
      </c>
      <c r="H59" s="62" t="s">
        <v>466</v>
      </c>
      <c r="I59" s="288"/>
      <c r="J59" s="288"/>
      <c r="K59" s="288" t="s">
        <v>379</v>
      </c>
    </row>
    <row r="60" spans="1:11" ht="49.5">
      <c r="A60" s="288" t="s">
        <v>215</v>
      </c>
      <c r="B60" s="288"/>
      <c r="C60" s="64"/>
      <c r="D60" s="288" t="s">
        <v>747</v>
      </c>
      <c r="E60" s="368" t="s">
        <v>707</v>
      </c>
      <c r="F60" s="368"/>
      <c r="G60" s="288" t="s">
        <v>5</v>
      </c>
      <c r="H60" s="65" t="s">
        <v>466</v>
      </c>
      <c r="I60" s="288"/>
      <c r="J60" s="288"/>
      <c r="K60" s="288" t="s">
        <v>379</v>
      </c>
    </row>
    <row r="61" spans="1:11" ht="49.5">
      <c r="A61" s="288" t="s">
        <v>216</v>
      </c>
      <c r="B61" s="288"/>
      <c r="C61" s="288"/>
      <c r="D61" s="288" t="s">
        <v>748</v>
      </c>
      <c r="E61" s="368" t="s">
        <v>201</v>
      </c>
      <c r="F61" s="368"/>
      <c r="G61" s="288" t="s">
        <v>3</v>
      </c>
      <c r="H61" s="62"/>
      <c r="I61" s="288"/>
      <c r="J61" s="288"/>
      <c r="K61" s="288"/>
    </row>
    <row r="62" spans="1:11" ht="49.5">
      <c r="A62" s="288" t="s">
        <v>217</v>
      </c>
      <c r="B62" s="288"/>
      <c r="C62" s="288"/>
      <c r="D62" s="288" t="s">
        <v>749</v>
      </c>
      <c r="E62" s="368" t="s">
        <v>201</v>
      </c>
      <c r="F62" s="368"/>
      <c r="G62" s="288" t="s">
        <v>3</v>
      </c>
      <c r="H62" s="62"/>
      <c r="I62" s="288"/>
      <c r="J62" s="288"/>
      <c r="K62" s="288"/>
    </row>
    <row r="63" spans="1:11" ht="49.5">
      <c r="A63" s="288" t="s">
        <v>218</v>
      </c>
      <c r="B63" s="288"/>
      <c r="C63" s="288"/>
      <c r="D63" s="288" t="s">
        <v>750</v>
      </c>
      <c r="E63" s="368" t="s">
        <v>201</v>
      </c>
      <c r="F63" s="368"/>
      <c r="G63" s="66" t="s">
        <v>3</v>
      </c>
      <c r="H63" s="288"/>
      <c r="I63" s="288"/>
      <c r="J63" s="288"/>
      <c r="K63" s="272"/>
    </row>
    <row r="64" spans="1:11" ht="82.5">
      <c r="A64" s="288" t="s">
        <v>219</v>
      </c>
      <c r="B64" s="288"/>
      <c r="C64" s="288"/>
      <c r="D64" s="288" t="s">
        <v>751</v>
      </c>
      <c r="E64" s="368" t="s">
        <v>752</v>
      </c>
      <c r="F64" s="368"/>
      <c r="G64" s="66" t="s">
        <v>5</v>
      </c>
      <c r="H64" s="62" t="s">
        <v>463</v>
      </c>
      <c r="I64" s="288"/>
      <c r="J64" s="288"/>
      <c r="K64" s="288" t="s">
        <v>376</v>
      </c>
    </row>
    <row r="65" spans="1:11" ht="49.5">
      <c r="A65" s="288" t="s">
        <v>220</v>
      </c>
      <c r="B65" s="288" t="s">
        <v>186</v>
      </c>
      <c r="C65" s="288"/>
      <c r="D65" s="288" t="s">
        <v>202</v>
      </c>
      <c r="E65" s="368" t="s">
        <v>377</v>
      </c>
      <c r="F65" s="368"/>
      <c r="G65" s="66" t="s">
        <v>3</v>
      </c>
      <c r="H65" s="62"/>
      <c r="I65" s="288"/>
      <c r="J65" s="288"/>
      <c r="K65" s="288"/>
    </row>
    <row r="66" spans="1:11" ht="49.5">
      <c r="A66" s="288" t="s">
        <v>221</v>
      </c>
      <c r="B66" s="288"/>
      <c r="C66" s="288"/>
      <c r="D66" s="288" t="s">
        <v>203</v>
      </c>
      <c r="E66" s="368" t="s">
        <v>378</v>
      </c>
      <c r="F66" s="368"/>
      <c r="G66" s="66" t="s">
        <v>3</v>
      </c>
      <c r="H66" s="62"/>
      <c r="I66" s="288"/>
      <c r="J66" s="288"/>
      <c r="K66" s="288"/>
    </row>
    <row r="67" spans="1:11" ht="66">
      <c r="A67" s="288" t="s">
        <v>222</v>
      </c>
      <c r="B67" s="288"/>
      <c r="C67" s="288"/>
      <c r="D67" s="288" t="s">
        <v>469</v>
      </c>
      <c r="E67" s="368" t="s">
        <v>713</v>
      </c>
      <c r="F67" s="368"/>
      <c r="G67" s="63" t="s">
        <v>3</v>
      </c>
      <c r="H67" s="68"/>
      <c r="I67" s="289"/>
      <c r="J67" s="289"/>
      <c r="K67" s="288"/>
    </row>
    <row r="68" spans="1:11" ht="66">
      <c r="A68" s="288" t="s">
        <v>223</v>
      </c>
      <c r="B68" s="288"/>
      <c r="C68" s="288"/>
      <c r="D68" s="288" t="s">
        <v>470</v>
      </c>
      <c r="E68" s="368" t="s">
        <v>714</v>
      </c>
      <c r="F68" s="368"/>
      <c r="G68" s="70" t="s">
        <v>3</v>
      </c>
      <c r="H68" s="63"/>
      <c r="I68" s="289"/>
      <c r="J68" s="289"/>
      <c r="K68" s="288"/>
    </row>
    <row r="69" spans="1:11" ht="49.5">
      <c r="A69" s="288" t="s">
        <v>224</v>
      </c>
      <c r="B69" s="288"/>
      <c r="C69" s="288"/>
      <c r="D69" s="288" t="s">
        <v>471</v>
      </c>
      <c r="E69" s="120" t="s">
        <v>753</v>
      </c>
      <c r="F69" s="64"/>
      <c r="G69" s="70" t="s">
        <v>3</v>
      </c>
      <c r="H69" s="63"/>
      <c r="I69" s="273"/>
      <c r="J69" s="273"/>
      <c r="K69" s="288"/>
    </row>
    <row r="70" spans="1:11" ht="49.5">
      <c r="A70" s="288" t="s">
        <v>225</v>
      </c>
      <c r="B70" s="288"/>
      <c r="C70" s="288"/>
      <c r="D70" s="288" t="s">
        <v>204</v>
      </c>
      <c r="E70" s="120" t="s">
        <v>754</v>
      </c>
      <c r="F70" s="64"/>
      <c r="G70" s="63" t="s">
        <v>5</v>
      </c>
      <c r="H70" s="68" t="s">
        <v>463</v>
      </c>
      <c r="I70" s="289"/>
      <c r="J70" s="289"/>
      <c r="K70" s="288" t="s">
        <v>379</v>
      </c>
    </row>
    <row r="71" spans="1:11" ht="49.5">
      <c r="A71" s="288" t="s">
        <v>226</v>
      </c>
      <c r="B71" s="288"/>
      <c r="C71" s="288"/>
      <c r="D71" s="288" t="s">
        <v>205</v>
      </c>
      <c r="E71" s="368" t="s">
        <v>201</v>
      </c>
      <c r="F71" s="368"/>
      <c r="G71" s="63" t="s">
        <v>3</v>
      </c>
      <c r="H71" s="68"/>
      <c r="I71" s="289"/>
      <c r="J71" s="289"/>
      <c r="K71" s="59"/>
    </row>
    <row r="72" spans="1:11" ht="49.5">
      <c r="A72" s="288" t="s">
        <v>227</v>
      </c>
      <c r="B72" s="122"/>
      <c r="C72" s="122"/>
      <c r="D72" s="288" t="s">
        <v>755</v>
      </c>
      <c r="E72" s="368" t="s">
        <v>201</v>
      </c>
      <c r="F72" s="368"/>
      <c r="G72" s="70" t="s">
        <v>3</v>
      </c>
      <c r="H72" s="72"/>
      <c r="I72" s="275"/>
      <c r="J72" s="275"/>
      <c r="K72" s="276"/>
    </row>
    <row r="73" spans="1:11" ht="49.5">
      <c r="A73" s="288" t="s">
        <v>228</v>
      </c>
      <c r="B73" s="288"/>
      <c r="C73" s="288"/>
      <c r="D73" s="288" t="s">
        <v>206</v>
      </c>
      <c r="E73" s="368" t="s">
        <v>201</v>
      </c>
      <c r="F73" s="368"/>
      <c r="G73" s="63" t="s">
        <v>3</v>
      </c>
      <c r="H73" s="63"/>
      <c r="I73" s="289"/>
      <c r="J73" s="289"/>
      <c r="K73" s="59"/>
    </row>
    <row r="74" spans="1:11" ht="49.5">
      <c r="A74" s="288" t="s">
        <v>229</v>
      </c>
      <c r="B74" s="288"/>
      <c r="C74" s="288"/>
      <c r="D74" s="288" t="s">
        <v>207</v>
      </c>
      <c r="E74" s="368" t="s">
        <v>754</v>
      </c>
      <c r="F74" s="368"/>
      <c r="G74" s="63" t="s">
        <v>5</v>
      </c>
      <c r="H74" s="63" t="s">
        <v>463</v>
      </c>
      <c r="I74" s="289"/>
      <c r="J74" s="289"/>
      <c r="K74" s="288" t="s">
        <v>379</v>
      </c>
    </row>
    <row r="75" spans="1:11" ht="49.5">
      <c r="A75" s="288" t="s">
        <v>230</v>
      </c>
      <c r="B75" s="288" t="s">
        <v>718</v>
      </c>
      <c r="C75" s="288"/>
      <c r="D75" s="288" t="s">
        <v>756</v>
      </c>
      <c r="E75" s="377" t="s">
        <v>720</v>
      </c>
      <c r="F75" s="378"/>
      <c r="G75" s="63" t="s">
        <v>3</v>
      </c>
      <c r="H75" s="63"/>
      <c r="I75" s="289"/>
      <c r="J75" s="289"/>
      <c r="K75" s="288"/>
    </row>
    <row r="76" spans="1:11" ht="49.5">
      <c r="A76" s="288" t="s">
        <v>231</v>
      </c>
      <c r="B76" s="289"/>
      <c r="C76" s="289"/>
      <c r="D76" s="288" t="s">
        <v>757</v>
      </c>
      <c r="E76" s="368" t="s">
        <v>722</v>
      </c>
      <c r="F76" s="368"/>
      <c r="G76" s="289" t="s">
        <v>5</v>
      </c>
      <c r="H76" s="289" t="s">
        <v>463</v>
      </c>
      <c r="I76" s="289"/>
      <c r="J76" s="289"/>
      <c r="K76" s="288" t="s">
        <v>379</v>
      </c>
    </row>
    <row r="77" spans="1:11" ht="49.5">
      <c r="A77" s="288" t="s">
        <v>232</v>
      </c>
      <c r="B77" s="289"/>
      <c r="C77" s="289"/>
      <c r="D77" s="288" t="s">
        <v>758</v>
      </c>
      <c r="E77" s="368" t="s">
        <v>201</v>
      </c>
      <c r="F77" s="368"/>
      <c r="G77" s="289" t="s">
        <v>3</v>
      </c>
      <c r="H77" s="289"/>
      <c r="I77" s="289"/>
      <c r="J77" s="289"/>
      <c r="K77" s="59"/>
    </row>
    <row r="78" spans="1:11" ht="49.5">
      <c r="A78" s="288" t="s">
        <v>233</v>
      </c>
      <c r="B78" s="289"/>
      <c r="C78" s="289"/>
      <c r="D78" s="288" t="s">
        <v>759</v>
      </c>
      <c r="E78" s="368" t="s">
        <v>201</v>
      </c>
      <c r="F78" s="368"/>
      <c r="G78" s="289" t="s">
        <v>3</v>
      </c>
      <c r="H78" s="289"/>
      <c r="I78" s="289"/>
      <c r="J78" s="289"/>
      <c r="K78" s="59"/>
    </row>
    <row r="79" spans="1:11" ht="49.5">
      <c r="A79" s="288" t="s">
        <v>234</v>
      </c>
      <c r="B79" s="289"/>
      <c r="C79" s="289"/>
      <c r="D79" s="288" t="s">
        <v>760</v>
      </c>
      <c r="E79" s="368" t="s">
        <v>201</v>
      </c>
      <c r="F79" s="368"/>
      <c r="G79" s="289" t="s">
        <v>3</v>
      </c>
      <c r="H79" s="289"/>
      <c r="I79" s="289"/>
      <c r="J79" s="289"/>
      <c r="K79" s="59"/>
    </row>
    <row r="80" spans="1:11" ht="49.5">
      <c r="A80" s="288" t="s">
        <v>235</v>
      </c>
      <c r="B80" s="289"/>
      <c r="C80" s="289"/>
      <c r="D80" s="288" t="s">
        <v>761</v>
      </c>
      <c r="E80" s="368" t="s">
        <v>722</v>
      </c>
      <c r="F80" s="368"/>
      <c r="G80" s="289" t="s">
        <v>5</v>
      </c>
      <c r="H80" s="289" t="s">
        <v>463</v>
      </c>
      <c r="I80" s="289"/>
      <c r="J80" s="289"/>
      <c r="K80" s="288" t="s">
        <v>379</v>
      </c>
    </row>
    <row r="81" spans="1:11">
      <c r="A81" s="303" t="s">
        <v>208</v>
      </c>
      <c r="B81" s="304"/>
      <c r="C81" s="304"/>
      <c r="D81" s="304"/>
      <c r="E81" s="304"/>
      <c r="F81" s="304"/>
      <c r="G81" s="304"/>
      <c r="H81" s="304"/>
      <c r="I81" s="304"/>
      <c r="J81" s="304"/>
      <c r="K81" s="305"/>
    </row>
    <row r="82" spans="1:11" ht="33">
      <c r="A82" s="289" t="s">
        <v>762</v>
      </c>
      <c r="B82" s="289" t="s">
        <v>116</v>
      </c>
      <c r="C82" s="289"/>
      <c r="D82" s="59" t="s">
        <v>763</v>
      </c>
      <c r="E82" s="289" t="s">
        <v>764</v>
      </c>
      <c r="F82" s="289"/>
      <c r="G82" s="289" t="s">
        <v>3</v>
      </c>
      <c r="H82" s="289"/>
      <c r="I82" s="289"/>
      <c r="J82" s="289"/>
      <c r="K82" s="59"/>
    </row>
    <row r="83" spans="1:11" ht="33">
      <c r="A83" s="289" t="s">
        <v>765</v>
      </c>
      <c r="B83" s="289" t="s">
        <v>607</v>
      </c>
      <c r="C83" s="289"/>
      <c r="D83" s="59" t="s">
        <v>766</v>
      </c>
      <c r="E83" s="289" t="s">
        <v>767</v>
      </c>
      <c r="F83" s="289"/>
      <c r="G83" s="289" t="s">
        <v>3</v>
      </c>
      <c r="H83" s="289"/>
      <c r="I83" s="289"/>
      <c r="J83" s="289"/>
      <c r="K83" s="59"/>
    </row>
    <row r="84" spans="1:11" ht="33">
      <c r="A84" s="289" t="s">
        <v>768</v>
      </c>
      <c r="B84" s="289" t="s">
        <v>210</v>
      </c>
      <c r="C84" s="289"/>
      <c r="D84" s="59" t="s">
        <v>211</v>
      </c>
      <c r="E84" s="289" t="s">
        <v>209</v>
      </c>
      <c r="F84" s="289"/>
      <c r="G84" s="289" t="s">
        <v>3</v>
      </c>
      <c r="H84" s="289"/>
      <c r="I84" s="289"/>
      <c r="J84" s="289"/>
      <c r="K84" s="59"/>
    </row>
    <row r="85" spans="1:11">
      <c r="K85" s="78"/>
    </row>
    <row r="86" spans="1:11">
      <c r="K86" s="78"/>
    </row>
    <row r="87" spans="1:11">
      <c r="K87" s="78"/>
    </row>
    <row r="88" spans="1:11">
      <c r="K88" s="78"/>
    </row>
    <row r="89" spans="1:11">
      <c r="K89" s="78"/>
    </row>
    <row r="90" spans="1:11">
      <c r="K90" s="78"/>
    </row>
    <row r="91" spans="1:11">
      <c r="K91" s="78"/>
    </row>
    <row r="92" spans="1:11">
      <c r="K92" s="78"/>
    </row>
    <row r="93" spans="1:11">
      <c r="K93" s="78"/>
    </row>
    <row r="94" spans="1:11">
      <c r="K94" s="78"/>
    </row>
    <row r="95" spans="1:11">
      <c r="K95" s="78"/>
    </row>
    <row r="96" spans="1:11">
      <c r="K96" s="78"/>
    </row>
    <row r="97" spans="1:11">
      <c r="K97" s="78"/>
    </row>
    <row r="98" spans="1:11">
      <c r="K98" s="78"/>
    </row>
    <row r="99" spans="1:11">
      <c r="K99" s="78"/>
    </row>
    <row r="100" spans="1:11">
      <c r="K100" s="78"/>
    </row>
    <row r="101" spans="1:11">
      <c r="K101" s="78"/>
    </row>
    <row r="102" spans="1:11">
      <c r="K102" s="78"/>
    </row>
    <row r="103" spans="1:11">
      <c r="K103" s="78"/>
    </row>
    <row r="104" spans="1:11">
      <c r="K104" s="78"/>
    </row>
    <row r="105" spans="1:11">
      <c r="K105" s="78"/>
    </row>
    <row r="106" spans="1:11">
      <c r="K106" s="78"/>
    </row>
    <row r="107" spans="1:11">
      <c r="A107" s="111"/>
      <c r="B107" s="111"/>
      <c r="C107" s="111"/>
      <c r="D107" s="111"/>
      <c r="E107" s="111"/>
      <c r="F107" s="111"/>
      <c r="G107" s="111"/>
      <c r="H107" s="111"/>
      <c r="I107" s="111"/>
      <c r="J107" s="111"/>
      <c r="K107" s="144"/>
    </row>
    <row r="108" spans="1:11">
      <c r="A108" s="111"/>
      <c r="B108" s="111"/>
      <c r="C108" s="111"/>
      <c r="D108" s="111"/>
      <c r="E108" s="111"/>
      <c r="F108" s="111"/>
      <c r="G108" s="111"/>
      <c r="H108" s="111"/>
      <c r="I108" s="111"/>
      <c r="J108" s="111"/>
      <c r="K108" s="144"/>
    </row>
    <row r="109" spans="1:11">
      <c r="A109" s="111"/>
      <c r="B109" s="111"/>
      <c r="C109" s="111"/>
      <c r="D109" s="111"/>
      <c r="E109" s="111"/>
      <c r="F109" s="111"/>
      <c r="G109" s="111"/>
      <c r="H109" s="111"/>
      <c r="I109" s="111"/>
      <c r="J109" s="111"/>
      <c r="K109" s="144"/>
    </row>
    <row r="110" spans="1:11">
      <c r="A110" s="111"/>
      <c r="B110" s="111"/>
      <c r="C110" s="111"/>
      <c r="D110" s="111"/>
      <c r="E110" s="111"/>
      <c r="F110" s="111"/>
      <c r="G110" s="111"/>
      <c r="H110" s="111"/>
      <c r="I110" s="111"/>
      <c r="J110" s="111"/>
      <c r="K110" s="144"/>
    </row>
    <row r="111" spans="1:11">
      <c r="A111" s="111"/>
      <c r="B111" s="111"/>
      <c r="C111" s="111"/>
      <c r="D111" s="111"/>
      <c r="E111" s="111"/>
      <c r="F111" s="111"/>
      <c r="G111" s="111"/>
      <c r="H111" s="111"/>
      <c r="I111" s="111"/>
      <c r="J111" s="111"/>
      <c r="K111" s="144"/>
    </row>
    <row r="112" spans="1:11">
      <c r="A112" s="111"/>
      <c r="B112" s="111"/>
      <c r="C112" s="111"/>
      <c r="D112" s="111"/>
      <c r="E112" s="111"/>
      <c r="F112" s="111"/>
      <c r="G112" s="111"/>
      <c r="H112" s="111"/>
      <c r="I112" s="111"/>
      <c r="J112" s="111"/>
      <c r="K112" s="144"/>
    </row>
    <row r="113" spans="1:11">
      <c r="A113" s="111"/>
      <c r="B113" s="111"/>
      <c r="C113" s="111"/>
      <c r="D113" s="111"/>
      <c r="E113" s="111"/>
      <c r="F113" s="111"/>
      <c r="G113" s="111"/>
      <c r="H113" s="111"/>
      <c r="I113" s="111"/>
      <c r="J113" s="111"/>
      <c r="K113" s="144"/>
    </row>
    <row r="114" spans="1:11">
      <c r="A114" s="111"/>
      <c r="B114" s="111"/>
      <c r="C114" s="111"/>
      <c r="D114" s="111"/>
      <c r="E114" s="111"/>
      <c r="F114" s="111"/>
      <c r="G114" s="111"/>
      <c r="H114" s="111"/>
      <c r="I114" s="111"/>
      <c r="J114" s="111"/>
      <c r="K114" s="144"/>
    </row>
    <row r="115" spans="1:11">
      <c r="A115" s="111"/>
      <c r="B115" s="111"/>
      <c r="C115" s="111"/>
      <c r="D115" s="111"/>
      <c r="E115" s="111"/>
      <c r="F115" s="111"/>
      <c r="G115" s="111"/>
      <c r="H115" s="111"/>
      <c r="I115" s="111"/>
      <c r="J115" s="111"/>
      <c r="K115" s="144"/>
    </row>
    <row r="116" spans="1:11">
      <c r="A116" s="111"/>
      <c r="B116" s="111"/>
      <c r="C116" s="111"/>
      <c r="D116" s="111"/>
      <c r="E116" s="111"/>
      <c r="F116" s="111"/>
      <c r="G116" s="111"/>
      <c r="H116" s="111"/>
      <c r="I116" s="111"/>
      <c r="J116" s="111"/>
      <c r="K116" s="144"/>
    </row>
    <row r="117" spans="1:11">
      <c r="A117" s="111"/>
      <c r="B117" s="111"/>
      <c r="C117" s="111"/>
      <c r="D117" s="111"/>
      <c r="E117" s="111"/>
      <c r="F117" s="111"/>
      <c r="G117" s="111"/>
      <c r="H117" s="111"/>
      <c r="I117" s="111"/>
      <c r="J117" s="111"/>
      <c r="K117" s="144"/>
    </row>
    <row r="118" spans="1:11">
      <c r="A118" s="111"/>
      <c r="B118" s="111"/>
      <c r="C118" s="111"/>
      <c r="D118" s="111"/>
      <c r="E118" s="111"/>
      <c r="F118" s="111"/>
      <c r="G118" s="111"/>
      <c r="H118" s="111"/>
      <c r="I118" s="111"/>
      <c r="J118" s="111"/>
      <c r="K118" s="144"/>
    </row>
    <row r="119" spans="1:11">
      <c r="A119" s="111"/>
      <c r="B119" s="111"/>
      <c r="C119" s="111"/>
      <c r="D119" s="111"/>
      <c r="E119" s="111"/>
      <c r="F119" s="111"/>
      <c r="G119" s="111"/>
      <c r="H119" s="111"/>
      <c r="I119" s="111"/>
      <c r="J119" s="111"/>
      <c r="K119" s="144"/>
    </row>
    <row r="120" spans="1:11">
      <c r="A120" s="111"/>
      <c r="B120" s="111"/>
      <c r="C120" s="111"/>
      <c r="D120" s="111"/>
      <c r="E120" s="111"/>
      <c r="F120" s="111"/>
      <c r="G120" s="111"/>
      <c r="H120" s="111"/>
      <c r="I120" s="111"/>
      <c r="J120" s="111"/>
      <c r="K120" s="144"/>
    </row>
    <row r="121" spans="1:11">
      <c r="A121" s="111"/>
      <c r="B121" s="111"/>
      <c r="C121" s="111"/>
      <c r="D121" s="111"/>
      <c r="E121" s="111"/>
      <c r="F121" s="111"/>
      <c r="G121" s="111"/>
      <c r="H121" s="111"/>
      <c r="I121" s="111"/>
      <c r="J121" s="111"/>
      <c r="K121" s="144"/>
    </row>
    <row r="122" spans="1:11">
      <c r="A122" s="111"/>
      <c r="B122" s="111"/>
      <c r="C122" s="111"/>
      <c r="D122" s="111"/>
      <c r="E122" s="111"/>
      <c r="F122" s="111"/>
      <c r="G122" s="111"/>
      <c r="H122" s="111"/>
      <c r="I122" s="111"/>
      <c r="J122" s="111"/>
      <c r="K122" s="144"/>
    </row>
    <row r="123" spans="1:11">
      <c r="A123" s="111"/>
      <c r="B123" s="111"/>
      <c r="C123" s="111"/>
      <c r="D123" s="111"/>
      <c r="E123" s="111"/>
      <c r="F123" s="111"/>
      <c r="G123" s="111"/>
      <c r="H123" s="111"/>
      <c r="I123" s="111"/>
      <c r="J123" s="111"/>
      <c r="K123" s="144"/>
    </row>
    <row r="124" spans="1:11">
      <c r="A124" s="111"/>
      <c r="B124" s="111"/>
      <c r="C124" s="111"/>
      <c r="D124" s="111"/>
      <c r="E124" s="111"/>
      <c r="F124" s="111"/>
      <c r="G124" s="111"/>
      <c r="H124" s="111"/>
      <c r="I124" s="111"/>
      <c r="J124" s="111"/>
      <c r="K124" s="144"/>
    </row>
    <row r="125" spans="1:11">
      <c r="A125" s="111"/>
      <c r="B125" s="111"/>
      <c r="C125" s="111"/>
      <c r="D125" s="111"/>
      <c r="E125" s="111"/>
      <c r="F125" s="111"/>
      <c r="G125" s="111"/>
      <c r="H125" s="111"/>
      <c r="I125" s="111"/>
      <c r="J125" s="111"/>
      <c r="K125" s="144"/>
    </row>
    <row r="126" spans="1:11">
      <c r="A126" s="111"/>
      <c r="B126" s="111"/>
      <c r="C126" s="111"/>
      <c r="D126" s="111"/>
      <c r="E126" s="111"/>
      <c r="F126" s="111"/>
      <c r="G126" s="111"/>
      <c r="H126" s="111"/>
      <c r="I126" s="111"/>
      <c r="J126" s="111"/>
      <c r="K126" s="144"/>
    </row>
    <row r="127" spans="1:11">
      <c r="A127" s="111"/>
      <c r="B127" s="111"/>
      <c r="C127" s="111"/>
      <c r="D127" s="111"/>
      <c r="E127" s="111"/>
      <c r="F127" s="111"/>
      <c r="G127" s="111"/>
      <c r="H127" s="111"/>
      <c r="I127" s="111"/>
      <c r="J127" s="111"/>
      <c r="K127" s="144"/>
    </row>
    <row r="128" spans="1:11">
      <c r="A128" s="111"/>
      <c r="B128" s="111"/>
      <c r="C128" s="111"/>
      <c r="D128" s="111"/>
      <c r="E128" s="111"/>
      <c r="F128" s="111"/>
      <c r="G128" s="111"/>
      <c r="H128" s="111"/>
      <c r="I128" s="111"/>
      <c r="J128" s="111"/>
      <c r="K128" s="144"/>
    </row>
    <row r="129" spans="1:11">
      <c r="A129" s="111"/>
      <c r="B129" s="111"/>
      <c r="C129" s="111"/>
      <c r="D129" s="111"/>
      <c r="E129" s="111"/>
      <c r="F129" s="111"/>
      <c r="G129" s="111"/>
      <c r="H129" s="111"/>
      <c r="I129" s="111"/>
      <c r="J129" s="111"/>
      <c r="K129" s="144"/>
    </row>
    <row r="130" spans="1:11">
      <c r="A130" s="111"/>
      <c r="B130" s="111"/>
      <c r="C130" s="111"/>
      <c r="D130" s="111"/>
      <c r="E130" s="111"/>
      <c r="F130" s="111"/>
      <c r="G130" s="111"/>
      <c r="H130" s="111"/>
      <c r="I130" s="111"/>
      <c r="J130" s="111"/>
      <c r="K130" s="144"/>
    </row>
    <row r="131" spans="1:11">
      <c r="A131" s="111"/>
      <c r="B131" s="111"/>
      <c r="C131" s="111"/>
      <c r="D131" s="111"/>
      <c r="E131" s="111"/>
      <c r="F131" s="111"/>
      <c r="G131" s="111"/>
      <c r="H131" s="111"/>
      <c r="I131" s="111"/>
      <c r="J131" s="111"/>
      <c r="K131" s="144"/>
    </row>
    <row r="132" spans="1:11">
      <c r="A132" s="111"/>
      <c r="B132" s="111"/>
      <c r="C132" s="111"/>
      <c r="D132" s="111"/>
      <c r="E132" s="111"/>
      <c r="F132" s="111"/>
      <c r="G132" s="111"/>
      <c r="H132" s="111"/>
      <c r="I132" s="111"/>
      <c r="J132" s="111"/>
      <c r="K132" s="144"/>
    </row>
    <row r="133" spans="1:11">
      <c r="A133" s="111"/>
      <c r="B133" s="111"/>
      <c r="C133" s="111"/>
      <c r="D133" s="111"/>
      <c r="E133" s="111"/>
      <c r="F133" s="111"/>
      <c r="G133" s="111"/>
      <c r="H133" s="111"/>
      <c r="I133" s="111"/>
      <c r="J133" s="111"/>
      <c r="K133" s="144"/>
    </row>
    <row r="134" spans="1:11">
      <c r="A134" s="111"/>
      <c r="B134" s="111"/>
      <c r="C134" s="111"/>
      <c r="D134" s="111"/>
      <c r="E134" s="111"/>
      <c r="F134" s="111"/>
      <c r="G134" s="111"/>
      <c r="H134" s="111"/>
      <c r="I134" s="111"/>
      <c r="J134" s="111"/>
      <c r="K134" s="144"/>
    </row>
    <row r="135" spans="1:11">
      <c r="A135" s="111"/>
      <c r="B135" s="111"/>
      <c r="C135" s="111"/>
      <c r="D135" s="111"/>
      <c r="E135" s="111"/>
      <c r="F135" s="111"/>
      <c r="G135" s="111"/>
      <c r="H135" s="111"/>
      <c r="I135" s="111"/>
      <c r="J135" s="111"/>
      <c r="K135" s="144"/>
    </row>
    <row r="136" spans="1:11">
      <c r="A136" s="111"/>
      <c r="B136" s="111"/>
      <c r="C136" s="111"/>
      <c r="D136" s="111"/>
      <c r="E136" s="111"/>
      <c r="F136" s="111"/>
      <c r="G136" s="111"/>
      <c r="H136" s="111"/>
      <c r="I136" s="111"/>
      <c r="J136" s="111"/>
      <c r="K136" s="144"/>
    </row>
    <row r="137" spans="1:11">
      <c r="A137" s="111"/>
      <c r="B137" s="111"/>
      <c r="C137" s="111"/>
      <c r="D137" s="111"/>
      <c r="E137" s="111"/>
      <c r="F137" s="111"/>
      <c r="G137" s="111"/>
      <c r="H137" s="111"/>
      <c r="I137" s="111"/>
      <c r="J137" s="111"/>
      <c r="K137" s="144"/>
    </row>
    <row r="138" spans="1:11">
      <c r="A138" s="111"/>
      <c r="B138" s="111"/>
      <c r="C138" s="111"/>
      <c r="D138" s="111"/>
      <c r="E138" s="111"/>
      <c r="F138" s="111"/>
      <c r="G138" s="111"/>
      <c r="H138" s="111"/>
      <c r="I138" s="111"/>
      <c r="J138" s="111"/>
      <c r="K138" s="144"/>
    </row>
    <row r="139" spans="1:11">
      <c r="A139" s="111"/>
      <c r="B139" s="111"/>
      <c r="C139" s="111"/>
      <c r="D139" s="111"/>
      <c r="E139" s="111"/>
      <c r="F139" s="111"/>
      <c r="G139" s="111"/>
      <c r="H139" s="111"/>
      <c r="I139" s="111"/>
      <c r="J139" s="111"/>
      <c r="K139" s="144"/>
    </row>
    <row r="140" spans="1:11">
      <c r="A140" s="111"/>
      <c r="B140" s="111"/>
      <c r="C140" s="111"/>
      <c r="D140" s="111"/>
      <c r="E140" s="111"/>
      <c r="F140" s="111"/>
      <c r="G140" s="111"/>
      <c r="H140" s="111"/>
      <c r="I140" s="111"/>
      <c r="J140" s="111"/>
      <c r="K140" s="144"/>
    </row>
    <row r="141" spans="1:11">
      <c r="A141" s="111"/>
      <c r="B141" s="111"/>
      <c r="C141" s="111"/>
      <c r="D141" s="111"/>
      <c r="E141" s="111"/>
      <c r="F141" s="111"/>
      <c r="G141" s="111"/>
      <c r="H141" s="111"/>
      <c r="I141" s="111"/>
      <c r="J141" s="111"/>
      <c r="K141" s="144"/>
    </row>
    <row r="142" spans="1:11">
      <c r="A142" s="111"/>
      <c r="B142" s="111"/>
      <c r="C142" s="111"/>
      <c r="D142" s="111"/>
      <c r="E142" s="111"/>
      <c r="F142" s="111"/>
      <c r="G142" s="111"/>
      <c r="H142" s="111"/>
      <c r="I142" s="111"/>
      <c r="J142" s="111"/>
      <c r="K142" s="144"/>
    </row>
    <row r="143" spans="1:11">
      <c r="A143" s="111"/>
      <c r="B143" s="111"/>
      <c r="C143" s="111"/>
      <c r="D143" s="111"/>
      <c r="E143" s="111"/>
      <c r="F143" s="111"/>
      <c r="G143" s="111"/>
      <c r="H143" s="111"/>
      <c r="I143" s="111"/>
      <c r="J143" s="111"/>
      <c r="K143" s="144"/>
    </row>
    <row r="144" spans="1:11">
      <c r="A144" s="111"/>
      <c r="B144" s="111"/>
      <c r="C144" s="111"/>
      <c r="D144" s="111"/>
      <c r="E144" s="111"/>
      <c r="F144" s="111"/>
      <c r="G144" s="111"/>
      <c r="H144" s="111"/>
      <c r="I144" s="111"/>
      <c r="J144" s="111"/>
      <c r="K144" s="144"/>
    </row>
    <row r="145" spans="1:11">
      <c r="A145" s="111"/>
      <c r="B145" s="111"/>
      <c r="C145" s="111"/>
      <c r="D145" s="111"/>
      <c r="E145" s="111"/>
      <c r="F145" s="111"/>
      <c r="G145" s="111"/>
      <c r="H145" s="111"/>
      <c r="I145" s="111"/>
      <c r="J145" s="111"/>
      <c r="K145" s="144"/>
    </row>
    <row r="146" spans="1:11">
      <c r="A146" s="111"/>
      <c r="B146" s="111"/>
      <c r="C146" s="111"/>
      <c r="D146" s="111"/>
      <c r="E146" s="111"/>
      <c r="F146" s="111"/>
      <c r="G146" s="111"/>
      <c r="H146" s="111"/>
      <c r="I146" s="111"/>
      <c r="J146" s="111"/>
      <c r="K146" s="144"/>
    </row>
    <row r="147" spans="1:11">
      <c r="A147" s="111"/>
      <c r="B147" s="111"/>
      <c r="C147" s="111"/>
      <c r="D147" s="111"/>
      <c r="E147" s="111"/>
      <c r="F147" s="111"/>
      <c r="G147" s="111"/>
      <c r="H147" s="111"/>
      <c r="I147" s="111"/>
      <c r="J147" s="111"/>
      <c r="K147" s="144"/>
    </row>
    <row r="148" spans="1:11">
      <c r="A148" s="111"/>
      <c r="B148" s="111"/>
      <c r="C148" s="111"/>
      <c r="D148" s="111"/>
      <c r="E148" s="111"/>
      <c r="F148" s="111"/>
      <c r="G148" s="111"/>
      <c r="H148" s="111"/>
      <c r="I148" s="111"/>
      <c r="J148" s="111"/>
      <c r="K148" s="144"/>
    </row>
    <row r="149" spans="1:11">
      <c r="A149" s="111"/>
      <c r="B149" s="111"/>
      <c r="C149" s="111"/>
      <c r="D149" s="111"/>
      <c r="E149" s="111"/>
      <c r="F149" s="111"/>
      <c r="G149" s="111"/>
      <c r="H149" s="111"/>
      <c r="I149" s="111"/>
      <c r="J149" s="111"/>
      <c r="K149" s="144"/>
    </row>
    <row r="150" spans="1:11">
      <c r="A150" s="111"/>
      <c r="B150" s="111"/>
      <c r="C150" s="111"/>
      <c r="D150" s="111"/>
      <c r="E150" s="111"/>
      <c r="F150" s="111"/>
      <c r="G150" s="111"/>
      <c r="H150" s="111"/>
      <c r="I150" s="111"/>
      <c r="J150" s="111"/>
      <c r="K150" s="144"/>
    </row>
    <row r="151" spans="1:11">
      <c r="A151" s="111"/>
      <c r="B151" s="111"/>
      <c r="C151" s="111"/>
      <c r="D151" s="111"/>
      <c r="E151" s="111"/>
      <c r="F151" s="111"/>
      <c r="G151" s="111"/>
      <c r="H151" s="111"/>
      <c r="I151" s="111"/>
      <c r="J151" s="111"/>
      <c r="K151" s="144"/>
    </row>
    <row r="152" spans="1:11">
      <c r="A152" s="111"/>
      <c r="B152" s="111"/>
      <c r="C152" s="111"/>
      <c r="D152" s="111"/>
      <c r="E152" s="111"/>
      <c r="F152" s="111"/>
      <c r="G152" s="111"/>
      <c r="H152" s="111"/>
      <c r="I152" s="111"/>
      <c r="J152" s="111"/>
      <c r="K152" s="144"/>
    </row>
    <row r="153" spans="1:11">
      <c r="A153" s="111"/>
      <c r="B153" s="111"/>
      <c r="C153" s="111"/>
      <c r="D153" s="111"/>
      <c r="E153" s="111"/>
      <c r="F153" s="111"/>
      <c r="G153" s="111"/>
      <c r="H153" s="111"/>
      <c r="I153" s="111"/>
      <c r="J153" s="111"/>
      <c r="K153" s="144"/>
    </row>
    <row r="154" spans="1:11">
      <c r="A154" s="111"/>
      <c r="B154" s="111"/>
      <c r="C154" s="111"/>
      <c r="D154" s="111"/>
      <c r="E154" s="111"/>
      <c r="F154" s="111"/>
      <c r="G154" s="111"/>
      <c r="H154" s="111"/>
      <c r="I154" s="111"/>
      <c r="J154" s="111"/>
      <c r="K154" s="144"/>
    </row>
    <row r="155" spans="1:11">
      <c r="A155" s="111"/>
      <c r="B155" s="111"/>
      <c r="C155" s="111"/>
      <c r="D155" s="111"/>
      <c r="E155" s="111"/>
      <c r="F155" s="111"/>
      <c r="G155" s="111"/>
      <c r="H155" s="111"/>
      <c r="I155" s="111"/>
      <c r="J155" s="111"/>
      <c r="K155" s="144"/>
    </row>
    <row r="156" spans="1:11">
      <c r="A156" s="111"/>
      <c r="B156" s="111"/>
      <c r="C156" s="111"/>
      <c r="D156" s="111"/>
      <c r="E156" s="111"/>
      <c r="F156" s="111"/>
      <c r="G156" s="111"/>
      <c r="H156" s="111"/>
      <c r="I156" s="111"/>
      <c r="J156" s="111"/>
      <c r="K156" s="144"/>
    </row>
    <row r="157" spans="1:11">
      <c r="A157" s="111"/>
      <c r="B157" s="111"/>
      <c r="C157" s="111"/>
      <c r="D157" s="111"/>
      <c r="E157" s="111"/>
      <c r="F157" s="111"/>
      <c r="G157" s="111"/>
      <c r="H157" s="111"/>
      <c r="I157" s="111"/>
      <c r="J157" s="111"/>
      <c r="K157" s="144"/>
    </row>
    <row r="158" spans="1:11">
      <c r="A158" s="111"/>
      <c r="B158" s="111"/>
      <c r="C158" s="111"/>
      <c r="D158" s="111"/>
      <c r="E158" s="111"/>
      <c r="F158" s="111"/>
      <c r="G158" s="111"/>
      <c r="H158" s="111"/>
      <c r="I158" s="111"/>
      <c r="J158" s="111"/>
      <c r="K158" s="144"/>
    </row>
    <row r="159" spans="1:11">
      <c r="A159" s="111"/>
      <c r="B159" s="111"/>
      <c r="C159" s="111"/>
      <c r="D159" s="111"/>
      <c r="E159" s="111"/>
      <c r="F159" s="111"/>
      <c r="G159" s="111"/>
      <c r="H159" s="111"/>
      <c r="I159" s="111"/>
      <c r="J159" s="111"/>
      <c r="K159" s="144"/>
    </row>
    <row r="160" spans="1:11">
      <c r="A160" s="111"/>
      <c r="B160" s="111"/>
      <c r="C160" s="111"/>
      <c r="D160" s="111"/>
      <c r="E160" s="111"/>
      <c r="F160" s="111"/>
      <c r="G160" s="111"/>
      <c r="H160" s="111"/>
      <c r="I160" s="111"/>
      <c r="J160" s="111"/>
      <c r="K160" s="144"/>
    </row>
    <row r="161" spans="1:11">
      <c r="A161" s="111"/>
      <c r="B161" s="111"/>
      <c r="C161" s="111"/>
      <c r="D161" s="111"/>
      <c r="E161" s="111"/>
      <c r="F161" s="111"/>
      <c r="G161" s="111"/>
      <c r="H161" s="111"/>
      <c r="I161" s="111"/>
      <c r="J161" s="111"/>
      <c r="K161" s="144"/>
    </row>
    <row r="162" spans="1:11">
      <c r="A162" s="111"/>
      <c r="B162" s="111"/>
      <c r="C162" s="111"/>
      <c r="D162" s="111"/>
      <c r="E162" s="111"/>
      <c r="F162" s="111"/>
      <c r="G162" s="111"/>
      <c r="H162" s="111"/>
      <c r="I162" s="111"/>
      <c r="J162" s="111"/>
      <c r="K162" s="144"/>
    </row>
    <row r="163" spans="1:11">
      <c r="A163" s="111"/>
      <c r="B163" s="111"/>
      <c r="C163" s="111"/>
      <c r="D163" s="111"/>
      <c r="E163" s="111"/>
      <c r="F163" s="111"/>
      <c r="G163" s="111"/>
      <c r="H163" s="111"/>
      <c r="I163" s="111"/>
      <c r="J163" s="111"/>
      <c r="K163" s="144"/>
    </row>
    <row r="164" spans="1:11">
      <c r="A164" s="111"/>
      <c r="B164" s="111"/>
      <c r="C164" s="111"/>
      <c r="D164" s="111"/>
      <c r="E164" s="111"/>
      <c r="F164" s="111"/>
      <c r="G164" s="111"/>
      <c r="H164" s="111"/>
      <c r="I164" s="111"/>
      <c r="J164" s="111"/>
      <c r="K164" s="144"/>
    </row>
    <row r="165" spans="1:11">
      <c r="A165" s="111"/>
      <c r="B165" s="111"/>
      <c r="C165" s="111"/>
      <c r="D165" s="111"/>
      <c r="E165" s="111"/>
      <c r="F165" s="111"/>
      <c r="G165" s="111"/>
      <c r="H165" s="111"/>
      <c r="I165" s="111"/>
      <c r="J165" s="111"/>
      <c r="K165" s="144"/>
    </row>
    <row r="166" spans="1:11">
      <c r="A166" s="111"/>
      <c r="B166" s="111"/>
      <c r="C166" s="111"/>
      <c r="D166" s="111"/>
      <c r="E166" s="111"/>
      <c r="F166" s="111"/>
      <c r="G166" s="111"/>
      <c r="H166" s="111"/>
      <c r="I166" s="111"/>
      <c r="J166" s="111"/>
      <c r="K166" s="144"/>
    </row>
    <row r="167" spans="1:11">
      <c r="A167" s="111"/>
      <c r="B167" s="111"/>
      <c r="C167" s="111"/>
      <c r="D167" s="111"/>
      <c r="E167" s="111"/>
      <c r="F167" s="111"/>
      <c r="G167" s="111"/>
      <c r="H167" s="111"/>
      <c r="I167" s="111"/>
      <c r="J167" s="111"/>
      <c r="K167" s="144"/>
    </row>
    <row r="168" spans="1:11">
      <c r="A168" s="111"/>
      <c r="B168" s="111"/>
      <c r="C168" s="111"/>
      <c r="D168" s="111"/>
      <c r="E168" s="111"/>
      <c r="F168" s="111"/>
      <c r="G168" s="111"/>
      <c r="H168" s="111"/>
      <c r="I168" s="111"/>
      <c r="J168" s="111"/>
      <c r="K168" s="144"/>
    </row>
    <row r="169" spans="1:11">
      <c r="A169" s="111"/>
      <c r="B169" s="111"/>
      <c r="C169" s="111"/>
      <c r="D169" s="111"/>
      <c r="E169" s="111"/>
      <c r="F169" s="111"/>
      <c r="G169" s="111"/>
      <c r="H169" s="111"/>
      <c r="I169" s="111"/>
      <c r="J169" s="111"/>
      <c r="K169" s="144"/>
    </row>
    <row r="170" spans="1:11">
      <c r="A170" s="111"/>
      <c r="B170" s="111"/>
      <c r="C170" s="111"/>
      <c r="D170" s="111"/>
      <c r="E170" s="111"/>
      <c r="F170" s="111"/>
      <c r="G170" s="111"/>
      <c r="H170" s="111"/>
      <c r="I170" s="111"/>
      <c r="J170" s="111"/>
      <c r="K170" s="144"/>
    </row>
    <row r="171" spans="1:11">
      <c r="A171" s="111"/>
      <c r="B171" s="111"/>
      <c r="C171" s="111"/>
      <c r="D171" s="111"/>
      <c r="E171" s="111"/>
      <c r="F171" s="111"/>
      <c r="G171" s="111"/>
      <c r="H171" s="111"/>
      <c r="I171" s="111"/>
      <c r="J171" s="111"/>
      <c r="K171" s="144"/>
    </row>
    <row r="172" spans="1:11">
      <c r="A172" s="111"/>
      <c r="B172" s="111"/>
      <c r="C172" s="111"/>
      <c r="D172" s="111"/>
      <c r="E172" s="111"/>
      <c r="F172" s="111"/>
      <c r="G172" s="111"/>
      <c r="H172" s="111"/>
      <c r="I172" s="111"/>
      <c r="J172" s="111"/>
      <c r="K172" s="144"/>
    </row>
    <row r="173" spans="1:11">
      <c r="A173" s="111"/>
      <c r="B173" s="111"/>
      <c r="C173" s="111"/>
      <c r="D173" s="111"/>
      <c r="E173" s="111"/>
      <c r="F173" s="111"/>
      <c r="G173" s="111"/>
      <c r="H173" s="111"/>
      <c r="I173" s="111"/>
      <c r="J173" s="111"/>
      <c r="K173" s="144"/>
    </row>
    <row r="174" spans="1:11">
      <c r="A174" s="111"/>
      <c r="B174" s="111"/>
      <c r="C174" s="111"/>
      <c r="D174" s="111"/>
      <c r="E174" s="111"/>
      <c r="F174" s="111"/>
      <c r="G174" s="111"/>
      <c r="H174" s="111"/>
      <c r="I174" s="111"/>
      <c r="J174" s="111"/>
      <c r="K174" s="144"/>
    </row>
    <row r="175" spans="1:11">
      <c r="A175" s="111"/>
      <c r="B175" s="111"/>
      <c r="C175" s="111"/>
      <c r="D175" s="111"/>
      <c r="E175" s="111"/>
      <c r="F175" s="111"/>
      <c r="G175" s="111"/>
      <c r="H175" s="111"/>
      <c r="I175" s="111"/>
      <c r="J175" s="111"/>
      <c r="K175" s="144"/>
    </row>
    <row r="176" spans="1:11">
      <c r="A176" s="111"/>
      <c r="B176" s="111"/>
      <c r="C176" s="111"/>
      <c r="D176" s="111"/>
      <c r="E176" s="111"/>
      <c r="F176" s="111"/>
      <c r="G176" s="111"/>
      <c r="H176" s="111"/>
      <c r="I176" s="111"/>
      <c r="J176" s="111"/>
      <c r="K176" s="144"/>
    </row>
    <row r="177" spans="1:11">
      <c r="A177" s="111"/>
      <c r="B177" s="111"/>
      <c r="C177" s="111"/>
      <c r="D177" s="111"/>
      <c r="E177" s="111"/>
      <c r="F177" s="111"/>
      <c r="G177" s="111"/>
      <c r="H177" s="111"/>
      <c r="I177" s="111"/>
      <c r="J177" s="111"/>
      <c r="K177" s="144"/>
    </row>
    <row r="178" spans="1:11">
      <c r="A178" s="111"/>
      <c r="B178" s="111"/>
      <c r="C178" s="111"/>
      <c r="D178" s="111"/>
      <c r="E178" s="111"/>
      <c r="F178" s="111"/>
      <c r="G178" s="111"/>
      <c r="H178" s="111"/>
      <c r="I178" s="111"/>
      <c r="J178" s="111"/>
      <c r="K178" s="144"/>
    </row>
    <row r="179" spans="1:11">
      <c r="A179" s="111"/>
      <c r="B179" s="111"/>
      <c r="C179" s="111"/>
      <c r="D179" s="111"/>
      <c r="E179" s="111"/>
      <c r="F179" s="111"/>
      <c r="G179" s="111"/>
      <c r="H179" s="111"/>
      <c r="I179" s="111"/>
      <c r="J179" s="111"/>
      <c r="K179" s="144"/>
    </row>
    <row r="180" spans="1:11">
      <c r="A180" s="111"/>
      <c r="B180" s="111"/>
      <c r="C180" s="111"/>
      <c r="D180" s="111"/>
      <c r="E180" s="111"/>
      <c r="F180" s="111"/>
      <c r="G180" s="111"/>
      <c r="H180" s="111"/>
      <c r="I180" s="111"/>
      <c r="J180" s="111"/>
      <c r="K180" s="144"/>
    </row>
    <row r="181" spans="1:11">
      <c r="A181" s="111"/>
      <c r="B181" s="111"/>
      <c r="C181" s="111"/>
      <c r="D181" s="111"/>
      <c r="E181" s="111"/>
      <c r="F181" s="111"/>
      <c r="G181" s="111"/>
      <c r="H181" s="111"/>
      <c r="I181" s="111"/>
      <c r="J181" s="111"/>
      <c r="K181" s="144"/>
    </row>
    <row r="182" spans="1:11">
      <c r="A182" s="111"/>
      <c r="B182" s="111"/>
      <c r="C182" s="111"/>
      <c r="D182" s="111"/>
      <c r="E182" s="111"/>
      <c r="F182" s="111"/>
      <c r="G182" s="111"/>
      <c r="H182" s="111"/>
      <c r="I182" s="111"/>
      <c r="J182" s="111"/>
      <c r="K182" s="144"/>
    </row>
    <row r="183" spans="1:11">
      <c r="A183" s="111"/>
      <c r="B183" s="111"/>
      <c r="C183" s="111"/>
      <c r="D183" s="111"/>
      <c r="E183" s="111"/>
      <c r="F183" s="111"/>
      <c r="G183" s="111"/>
      <c r="H183" s="111"/>
      <c r="I183" s="111"/>
      <c r="J183" s="111"/>
      <c r="K183" s="144"/>
    </row>
  </sheetData>
  <mergeCells count="74">
    <mergeCell ref="E40:F40"/>
    <mergeCell ref="E41:F41"/>
    <mergeCell ref="E42:F42"/>
    <mergeCell ref="E80:F80"/>
    <mergeCell ref="E67:F67"/>
    <mergeCell ref="E71:F71"/>
    <mergeCell ref="E72:F72"/>
    <mergeCell ref="E73:F73"/>
    <mergeCell ref="E74:F74"/>
    <mergeCell ref="E75:F75"/>
    <mergeCell ref="E76:F76"/>
    <mergeCell ref="E77:F77"/>
    <mergeCell ref="E68:F68"/>
    <mergeCell ref="E24:F24"/>
    <mergeCell ref="E20:F20"/>
    <mergeCell ref="E22:F22"/>
    <mergeCell ref="E78:F78"/>
    <mergeCell ref="E79:F79"/>
    <mergeCell ref="A47:E47"/>
    <mergeCell ref="E59:F59"/>
    <mergeCell ref="E62:F62"/>
    <mergeCell ref="E63:F63"/>
    <mergeCell ref="E64:F64"/>
    <mergeCell ref="E65:F65"/>
    <mergeCell ref="E66:F66"/>
    <mergeCell ref="E61:F61"/>
    <mergeCell ref="E44:F44"/>
    <mergeCell ref="E38:F38"/>
    <mergeCell ref="E39:F39"/>
    <mergeCell ref="E37:F37"/>
    <mergeCell ref="E35:F35"/>
    <mergeCell ref="E33:F33"/>
    <mergeCell ref="E34:F34"/>
    <mergeCell ref="K9:K10"/>
    <mergeCell ref="J11:K11"/>
    <mergeCell ref="E25:F25"/>
    <mergeCell ref="E26:F26"/>
    <mergeCell ref="E30:F30"/>
    <mergeCell ref="J9:J10"/>
    <mergeCell ref="E29:F29"/>
    <mergeCell ref="G9:G10"/>
    <mergeCell ref="H9:H10"/>
    <mergeCell ref="I9:I10"/>
    <mergeCell ref="E12:F12"/>
    <mergeCell ref="E14:F14"/>
    <mergeCell ref="E15:F15"/>
    <mergeCell ref="E16:F16"/>
    <mergeCell ref="E17:F17"/>
    <mergeCell ref="E18:F18"/>
    <mergeCell ref="B1:E2"/>
    <mergeCell ref="B3:E3"/>
    <mergeCell ref="B4:E4"/>
    <mergeCell ref="E13:F13"/>
    <mergeCell ref="A9:A10"/>
    <mergeCell ref="B9:B10"/>
    <mergeCell ref="C9:C10"/>
    <mergeCell ref="D9:D10"/>
    <mergeCell ref="E9:F10"/>
    <mergeCell ref="E19:F19"/>
    <mergeCell ref="E60:F60"/>
    <mergeCell ref="E48:F48"/>
    <mergeCell ref="E51:F51"/>
    <mergeCell ref="E50:F50"/>
    <mergeCell ref="E52:F52"/>
    <mergeCell ref="E53:F53"/>
    <mergeCell ref="E54:F54"/>
    <mergeCell ref="E55:F55"/>
    <mergeCell ref="E56:F56"/>
    <mergeCell ref="E58:F58"/>
    <mergeCell ref="E27:F27"/>
    <mergeCell ref="E28:F28"/>
    <mergeCell ref="E21:F21"/>
    <mergeCell ref="E23:F23"/>
    <mergeCell ref="E36:F36"/>
  </mergeCells>
  <dataValidations count="1">
    <dataValidation type="list" allowBlank="1" showInputMessage="1" showErrorMessage="1" sqref="G107:G1048576 G1:G80 G82:G84">
      <formula1>$J$4:$J$7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zoomScale="85" zoomScaleNormal="85" workbookViewId="0">
      <selection activeCell="B14" sqref="B14"/>
    </sheetView>
  </sheetViews>
  <sheetFormatPr defaultColWidth="8.85546875" defaultRowHeight="15"/>
  <cols>
    <col min="1" max="1" width="23.42578125" style="55" customWidth="1"/>
    <col min="2" max="2" width="39.28515625" style="55" customWidth="1"/>
    <col min="3" max="3" width="10.5703125" style="55" customWidth="1"/>
    <col min="4" max="4" width="47.85546875" style="55" customWidth="1"/>
    <col min="5" max="5" width="61.28515625" style="55" customWidth="1"/>
    <col min="6" max="6" width="13.7109375" style="55" customWidth="1"/>
    <col min="7" max="7" width="12.85546875" style="207" customWidth="1"/>
    <col min="8" max="9" width="8.85546875" style="55"/>
    <col min="10" max="10" width="18.140625" style="141" customWidth="1"/>
    <col min="11" max="16384" width="8.85546875" style="55"/>
  </cols>
  <sheetData>
    <row r="1" spans="1:21">
      <c r="A1" s="153" t="s">
        <v>0</v>
      </c>
      <c r="B1" s="385"/>
      <c r="C1" s="385"/>
      <c r="D1" s="385"/>
      <c r="E1" s="385"/>
      <c r="F1" s="154"/>
      <c r="G1" s="202"/>
      <c r="H1" s="154"/>
      <c r="I1" s="154"/>
      <c r="J1" s="154"/>
      <c r="K1" s="150"/>
      <c r="L1" s="150"/>
      <c r="M1" s="150"/>
      <c r="N1" s="150"/>
      <c r="O1" s="150"/>
      <c r="P1" s="150"/>
      <c r="Q1" s="150"/>
      <c r="R1" s="150"/>
      <c r="S1" s="150"/>
      <c r="T1" s="150"/>
    </row>
    <row r="2" spans="1:21">
      <c r="A2" s="155"/>
      <c r="B2" s="385"/>
      <c r="C2" s="385"/>
      <c r="D2" s="385"/>
      <c r="E2" s="385"/>
      <c r="F2" s="154"/>
      <c r="G2" s="202"/>
      <c r="H2" s="154"/>
      <c r="I2" s="154"/>
      <c r="J2" s="154"/>
      <c r="K2" s="150"/>
      <c r="L2" s="150"/>
      <c r="M2" s="150"/>
      <c r="N2" s="150"/>
      <c r="O2" s="150"/>
      <c r="P2" s="150"/>
      <c r="Q2" s="150"/>
      <c r="R2" s="150"/>
      <c r="S2" s="150"/>
      <c r="T2" s="150"/>
    </row>
    <row r="3" spans="1:21">
      <c r="A3" s="156" t="s">
        <v>1</v>
      </c>
      <c r="B3" s="343" t="s">
        <v>244</v>
      </c>
      <c r="C3" s="343"/>
      <c r="D3" s="343"/>
      <c r="E3" s="343"/>
      <c r="F3" s="157"/>
      <c r="G3" s="203"/>
      <c r="H3" s="158"/>
      <c r="I3" s="159"/>
      <c r="J3" s="160"/>
      <c r="K3" s="151"/>
      <c r="L3" s="151"/>
      <c r="M3" s="151"/>
      <c r="N3" s="151"/>
      <c r="O3" s="151"/>
      <c r="P3" s="151"/>
      <c r="Q3" s="151"/>
      <c r="R3" s="151"/>
      <c r="S3" s="151"/>
      <c r="T3" s="151"/>
    </row>
    <row r="4" spans="1:21">
      <c r="A4" s="156" t="s">
        <v>2</v>
      </c>
      <c r="B4" s="343"/>
      <c r="C4" s="343"/>
      <c r="D4" s="343"/>
      <c r="E4" s="343"/>
      <c r="F4" s="157"/>
      <c r="G4" s="203"/>
      <c r="H4" s="158"/>
      <c r="I4" s="159"/>
      <c r="J4" s="160"/>
      <c r="K4" s="151"/>
      <c r="L4" s="151"/>
      <c r="M4" s="151"/>
      <c r="N4" s="151"/>
      <c r="O4" s="151"/>
      <c r="P4" s="151"/>
      <c r="Q4" s="151"/>
      <c r="R4" s="151"/>
      <c r="S4" s="151"/>
      <c r="T4" s="151"/>
    </row>
    <row r="5" spans="1:21">
      <c r="A5" s="156" t="s">
        <v>4</v>
      </c>
      <c r="B5" s="161" t="s">
        <v>693</v>
      </c>
      <c r="C5" s="146"/>
      <c r="D5" s="146"/>
      <c r="E5" s="146"/>
      <c r="F5" s="146"/>
      <c r="G5" s="204"/>
      <c r="H5" s="146"/>
      <c r="I5" s="159"/>
      <c r="J5" s="160"/>
      <c r="K5" s="151"/>
      <c r="L5" s="151"/>
      <c r="M5" s="151"/>
      <c r="N5" s="151"/>
      <c r="O5" s="151"/>
      <c r="P5" s="151"/>
      <c r="Q5" s="151"/>
      <c r="R5" s="151"/>
      <c r="S5" s="151"/>
      <c r="T5" s="151"/>
    </row>
    <row r="6" spans="1:21">
      <c r="A6" s="162" t="s">
        <v>3</v>
      </c>
      <c r="B6" s="147" t="s">
        <v>5</v>
      </c>
      <c r="C6" s="147" t="s">
        <v>6</v>
      </c>
      <c r="D6" s="147" t="s">
        <v>7</v>
      </c>
      <c r="E6" s="147" t="s">
        <v>34</v>
      </c>
      <c r="F6" s="163"/>
      <c r="G6" s="203"/>
      <c r="H6" s="164"/>
      <c r="I6" s="159"/>
      <c r="J6" s="160"/>
      <c r="K6" s="151"/>
      <c r="L6" s="151"/>
      <c r="M6" s="151"/>
      <c r="N6" s="151"/>
      <c r="O6" s="151"/>
      <c r="P6" s="151"/>
      <c r="Q6" s="151"/>
      <c r="R6" s="151"/>
      <c r="S6" s="151"/>
      <c r="T6" s="151"/>
    </row>
    <row r="7" spans="1:21">
      <c r="A7" s="148">
        <f>COUNTIF(F:F,"Pass")</f>
        <v>5</v>
      </c>
      <c r="B7" s="148">
        <f xml:space="preserve"> COUNTIF(F:F,"Fail")</f>
        <v>0</v>
      </c>
      <c r="C7" s="148">
        <f>COUNTIF(F:F,"untested")</f>
        <v>0</v>
      </c>
      <c r="D7" s="148">
        <f>COUNTIF(F:F,"N/A")</f>
        <v>0</v>
      </c>
      <c r="E7" s="148">
        <f>COUNTIF(A:A,"*-*")</f>
        <v>5</v>
      </c>
      <c r="F7" s="163"/>
      <c r="G7" s="203"/>
      <c r="H7" s="164"/>
      <c r="I7" s="159"/>
      <c r="J7" s="160"/>
      <c r="K7" s="151"/>
      <c r="L7" s="151"/>
      <c r="M7" s="151"/>
      <c r="N7" s="151"/>
      <c r="O7" s="151"/>
      <c r="P7" s="151"/>
      <c r="Q7" s="151"/>
      <c r="R7" s="151"/>
      <c r="S7" s="151"/>
      <c r="T7" s="151"/>
    </row>
    <row r="8" spans="1:21">
      <c r="A8" s="165"/>
      <c r="B8" s="149"/>
      <c r="C8" s="149"/>
      <c r="D8" s="149"/>
      <c r="E8" s="149"/>
      <c r="F8" s="149"/>
      <c r="G8" s="205"/>
      <c r="H8" s="149"/>
      <c r="I8" s="149"/>
      <c r="J8" s="166"/>
      <c r="K8" s="152"/>
      <c r="L8" s="152"/>
      <c r="M8" s="152"/>
      <c r="N8" s="152"/>
      <c r="O8" s="152"/>
      <c r="P8" s="152"/>
      <c r="Q8" s="152"/>
      <c r="R8" s="152"/>
      <c r="S8" s="152"/>
      <c r="T8" s="152"/>
    </row>
    <row r="9" spans="1:21">
      <c r="A9" s="340" t="s">
        <v>9</v>
      </c>
      <c r="B9" s="340" t="s">
        <v>10</v>
      </c>
      <c r="C9" s="340" t="s">
        <v>31</v>
      </c>
      <c r="D9" s="340" t="s">
        <v>11</v>
      </c>
      <c r="E9" s="340" t="s">
        <v>12</v>
      </c>
      <c r="F9" s="340" t="s">
        <v>13</v>
      </c>
      <c r="G9" s="340" t="s">
        <v>30</v>
      </c>
      <c r="H9" s="340" t="s">
        <v>32</v>
      </c>
      <c r="I9" s="340" t="s">
        <v>33</v>
      </c>
      <c r="J9" s="340" t="s">
        <v>14</v>
      </c>
      <c r="K9" s="47"/>
      <c r="L9" s="48"/>
      <c r="M9" s="48"/>
      <c r="N9" s="48"/>
      <c r="O9" s="48"/>
      <c r="P9" s="48"/>
      <c r="Q9" s="48"/>
      <c r="R9" s="48"/>
      <c r="S9" s="48"/>
      <c r="T9" s="48"/>
      <c r="U9" s="48"/>
    </row>
    <row r="10" spans="1:21">
      <c r="A10" s="340"/>
      <c r="B10" s="340"/>
      <c r="C10" s="340"/>
      <c r="D10" s="340"/>
      <c r="E10" s="340"/>
      <c r="F10" s="386"/>
      <c r="G10" s="340"/>
      <c r="H10" s="340"/>
      <c r="I10" s="340"/>
      <c r="J10" s="340"/>
      <c r="K10" s="47"/>
      <c r="L10" s="48"/>
      <c r="M10" s="48"/>
      <c r="N10" s="48"/>
      <c r="O10" s="48"/>
      <c r="P10" s="48"/>
      <c r="Q10" s="48"/>
      <c r="R10" s="48"/>
      <c r="S10" s="48"/>
      <c r="T10" s="48"/>
      <c r="U10" s="48"/>
    </row>
    <row r="11" spans="1:21" ht="16.5">
      <c r="A11" s="206" t="s">
        <v>943</v>
      </c>
      <c r="B11" s="206"/>
      <c r="C11" s="206"/>
      <c r="D11" s="206"/>
      <c r="E11" s="206"/>
      <c r="F11" s="206"/>
      <c r="G11" s="206"/>
      <c r="H11" s="206"/>
      <c r="I11" s="384"/>
      <c r="J11" s="384"/>
      <c r="K11" s="54"/>
      <c r="L11" s="54"/>
      <c r="M11" s="54"/>
      <c r="N11" s="54"/>
      <c r="O11" s="54"/>
      <c r="P11" s="54"/>
      <c r="Q11" s="54"/>
      <c r="R11" s="54"/>
      <c r="S11" s="54"/>
      <c r="T11" s="54"/>
    </row>
    <row r="12" spans="1:21" ht="33">
      <c r="A12" s="184" t="s">
        <v>35</v>
      </c>
      <c r="B12" s="56" t="s">
        <v>292</v>
      </c>
      <c r="C12" s="184"/>
      <c r="D12" s="184" t="s">
        <v>944</v>
      </c>
      <c r="E12" s="184" t="s">
        <v>945</v>
      </c>
      <c r="F12" s="184" t="s">
        <v>3</v>
      </c>
      <c r="G12" s="62"/>
      <c r="H12" s="184"/>
      <c r="I12" s="184"/>
      <c r="J12" s="184"/>
      <c r="K12" s="54"/>
      <c r="L12" s="54"/>
      <c r="M12" s="54"/>
      <c r="N12" s="54"/>
      <c r="O12" s="54"/>
      <c r="P12" s="54"/>
      <c r="Q12" s="54"/>
      <c r="R12" s="54"/>
      <c r="S12" s="54"/>
      <c r="T12" s="54"/>
    </row>
    <row r="13" spans="1:21" ht="16.5">
      <c r="A13" s="316" t="s">
        <v>946</v>
      </c>
      <c r="B13" s="306"/>
      <c r="C13" s="306"/>
      <c r="D13" s="306"/>
      <c r="E13" s="306"/>
      <c r="F13" s="306"/>
      <c r="G13" s="306"/>
      <c r="H13" s="306"/>
      <c r="I13" s="306"/>
      <c r="J13" s="306"/>
    </row>
    <row r="14" spans="1:21" ht="33">
      <c r="A14" s="184" t="s">
        <v>38</v>
      </c>
      <c r="B14" s="56" t="s">
        <v>292</v>
      </c>
      <c r="C14" s="184"/>
      <c r="D14" s="184" t="s">
        <v>942</v>
      </c>
      <c r="E14" s="184" t="s">
        <v>947</v>
      </c>
      <c r="F14" s="184" t="s">
        <v>3</v>
      </c>
      <c r="G14" s="62"/>
      <c r="H14" s="184"/>
      <c r="I14" s="184"/>
      <c r="J14" s="184"/>
    </row>
    <row r="15" spans="1:21" ht="16.5">
      <c r="A15" s="316" t="s">
        <v>948</v>
      </c>
      <c r="B15" s="306"/>
      <c r="C15" s="306"/>
      <c r="D15" s="306"/>
      <c r="E15" s="306"/>
      <c r="F15" s="306"/>
      <c r="G15" s="306"/>
      <c r="H15" s="306"/>
      <c r="I15" s="306"/>
      <c r="J15" s="306"/>
    </row>
    <row r="16" spans="1:21" ht="33">
      <c r="A16" s="184" t="s">
        <v>54</v>
      </c>
      <c r="B16" s="185" t="s">
        <v>116</v>
      </c>
      <c r="C16" s="185"/>
      <c r="D16" s="59" t="s">
        <v>949</v>
      </c>
      <c r="E16" s="185" t="s">
        <v>950</v>
      </c>
      <c r="F16" s="167" t="s">
        <v>3</v>
      </c>
      <c r="G16" s="167"/>
      <c r="H16" s="167"/>
      <c r="I16" s="167"/>
      <c r="J16" s="199"/>
    </row>
    <row r="17" spans="1:10" ht="33">
      <c r="A17" s="314" t="s">
        <v>55</v>
      </c>
      <c r="B17" s="315" t="s">
        <v>607</v>
      </c>
      <c r="C17" s="315"/>
      <c r="D17" s="59" t="s">
        <v>953</v>
      </c>
      <c r="E17" s="315" t="s">
        <v>954</v>
      </c>
      <c r="F17" s="167" t="s">
        <v>3</v>
      </c>
      <c r="G17" s="167"/>
      <c r="H17" s="167"/>
      <c r="I17" s="167"/>
      <c r="J17" s="199"/>
    </row>
    <row r="18" spans="1:10" ht="33">
      <c r="A18" s="314" t="s">
        <v>56</v>
      </c>
      <c r="B18" s="185" t="s">
        <v>210</v>
      </c>
      <c r="C18" s="185"/>
      <c r="D18" s="59" t="s">
        <v>951</v>
      </c>
      <c r="E18" s="185" t="s">
        <v>952</v>
      </c>
      <c r="F18" s="167" t="s">
        <v>3</v>
      </c>
      <c r="G18" s="167"/>
      <c r="H18" s="167"/>
      <c r="I18" s="167"/>
      <c r="J18" s="199"/>
    </row>
  </sheetData>
  <mergeCells count="14">
    <mergeCell ref="J9:J10"/>
    <mergeCell ref="I11:J11"/>
    <mergeCell ref="B1:E2"/>
    <mergeCell ref="A9:A10"/>
    <mergeCell ref="B9:B10"/>
    <mergeCell ref="C9:C10"/>
    <mergeCell ref="D9:D10"/>
    <mergeCell ref="B3:E3"/>
    <mergeCell ref="B4:E4"/>
    <mergeCell ref="E9:E10"/>
    <mergeCell ref="I9:I10"/>
    <mergeCell ref="H9:H10"/>
    <mergeCell ref="F9:F10"/>
    <mergeCell ref="G9:G10"/>
  </mergeCells>
  <dataValidations count="1">
    <dataValidation type="list" allowBlank="1" showInputMessage="1" showErrorMessage="1" sqref="F1:F1048576">
      <formula1>"Pass,Fail,Untested,N/a"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Test Report</vt:lpstr>
      <vt:lpstr>Bug manager</vt:lpstr>
      <vt:lpstr>Gui</vt:lpstr>
      <vt:lpstr>Đăng ký</vt:lpstr>
      <vt:lpstr>Đăng Nhập</vt:lpstr>
      <vt:lpstr>QL Danh mục</vt:lpstr>
      <vt:lpstr>QL Sản phẩm</vt:lpstr>
      <vt:lpstr>QL Nhân viên</vt:lpstr>
      <vt:lpstr>QL Khách hàng</vt:lpstr>
      <vt:lpstr>QL slider</vt:lpstr>
      <vt:lpstr>QL hóa đơn</vt:lpstr>
      <vt:lpstr>QL Giỏ hàng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dc:creator>
  <cp:lastModifiedBy>Viettel</cp:lastModifiedBy>
  <dcterms:created xsi:type="dcterms:W3CDTF">2017-04-10T07:29:55Z</dcterms:created>
  <dcterms:modified xsi:type="dcterms:W3CDTF">2020-12-04T01:25:49Z</dcterms:modified>
</cp:coreProperties>
</file>