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0" windowWidth="15390" windowHeight="4095" tabRatio="831" firstSheet="2" activeTab="2"/>
  </bookViews>
  <sheets>
    <sheet name="Appendix(ModuleAssignDetail)" sheetId="13" state="hidden" r:id="rId1"/>
    <sheet name="projectinfo" sheetId="20" state="hidden" r:id="rId2"/>
    <sheet name="GMS Owner" sheetId="38" r:id="rId3"/>
  </sheets>
  <externalReferences>
    <externalReference r:id="rId4"/>
  </externalReferences>
  <definedNames>
    <definedName name="_xlnm._FilterDatabase" localSheetId="0" hidden="1">'Appendix(ModuleAssignDetail)'!$A$1:$J$400</definedName>
    <definedName name="After_test_report">[1]Milestone!$F$27</definedName>
    <definedName name="Alpha_test">[1]Milestone!$F$5</definedName>
    <definedName name="Beta_test">[1]Milestone!$F$7</definedName>
    <definedName name="DR0">[1]Milestone!$B$4</definedName>
    <definedName name="DR1_">[1]Milestone!$B$5</definedName>
    <definedName name="DR2_">[1]Milestone!$B$8</definedName>
    <definedName name="DR3_">[1]Milestone!$B$9</definedName>
    <definedName name="DR4_">[1]Milestone!$B$11</definedName>
    <definedName name="FSR">[1]Milestone!$B$10</definedName>
    <definedName name="HOMO">[1]Milestone!$F$26</definedName>
    <definedName name="KO">[1]Milestone!$B$2</definedName>
    <definedName name="LOT0">[1]Milestone!$F$6</definedName>
    <definedName name="LOT1_">[1]Milestone!$F$8</definedName>
    <definedName name="Mockup">[1]Milestone!$F$2</definedName>
    <definedName name="MTK_baseline">[1]Milestone!$F$24</definedName>
    <definedName name="PIO">[1]Milestone!$F$4</definedName>
    <definedName name="Project_Plan">[1]Milestone!$F$23</definedName>
    <definedName name="Proto">[1]Milestone!$F$3</definedName>
    <definedName name="SR">[1]Milestone!$D$30</definedName>
    <definedName name="SR0">[1]Milestone!$D$23</definedName>
    <definedName name="SR1_">[1]Milestone!$D$24</definedName>
    <definedName name="SR2_">[1]Milestone!$D$25</definedName>
    <definedName name="SR3_">[1]Milestone!$D$26</definedName>
    <definedName name="SR4_">[1]Milestone!$D$27</definedName>
    <definedName name="SR5_">[1]Milestone!$D$28</definedName>
    <definedName name="SR6_">[1]Milestone!$D$29</definedName>
    <definedName name="UM_release">[1]Milestone!$F$25</definedName>
  </definedNames>
  <calcPr calcId="125725" iterateDelta="1E-4"/>
</workbook>
</file>

<file path=xl/calcChain.xml><?xml version="1.0" encoding="utf-8"?>
<calcChain xmlns="http://schemas.openxmlformats.org/spreadsheetml/2006/main">
  <c r="D61" i="38"/>
  <c r="D60"/>
  <c r="D59"/>
  <c r="D58"/>
  <c r="D57"/>
  <c r="D56"/>
  <c r="D55"/>
  <c r="D53"/>
  <c r="D52"/>
  <c r="D50"/>
  <c r="D49"/>
  <c r="D48"/>
  <c r="D47"/>
  <c r="D46"/>
  <c r="D45"/>
  <c r="D44"/>
  <c r="D43"/>
  <c r="D42"/>
  <c r="D41"/>
  <c r="D40"/>
  <c r="D39"/>
  <c r="D33"/>
  <c r="D31"/>
  <c r="D30"/>
  <c r="D29"/>
  <c r="D28"/>
  <c r="D27"/>
</calcChain>
</file>

<file path=xl/sharedStrings.xml><?xml version="1.0" encoding="utf-8"?>
<sst xmlns="http://schemas.openxmlformats.org/spreadsheetml/2006/main" count="3582" uniqueCount="1125">
  <si>
    <t>Team</t>
    <phoneticPr fontId="4" type="noConversion"/>
  </si>
  <si>
    <t>Section</t>
    <phoneticPr fontId="4" type="noConversion"/>
  </si>
  <si>
    <t>Component</t>
    <phoneticPr fontId="4" type="noConversion"/>
  </si>
  <si>
    <t>Function</t>
    <phoneticPr fontId="4" type="noConversion"/>
  </si>
  <si>
    <t>Department</t>
    <phoneticPr fontId="4" type="noConversion"/>
  </si>
  <si>
    <t>APP_LocalService</t>
    <phoneticPr fontId="4" type="noConversion"/>
  </si>
  <si>
    <t>APP1</t>
    <phoneticPr fontId="4" type="noConversion"/>
  </si>
  <si>
    <t>Owner1</t>
    <phoneticPr fontId="4" type="noConversion"/>
  </si>
  <si>
    <t>Owner2</t>
    <phoneticPr fontId="4" type="noConversion"/>
  </si>
  <si>
    <t>Comments</t>
    <phoneticPr fontId="4" type="noConversion"/>
  </si>
  <si>
    <t>Application</t>
  </si>
  <si>
    <t>APP Section1</t>
    <phoneticPr fontId="4" type="noConversion"/>
  </si>
  <si>
    <t>APP3</t>
    <phoneticPr fontId="4" type="noConversion"/>
  </si>
  <si>
    <t>APP_Multimedia</t>
    <phoneticPr fontId="4" type="noConversion"/>
  </si>
  <si>
    <t>Mobile Log</t>
    <phoneticPr fontId="4" type="noConversion"/>
  </si>
  <si>
    <t>Gallery/Gallery 3D</t>
    <phoneticPr fontId="4" type="noConversion"/>
  </si>
  <si>
    <t>Sound Recorder</t>
    <phoneticPr fontId="4" type="noConversion"/>
  </si>
  <si>
    <t>Streaming</t>
    <phoneticPr fontId="4" type="noConversion"/>
  </si>
  <si>
    <t>Mobile Log/Net log</t>
    <phoneticPr fontId="4" type="noConversion"/>
  </si>
  <si>
    <t>RCSe</t>
    <phoneticPr fontId="4" type="noConversion"/>
  </si>
  <si>
    <t>MTV</t>
    <phoneticPr fontId="4" type="noConversion"/>
  </si>
  <si>
    <t>Surfaceflinger</t>
    <phoneticPr fontId="4" type="noConversion"/>
  </si>
  <si>
    <t>SystemUI</t>
    <phoneticPr fontId="4" type="noConversion"/>
  </si>
  <si>
    <t>Time</t>
    <phoneticPr fontId="4" type="noConversion"/>
  </si>
  <si>
    <t>SetupWizard</t>
    <phoneticPr fontId="4" type="noConversion"/>
  </si>
  <si>
    <t>KeyMap</t>
    <phoneticPr fontId="4" type="noConversion"/>
  </si>
  <si>
    <t>Calculator</t>
    <phoneticPr fontId="4" type="noConversion"/>
  </si>
  <si>
    <t>Robust</t>
    <phoneticPr fontId="4" type="noConversion"/>
  </si>
  <si>
    <t>APP2</t>
    <phoneticPr fontId="4" type="noConversion"/>
  </si>
  <si>
    <t>APP_PIM</t>
    <phoneticPr fontId="4" type="noConversion"/>
  </si>
  <si>
    <t>APP4</t>
    <phoneticPr fontId="4" type="noConversion"/>
  </si>
  <si>
    <t>APP_Connectivity</t>
    <phoneticPr fontId="4" type="noConversion"/>
  </si>
  <si>
    <t>NFC</t>
    <phoneticPr fontId="4" type="noConversion"/>
  </si>
  <si>
    <t>Mobile Log/netlog/</t>
    <phoneticPr fontId="4" type="noConversion"/>
  </si>
  <si>
    <t>APP5</t>
    <phoneticPr fontId="4" type="noConversion"/>
  </si>
  <si>
    <t>OMA CP</t>
    <phoneticPr fontId="4" type="noConversion"/>
  </si>
  <si>
    <t>CB</t>
    <phoneticPr fontId="4" type="noConversion"/>
  </si>
  <si>
    <t>VOICEMAIL/VVM</t>
    <phoneticPr fontId="4" type="noConversion"/>
  </si>
  <si>
    <t>Quick pannel</t>
    <phoneticPr fontId="4" type="noConversion"/>
  </si>
  <si>
    <t>Screen shot</t>
    <phoneticPr fontId="4" type="noConversion"/>
  </si>
  <si>
    <t>Common UI</t>
    <phoneticPr fontId="4" type="noConversion"/>
  </si>
  <si>
    <t>Light show</t>
    <phoneticPr fontId="4" type="noConversion"/>
  </si>
  <si>
    <t>APP6</t>
    <phoneticPr fontId="4" type="noConversion"/>
  </si>
  <si>
    <t>APN</t>
    <phoneticPr fontId="4" type="noConversion"/>
  </si>
  <si>
    <t>xiaodong.liu</t>
    <phoneticPr fontId="4" type="noConversion"/>
  </si>
  <si>
    <t>Mobile Log/net log</t>
    <phoneticPr fontId="4" type="noConversion"/>
  </si>
  <si>
    <t>qianghe</t>
    <phoneticPr fontId="4" type="noConversion"/>
  </si>
  <si>
    <t>yuxin.xu</t>
    <phoneticPr fontId="4" type="noConversion"/>
  </si>
  <si>
    <t>quan.wang</t>
    <phoneticPr fontId="4" type="noConversion"/>
  </si>
  <si>
    <t>liting.bai</t>
    <phoneticPr fontId="4" type="noConversion"/>
  </si>
  <si>
    <t>Email</t>
    <phoneticPr fontId="4" type="noConversion"/>
  </si>
  <si>
    <t>xin.duan</t>
    <phoneticPr fontId="4" type="noConversion"/>
  </si>
  <si>
    <t>Mobile TV</t>
    <phoneticPr fontId="4" type="noConversion"/>
  </si>
  <si>
    <t>APP7</t>
    <phoneticPr fontId="4" type="noConversion"/>
  </si>
  <si>
    <t>ColorCatcher</t>
    <phoneticPr fontId="4" type="noConversion"/>
  </si>
  <si>
    <t>Mini Launcher/</t>
    <phoneticPr fontId="4" type="noConversion"/>
  </si>
  <si>
    <t>Fingerprint</t>
    <phoneticPr fontId="4" type="noConversion"/>
  </si>
  <si>
    <t>jie.zeng</t>
    <phoneticPr fontId="4" type="noConversion"/>
  </si>
  <si>
    <t>Func</t>
    <phoneticPr fontId="4" type="noConversion"/>
  </si>
  <si>
    <t>MDW</t>
    <phoneticPr fontId="4" type="noConversion"/>
  </si>
  <si>
    <t>FRM1</t>
    <phoneticPr fontId="4" type="noConversion"/>
  </si>
  <si>
    <t>Customization</t>
    <phoneticPr fontId="4" type="noConversion"/>
  </si>
  <si>
    <t>chunhui.du</t>
    <phoneticPr fontId="4" type="noConversion"/>
  </si>
  <si>
    <t>Ruichang.liang</t>
    <phoneticPr fontId="4" type="noConversion"/>
  </si>
  <si>
    <t>Compile Log</t>
    <phoneticPr fontId="4" type="noConversion"/>
  </si>
  <si>
    <t>SSV</t>
    <phoneticPr fontId="4" type="noConversion"/>
  </si>
  <si>
    <t>zhanfeng.peng</t>
    <phoneticPr fontId="4" type="noConversion"/>
  </si>
  <si>
    <t>zan.wang</t>
    <phoneticPr fontId="4" type="noConversion"/>
  </si>
  <si>
    <t>SystemService</t>
    <phoneticPr fontId="4" type="noConversion"/>
  </si>
  <si>
    <t>zhe.yuan</t>
    <phoneticPr fontId="4" type="noConversion"/>
  </si>
  <si>
    <t>bin.lv</t>
    <phoneticPr fontId="4" type="noConversion"/>
  </si>
  <si>
    <t>long.zhao</t>
    <phoneticPr fontId="4" type="noConversion"/>
  </si>
  <si>
    <t>shushu.chen</t>
    <phoneticPr fontId="4" type="noConversion"/>
  </si>
  <si>
    <t>ROM mechanism/LED notification</t>
    <phoneticPr fontId="4" type="noConversion"/>
  </si>
  <si>
    <t>Native</t>
    <phoneticPr fontId="4" type="noConversion"/>
  </si>
  <si>
    <t>New Feature</t>
    <phoneticPr fontId="4" type="noConversion"/>
  </si>
  <si>
    <t>Mobile Log</t>
    <phoneticPr fontId="4" type="noConversion"/>
  </si>
  <si>
    <t>VR/AR/Armkays</t>
    <phoneticPr fontId="4" type="noConversion"/>
  </si>
  <si>
    <t>FRM2</t>
    <phoneticPr fontId="4" type="noConversion"/>
  </si>
  <si>
    <t>FRM_Other</t>
    <phoneticPr fontId="4" type="noConversion"/>
  </si>
  <si>
    <t>Google GMS</t>
    <phoneticPr fontId="4" type="noConversion"/>
  </si>
  <si>
    <t>FRM_Complex</t>
    <phoneticPr fontId="4" type="noConversion"/>
  </si>
  <si>
    <t>Mobile Log/CTS/GTS Fail Log</t>
    <phoneticPr fontId="4" type="noConversion"/>
  </si>
  <si>
    <t>MDW</t>
    <phoneticPr fontId="4" type="noConversion"/>
  </si>
  <si>
    <t>PERF</t>
    <phoneticPr fontId="4" type="noConversion"/>
  </si>
  <si>
    <t>PERF</t>
    <phoneticPr fontId="4" type="noConversion"/>
  </si>
  <si>
    <t>Stability</t>
    <phoneticPr fontId="4" type="noConversion"/>
  </si>
  <si>
    <t>Stability</t>
    <phoneticPr fontId="4" type="noConversion"/>
  </si>
  <si>
    <t>Mobile log/dropbox</t>
    <phoneticPr fontId="4" type="noConversion"/>
  </si>
  <si>
    <t>zhanying.yang</t>
    <phoneticPr fontId="4" type="noConversion"/>
  </si>
  <si>
    <t>yi.zheng</t>
    <phoneticPr fontId="4" type="noConversion"/>
  </si>
  <si>
    <t>Performance</t>
    <phoneticPr fontId="4" type="noConversion"/>
  </si>
  <si>
    <t>fengke</t>
    <phoneticPr fontId="4" type="noConversion"/>
  </si>
  <si>
    <t>fengke</t>
    <phoneticPr fontId="4" type="noConversion"/>
  </si>
  <si>
    <t>Performance Tools</t>
    <phoneticPr fontId="4" type="noConversion"/>
  </si>
  <si>
    <t>Mobile log</t>
    <phoneticPr fontId="4" type="noConversion"/>
  </si>
  <si>
    <t>zhuo.peng</t>
    <phoneticPr fontId="4" type="noConversion"/>
  </si>
  <si>
    <t>Performance Tools</t>
    <phoneticPr fontId="4" type="noConversion"/>
  </si>
  <si>
    <t>Perso_Resources</t>
    <phoneticPr fontId="4" type="noConversion"/>
  </si>
  <si>
    <t>ruping.li</t>
    <phoneticPr fontId="4" type="noConversion"/>
  </si>
  <si>
    <t>No log</t>
    <phoneticPr fontId="4" type="noConversion"/>
  </si>
  <si>
    <t>GAPP</t>
    <phoneticPr fontId="4" type="noConversion"/>
  </si>
  <si>
    <t>yan.xiong</t>
    <phoneticPr fontId="4" type="noConversion"/>
  </si>
  <si>
    <t>ting.liu</t>
    <phoneticPr fontId="4" type="noConversion"/>
  </si>
  <si>
    <t>shuangyan.he</t>
    <phoneticPr fontId="4" type="noConversion"/>
  </si>
  <si>
    <t>junbo.zeng</t>
    <phoneticPr fontId="4" type="noConversion"/>
  </si>
  <si>
    <t>PLF</t>
    <phoneticPr fontId="4" type="noConversion"/>
  </si>
  <si>
    <t>shie.zhao</t>
    <phoneticPr fontId="4" type="noConversion"/>
  </si>
  <si>
    <t>INT_Tools</t>
    <phoneticPr fontId="4" type="noConversion"/>
  </si>
  <si>
    <t>liyun.liu</t>
    <phoneticPr fontId="4" type="noConversion"/>
  </si>
  <si>
    <t>REPO</t>
    <phoneticPr fontId="4" type="noConversion"/>
  </si>
  <si>
    <t>Patch_deliver</t>
    <phoneticPr fontId="4" type="noConversion"/>
  </si>
  <si>
    <t>signature</t>
    <phoneticPr fontId="4" type="noConversion"/>
  </si>
  <si>
    <t>INT_Patch</t>
    <phoneticPr fontId="4" type="noConversion"/>
  </si>
  <si>
    <t>modem patch</t>
    <phoneticPr fontId="4" type="noConversion"/>
  </si>
  <si>
    <t>xiaodan.chen</t>
    <phoneticPr fontId="4" type="noConversion"/>
  </si>
  <si>
    <t>operation log</t>
    <phoneticPr fontId="4" type="noConversion"/>
  </si>
  <si>
    <t>mtk patch</t>
    <phoneticPr fontId="4" type="noConversion"/>
  </si>
  <si>
    <t>modem compile</t>
    <phoneticPr fontId="4" type="noConversion"/>
  </si>
  <si>
    <t>compile log</t>
    <phoneticPr fontId="4" type="noConversion"/>
  </si>
  <si>
    <t>INT_Vers</t>
    <phoneticPr fontId="4" type="noConversion"/>
  </si>
  <si>
    <t>version</t>
    <phoneticPr fontId="4" type="noConversion"/>
  </si>
  <si>
    <t>run result</t>
    <phoneticPr fontId="4" type="noConversion"/>
  </si>
  <si>
    <t>autotest</t>
    <phoneticPr fontId="4" type="noConversion"/>
  </si>
  <si>
    <t>chunlei.hu</t>
    <phoneticPr fontId="4" type="noConversion"/>
  </si>
  <si>
    <t>lang.feng</t>
    <phoneticPr fontId="4" type="noConversion"/>
  </si>
  <si>
    <t>smarttask</t>
    <phoneticPr fontId="4" type="noConversion"/>
  </si>
  <si>
    <t>Compile Server maintenance
Continue Integration System</t>
    <phoneticPr fontId="4" type="noConversion"/>
  </si>
  <si>
    <t>ENV</t>
    <phoneticPr fontId="4" type="noConversion"/>
  </si>
  <si>
    <t>Perso_Tools</t>
    <phoneticPr fontId="4" type="noConversion"/>
  </si>
  <si>
    <t>xiaobo.qiu</t>
    <phoneticPr fontId="4" type="noConversion"/>
  </si>
  <si>
    <t>yanxiang.zhang</t>
    <phoneticPr fontId="4" type="noConversion"/>
  </si>
  <si>
    <t>xiaoling.luo</t>
    <phoneticPr fontId="4" type="noConversion"/>
  </si>
  <si>
    <t>Clid</t>
    <phoneticPr fontId="4" type="noConversion"/>
  </si>
  <si>
    <t>MSGM</t>
    <phoneticPr fontId="4" type="noConversion"/>
  </si>
  <si>
    <t>shuang.zhong</t>
    <phoneticPr fontId="4" type="noConversion"/>
  </si>
  <si>
    <t>Auto-gene</t>
    <phoneticPr fontId="4" type="noConversion"/>
  </si>
  <si>
    <t>compileIssue</t>
    <phoneticPr fontId="4" type="noConversion"/>
  </si>
  <si>
    <t>Bigbrother</t>
    <phoneticPr fontId="4" type="noConversion"/>
  </si>
  <si>
    <t>WimNG</t>
    <phoneticPr fontId="4" type="noConversion"/>
  </si>
  <si>
    <t>APP_Multimedia</t>
    <phoneticPr fontId="4" type="noConversion"/>
  </si>
  <si>
    <t>Camera</t>
    <phoneticPr fontId="4" type="noConversion"/>
  </si>
  <si>
    <t>APP Section1</t>
    <phoneticPr fontId="4" type="noConversion"/>
  </si>
  <si>
    <t>APP3</t>
    <phoneticPr fontId="4" type="noConversion"/>
  </si>
  <si>
    <t>APP Section1</t>
    <phoneticPr fontId="4" type="noConversion"/>
  </si>
  <si>
    <t>APP3</t>
    <phoneticPr fontId="4" type="noConversion"/>
  </si>
  <si>
    <t>APP_Multimedia</t>
    <phoneticPr fontId="4" type="noConversion"/>
  </si>
  <si>
    <t>HLS</t>
    <phoneticPr fontId="4" type="noConversion"/>
  </si>
  <si>
    <t>Mobile Log/Net log</t>
    <phoneticPr fontId="4" type="noConversion"/>
  </si>
  <si>
    <t>APP1</t>
    <phoneticPr fontId="4" type="noConversion"/>
  </si>
  <si>
    <t>APP_LocalService</t>
    <phoneticPr fontId="4" type="noConversion"/>
  </si>
  <si>
    <t>AFW</t>
    <phoneticPr fontId="4" type="noConversion"/>
  </si>
  <si>
    <t>APP_LocalService</t>
    <phoneticPr fontId="4" type="noConversion"/>
  </si>
  <si>
    <t>Mobile Log</t>
    <phoneticPr fontId="4" type="noConversion"/>
  </si>
  <si>
    <t>APP_LocalService</t>
    <phoneticPr fontId="4" type="noConversion"/>
  </si>
  <si>
    <t>APP1</t>
    <phoneticPr fontId="4" type="noConversion"/>
  </si>
  <si>
    <t>APP_PIM</t>
    <phoneticPr fontId="4" type="noConversion"/>
  </si>
  <si>
    <t>APP2</t>
    <phoneticPr fontId="4" type="noConversion"/>
  </si>
  <si>
    <t>APP2</t>
    <phoneticPr fontId="4" type="noConversion"/>
  </si>
  <si>
    <t>UserCenter</t>
    <phoneticPr fontId="4" type="noConversion"/>
  </si>
  <si>
    <t>APP_PIM</t>
    <phoneticPr fontId="4" type="noConversion"/>
  </si>
  <si>
    <t>UserCare</t>
    <phoneticPr fontId="4" type="noConversion"/>
  </si>
  <si>
    <t>APP_Connectivity</t>
    <phoneticPr fontId="4" type="noConversion"/>
  </si>
  <si>
    <t>Mobile Log/netlog/</t>
    <phoneticPr fontId="4" type="noConversion"/>
  </si>
  <si>
    <t>APP4</t>
    <phoneticPr fontId="4" type="noConversion"/>
  </si>
  <si>
    <t>APP_Connectivity</t>
    <phoneticPr fontId="4" type="noConversion"/>
  </si>
  <si>
    <t>Mobile Log/kernel log/netlog/</t>
    <phoneticPr fontId="4" type="noConversion"/>
  </si>
  <si>
    <t>APP4</t>
    <phoneticPr fontId="4" type="noConversion"/>
  </si>
  <si>
    <t>APP Section1</t>
    <phoneticPr fontId="4" type="noConversion"/>
  </si>
  <si>
    <t>APP5</t>
    <phoneticPr fontId="4" type="noConversion"/>
  </si>
  <si>
    <t>lingfei.li</t>
    <phoneticPr fontId="4" type="noConversion"/>
  </si>
  <si>
    <t>miaoliu</t>
    <phoneticPr fontId="4" type="noConversion"/>
  </si>
  <si>
    <t>APP5</t>
    <phoneticPr fontId="4" type="noConversion"/>
  </si>
  <si>
    <t>shengyang.mo</t>
    <phoneticPr fontId="4" type="noConversion"/>
  </si>
  <si>
    <t>shengyang.mo</t>
    <phoneticPr fontId="4" type="noConversion"/>
  </si>
  <si>
    <t>tao.luo</t>
    <phoneticPr fontId="4" type="noConversion"/>
  </si>
  <si>
    <t>xiaojing.wang</t>
    <phoneticPr fontId="4" type="noConversion"/>
  </si>
  <si>
    <t>zhibin.zhong</t>
    <phoneticPr fontId="4" type="noConversion"/>
  </si>
  <si>
    <t>zhibin.zhong</t>
    <phoneticPr fontId="4" type="noConversion"/>
  </si>
  <si>
    <t>guoliang.hu</t>
    <phoneticPr fontId="4" type="noConversion"/>
  </si>
  <si>
    <t>leizhong</t>
    <phoneticPr fontId="4" type="noConversion"/>
  </si>
  <si>
    <t>bao.lu</t>
    <phoneticPr fontId="4" type="noConversion"/>
  </si>
  <si>
    <t>shilei.zhang</t>
    <phoneticPr fontId="4" type="noConversion"/>
  </si>
  <si>
    <t>guoliang.hu</t>
    <phoneticPr fontId="4" type="noConversion"/>
  </si>
  <si>
    <t>lingfei.li</t>
    <phoneticPr fontId="4" type="noConversion"/>
  </si>
  <si>
    <t>leizhong</t>
    <phoneticPr fontId="4" type="noConversion"/>
  </si>
  <si>
    <t>bao.lu</t>
    <phoneticPr fontId="4" type="noConversion"/>
  </si>
  <si>
    <t>APN</t>
    <phoneticPr fontId="4" type="noConversion"/>
  </si>
  <si>
    <t>Mobile Log/net log</t>
    <phoneticPr fontId="4" type="noConversion"/>
  </si>
  <si>
    <t>yuxin.xu</t>
    <phoneticPr fontId="4" type="noConversion"/>
  </si>
  <si>
    <t>Mobile Log/kernel log</t>
    <phoneticPr fontId="4" type="noConversion"/>
  </si>
  <si>
    <t>APP6</t>
    <phoneticPr fontId="4" type="noConversion"/>
  </si>
  <si>
    <t>Mobile Log/net log</t>
    <phoneticPr fontId="4" type="noConversion"/>
  </si>
  <si>
    <t>quan.wang</t>
    <phoneticPr fontId="4" type="noConversion"/>
  </si>
  <si>
    <t>qianghe</t>
    <phoneticPr fontId="4" type="noConversion"/>
  </si>
  <si>
    <t>xiaodong.liu</t>
    <phoneticPr fontId="4" type="noConversion"/>
  </si>
  <si>
    <t>liting.bai</t>
    <phoneticPr fontId="4" type="noConversion"/>
  </si>
  <si>
    <t>shile.wu</t>
    <phoneticPr fontId="4" type="noConversion"/>
  </si>
  <si>
    <t>Mobile Log/kernel log/net log</t>
    <phoneticPr fontId="4" type="noConversion"/>
  </si>
  <si>
    <t>shile.wu</t>
    <phoneticPr fontId="4" type="noConversion"/>
  </si>
  <si>
    <t>jiangdie.zhang/minguo.wan</t>
    <phoneticPr fontId="4" type="noConversion"/>
  </si>
  <si>
    <t>qichen</t>
    <phoneticPr fontId="4" type="noConversion"/>
  </si>
  <si>
    <t>minguo.wan</t>
    <phoneticPr fontId="4" type="noConversion"/>
  </si>
  <si>
    <t>APP7</t>
    <phoneticPr fontId="4" type="noConversion"/>
  </si>
  <si>
    <t>qichen</t>
    <phoneticPr fontId="4" type="noConversion"/>
  </si>
  <si>
    <t>minguo.wan</t>
    <phoneticPr fontId="4" type="noConversion"/>
  </si>
  <si>
    <t>jinlong.lu</t>
    <phoneticPr fontId="4" type="noConversion"/>
  </si>
  <si>
    <t>jinlong.lu</t>
    <phoneticPr fontId="4" type="noConversion"/>
  </si>
  <si>
    <t>APP7</t>
    <phoneticPr fontId="4" type="noConversion"/>
  </si>
  <si>
    <t>APP7</t>
    <phoneticPr fontId="4" type="noConversion"/>
  </si>
  <si>
    <t>yang.sun</t>
    <phoneticPr fontId="4" type="noConversion"/>
  </si>
  <si>
    <t>volumn safe</t>
    <phoneticPr fontId="4" type="noConversion"/>
  </si>
  <si>
    <t>yang.sun</t>
    <phoneticPr fontId="4" type="noConversion"/>
  </si>
  <si>
    <t>yang.sun</t>
    <phoneticPr fontId="4" type="noConversion"/>
  </si>
  <si>
    <t>Customization</t>
    <phoneticPr fontId="4" type="noConversion"/>
  </si>
  <si>
    <t>SystemService</t>
    <phoneticPr fontId="4" type="noConversion"/>
  </si>
  <si>
    <t>FRM1</t>
    <phoneticPr fontId="4" type="noConversion"/>
  </si>
  <si>
    <t>SystemService</t>
    <phoneticPr fontId="4" type="noConversion"/>
  </si>
  <si>
    <t>long.zhao</t>
    <phoneticPr fontId="4" type="noConversion"/>
  </si>
  <si>
    <t>zhe.yuan</t>
    <phoneticPr fontId="4" type="noConversion"/>
  </si>
  <si>
    <t>MDW</t>
    <phoneticPr fontId="4" type="noConversion"/>
  </si>
  <si>
    <t>zhanfeng.peng</t>
    <phoneticPr fontId="4" type="noConversion"/>
  </si>
  <si>
    <t>SystemService</t>
    <phoneticPr fontId="4" type="noConversion"/>
  </si>
  <si>
    <t>shushu.chen</t>
    <phoneticPr fontId="4" type="noConversion"/>
  </si>
  <si>
    <t>Native</t>
    <phoneticPr fontId="4" type="noConversion"/>
  </si>
  <si>
    <t>zan.wang</t>
    <phoneticPr fontId="4" type="noConversion"/>
  </si>
  <si>
    <t>bin.wei</t>
    <phoneticPr fontId="4" type="noConversion"/>
  </si>
  <si>
    <t>New Feature</t>
    <phoneticPr fontId="4" type="noConversion"/>
  </si>
  <si>
    <t>AI/Alexa</t>
    <phoneticPr fontId="4" type="noConversion"/>
  </si>
  <si>
    <t>SDK</t>
    <phoneticPr fontId="4" type="noConversion"/>
  </si>
  <si>
    <t>bin.wei</t>
    <phoneticPr fontId="4" type="noConversion"/>
  </si>
  <si>
    <t>FRM_Other</t>
    <phoneticPr fontId="4" type="noConversion"/>
  </si>
  <si>
    <t>FRM2</t>
    <phoneticPr fontId="4" type="noConversion"/>
  </si>
  <si>
    <t>Google CTS/Google GTS PR Analysis</t>
    <phoneticPr fontId="4" type="noConversion"/>
  </si>
  <si>
    <t>huasheng.qiu</t>
    <phoneticPr fontId="4" type="noConversion"/>
  </si>
  <si>
    <t>Perso_Resources</t>
    <phoneticPr fontId="4" type="noConversion"/>
  </si>
  <si>
    <t>3rd party apk</t>
    <phoneticPr fontId="4" type="noConversion"/>
  </si>
  <si>
    <t>jingxia.li</t>
    <phoneticPr fontId="4" type="noConversion"/>
  </si>
  <si>
    <t>No log</t>
    <phoneticPr fontId="4" type="noConversion"/>
  </si>
  <si>
    <t>translation</t>
    <phoneticPr fontId="4" type="noConversion"/>
  </si>
  <si>
    <t>No log</t>
    <phoneticPr fontId="4" type="noConversion"/>
  </si>
  <si>
    <t>junbo.zeng</t>
    <phoneticPr fontId="4" type="noConversion"/>
  </si>
  <si>
    <t>Perso_Resources</t>
    <phoneticPr fontId="4" type="noConversion"/>
  </si>
  <si>
    <t>UI/Pic</t>
    <phoneticPr fontId="4" type="noConversion"/>
  </si>
  <si>
    <t>shie.zhao</t>
    <phoneticPr fontId="4" type="noConversion"/>
  </si>
  <si>
    <t>GIT</t>
    <phoneticPr fontId="4" type="noConversion"/>
  </si>
  <si>
    <t>shie.zhao</t>
    <phoneticPr fontId="4" type="noConversion"/>
  </si>
  <si>
    <t>liyun.liu</t>
    <phoneticPr fontId="4" type="noConversion"/>
  </si>
  <si>
    <t>liyun.liu</t>
    <phoneticPr fontId="4" type="noConversion"/>
  </si>
  <si>
    <t>INT_Patch</t>
    <phoneticPr fontId="4" type="noConversion"/>
  </si>
  <si>
    <t>INT_Patch</t>
    <phoneticPr fontId="4" type="noConversion"/>
  </si>
  <si>
    <t>INT_Certification</t>
    <phoneticPr fontId="4" type="noConversion"/>
  </si>
  <si>
    <t>run CTS/GTS/CAT/CTSverify/AFW</t>
    <phoneticPr fontId="4" type="noConversion"/>
  </si>
  <si>
    <t>forong.li</t>
    <phoneticPr fontId="4" type="noConversion"/>
  </si>
  <si>
    <t>TaskManage</t>
    <phoneticPr fontId="4" type="noConversion"/>
  </si>
  <si>
    <t>chunlei.hu</t>
    <phoneticPr fontId="4" type="noConversion"/>
  </si>
  <si>
    <t>INT_Others</t>
    <phoneticPr fontId="4" type="noConversion"/>
  </si>
  <si>
    <t>Perso_Tools</t>
    <phoneticPr fontId="4" type="noConversion"/>
  </si>
  <si>
    <t>yanxiang.zhang</t>
    <phoneticPr fontId="4" type="noConversion"/>
  </si>
  <si>
    <t>ENV</t>
    <phoneticPr fontId="4" type="noConversion"/>
  </si>
  <si>
    <t>Perso_Tools</t>
    <phoneticPr fontId="4" type="noConversion"/>
  </si>
  <si>
    <t>SCGNG</t>
    <phoneticPr fontId="4" type="noConversion"/>
  </si>
  <si>
    <t>xiaobo.qiu</t>
    <phoneticPr fontId="4" type="noConversion"/>
  </si>
  <si>
    <t>shuang.zhong</t>
    <phoneticPr fontId="4" type="noConversion"/>
  </si>
  <si>
    <t>ENV</t>
    <phoneticPr fontId="4" type="noConversion"/>
  </si>
  <si>
    <t>yanxiang.zhang</t>
    <phoneticPr fontId="4" type="noConversion"/>
  </si>
  <si>
    <t>xiaoling.luo</t>
    <phoneticPr fontId="4" type="noConversion"/>
  </si>
  <si>
    <t>scripts</t>
    <phoneticPr fontId="4" type="noConversion"/>
  </si>
  <si>
    <t>xiaoling.luo</t>
    <phoneticPr fontId="4" type="noConversion"/>
  </si>
  <si>
    <t>No log</t>
    <phoneticPr fontId="4" type="noConversion"/>
  </si>
  <si>
    <t>WimODM</t>
    <phoneticPr fontId="4" type="noConversion"/>
  </si>
  <si>
    <t>WimTrad</t>
    <phoneticPr fontId="4" type="noConversion"/>
  </si>
  <si>
    <t>WimMTK</t>
    <phoneticPr fontId="4" type="noConversion"/>
  </si>
  <si>
    <t>APP Section2</t>
  </si>
  <si>
    <t>APP Section2</t>
    <phoneticPr fontId="4" type="noConversion"/>
  </si>
  <si>
    <t>APP Section2</t>
    <phoneticPr fontId="4" type="noConversion"/>
  </si>
  <si>
    <t>FindMyPhone</t>
    <phoneticPr fontId="4" type="noConversion"/>
  </si>
  <si>
    <t>Elable</t>
    <phoneticPr fontId="4" type="noConversion"/>
  </si>
  <si>
    <t>Dialer</t>
    <phoneticPr fontId="4" type="noConversion"/>
  </si>
  <si>
    <t>InCallUI</t>
    <phoneticPr fontId="4" type="noConversion"/>
  </si>
  <si>
    <t>IR</t>
    <phoneticPr fontId="4" type="noConversion"/>
  </si>
  <si>
    <t>Status Bar</t>
    <phoneticPr fontId="4" type="noConversion"/>
  </si>
  <si>
    <t>Notification</t>
    <phoneticPr fontId="4" type="noConversion"/>
  </si>
  <si>
    <t>AGPS/SUPL</t>
    <phoneticPr fontId="4" type="noConversion"/>
  </si>
  <si>
    <t>Private Mode</t>
    <phoneticPr fontId="4" type="noConversion"/>
  </si>
  <si>
    <t>Arkamys</t>
    <phoneticPr fontId="4" type="noConversion"/>
  </si>
  <si>
    <t>Customization</t>
    <phoneticPr fontId="4" type="noConversion"/>
  </si>
  <si>
    <t>PackageManager</t>
    <phoneticPr fontId="4" type="noConversion"/>
  </si>
  <si>
    <t>WindowManager</t>
    <phoneticPr fontId="4" type="noConversion"/>
  </si>
  <si>
    <t>ActivityManager</t>
    <phoneticPr fontId="4" type="noConversion"/>
  </si>
  <si>
    <t>Sensor</t>
    <phoneticPr fontId="4" type="noConversion"/>
  </si>
  <si>
    <t>Third Party APK</t>
    <phoneticPr fontId="4" type="noConversion"/>
  </si>
  <si>
    <t>APP Section1</t>
  </si>
  <si>
    <t>Flash player</t>
    <phoneticPr fontId="4" type="noConversion"/>
  </si>
  <si>
    <t>Gif animatiom</t>
    <phoneticPr fontId="4" type="noConversion"/>
  </si>
  <si>
    <t>APP6</t>
    <phoneticPr fontId="4" type="noConversion"/>
  </si>
  <si>
    <t>APP6</t>
    <phoneticPr fontId="11" type="noConversion"/>
  </si>
  <si>
    <t>DRM</t>
    <phoneticPr fontId="4" type="noConversion"/>
  </si>
  <si>
    <t>MediaPlayer</t>
    <phoneticPr fontId="4" type="noConversion"/>
  </si>
  <si>
    <t>Settings</t>
    <phoneticPr fontId="4" type="noConversion"/>
  </si>
  <si>
    <t>APP5</t>
    <phoneticPr fontId="11" type="noConversion"/>
  </si>
  <si>
    <t>APP5</t>
    <phoneticPr fontId="11" type="noConversion"/>
  </si>
  <si>
    <t>APP7</t>
    <phoneticPr fontId="11" type="noConversion"/>
  </si>
  <si>
    <t>APP7</t>
    <phoneticPr fontId="11" type="noConversion"/>
  </si>
  <si>
    <t>FileManager</t>
    <phoneticPr fontId="4" type="noConversion"/>
  </si>
  <si>
    <t>APP5</t>
    <phoneticPr fontId="11" type="noConversion"/>
  </si>
  <si>
    <t>APP6</t>
    <phoneticPr fontId="11" type="noConversion"/>
  </si>
  <si>
    <t>Note</t>
    <phoneticPr fontId="4" type="noConversion"/>
  </si>
  <si>
    <t>APP6</t>
    <phoneticPr fontId="11" type="noConversion"/>
  </si>
  <si>
    <t>SalesTracker</t>
    <phoneticPr fontId="4" type="noConversion"/>
  </si>
  <si>
    <t>APP5</t>
    <phoneticPr fontId="11" type="noConversion"/>
  </si>
  <si>
    <t>APP6</t>
    <phoneticPr fontId="11" type="noConversion"/>
  </si>
  <si>
    <t>APP4</t>
    <phoneticPr fontId="4" type="noConversion"/>
  </si>
  <si>
    <t>FMRadio</t>
    <phoneticPr fontId="4" type="noConversion"/>
  </si>
  <si>
    <t>GPS</t>
    <phoneticPr fontId="4" type="noConversion"/>
  </si>
  <si>
    <t>APP6</t>
    <phoneticPr fontId="11" type="noConversion"/>
  </si>
  <si>
    <t>Music player</t>
    <phoneticPr fontId="4" type="noConversion"/>
  </si>
  <si>
    <t>QR Code</t>
    <phoneticPr fontId="4" type="noConversion"/>
  </si>
  <si>
    <t>Document UI</t>
    <phoneticPr fontId="4" type="noConversion"/>
  </si>
  <si>
    <t>Exchange</t>
    <phoneticPr fontId="4" type="noConversion"/>
  </si>
  <si>
    <t>APP8</t>
    <phoneticPr fontId="4" type="noConversion"/>
  </si>
  <si>
    <t>APP_LocalService</t>
    <phoneticPr fontId="4" type="noConversion"/>
  </si>
  <si>
    <t>bangquan.feng</t>
    <phoneticPr fontId="4" type="noConversion"/>
  </si>
  <si>
    <t>APP8</t>
    <phoneticPr fontId="4" type="noConversion"/>
  </si>
  <si>
    <t>Clock</t>
    <phoneticPr fontId="4" type="noConversion"/>
  </si>
  <si>
    <t>bangquan.feng</t>
    <phoneticPr fontId="4" type="noConversion"/>
  </si>
  <si>
    <t>Mobile Log</t>
    <phoneticPr fontId="4" type="noConversion"/>
  </si>
  <si>
    <t>binjian.tu</t>
    <phoneticPr fontId="4" type="noConversion"/>
  </si>
  <si>
    <t>dayi.xie</t>
    <phoneticPr fontId="4" type="noConversion"/>
  </si>
  <si>
    <t>Compass</t>
    <phoneticPr fontId="4" type="noConversion"/>
  </si>
  <si>
    <t>dongchi.chen</t>
    <phoneticPr fontId="4" type="noConversion"/>
  </si>
  <si>
    <t>linzhen.yang</t>
    <phoneticPr fontId="4" type="noConversion"/>
  </si>
  <si>
    <t>jiabin.zheng</t>
    <phoneticPr fontId="4" type="noConversion"/>
  </si>
  <si>
    <t>longxing.pan</t>
    <phoneticPr fontId="4" type="noConversion"/>
  </si>
  <si>
    <t>longxing.pan</t>
    <phoneticPr fontId="4" type="noConversion"/>
  </si>
  <si>
    <t>jiabin.zheng</t>
    <phoneticPr fontId="4" type="noConversion"/>
  </si>
  <si>
    <t>jiahe.mo</t>
    <phoneticPr fontId="4" type="noConversion"/>
  </si>
  <si>
    <t>jiahe.mo</t>
    <phoneticPr fontId="4" type="noConversion"/>
  </si>
  <si>
    <t>junhong.su</t>
    <phoneticPr fontId="4" type="noConversion"/>
  </si>
  <si>
    <t>binjian.tu</t>
    <phoneticPr fontId="4" type="noConversion"/>
  </si>
  <si>
    <t>Wallshuffle</t>
    <phoneticPr fontId="4" type="noConversion"/>
  </si>
  <si>
    <t>IME</t>
    <phoneticPr fontId="4" type="noConversion"/>
  </si>
  <si>
    <t>APP8</t>
    <phoneticPr fontId="4" type="noConversion"/>
  </si>
  <si>
    <t>kai.chen</t>
    <phoneticPr fontId="4" type="noConversion"/>
  </si>
  <si>
    <t>APP8</t>
    <phoneticPr fontId="4" type="noConversion"/>
  </si>
  <si>
    <t>lei.ye</t>
    <phoneticPr fontId="4" type="noConversion"/>
  </si>
  <si>
    <t>Mobile Log</t>
    <phoneticPr fontId="4" type="noConversion"/>
  </si>
  <si>
    <t>wenjie.chen</t>
    <phoneticPr fontId="4" type="noConversion"/>
  </si>
  <si>
    <t>wenjie.chen</t>
    <phoneticPr fontId="4" type="noConversion"/>
  </si>
  <si>
    <t>Storage&amp;USB</t>
    <phoneticPr fontId="4" type="noConversion"/>
  </si>
  <si>
    <t>DQA</t>
    <phoneticPr fontId="4" type="noConversion"/>
  </si>
  <si>
    <t>DQA Related APK</t>
    <phoneticPr fontId="4" type="noConversion"/>
  </si>
  <si>
    <t>xiaocong.huang</t>
    <phoneticPr fontId="4" type="noConversion"/>
  </si>
  <si>
    <t>yongjun.zou</t>
    <phoneticPr fontId="4" type="noConversion"/>
  </si>
  <si>
    <t>Torch</t>
    <phoneticPr fontId="4" type="noConversion"/>
  </si>
  <si>
    <t>APP8</t>
  </si>
  <si>
    <t>APP8</t>
    <phoneticPr fontId="11" type="noConversion"/>
  </si>
  <si>
    <t>APP8</t>
    <phoneticPr fontId="11" type="noConversion"/>
  </si>
  <si>
    <t>Alarm</t>
    <phoneticPr fontId="4" type="noConversion"/>
  </si>
  <si>
    <t>Fota</t>
    <phoneticPr fontId="4" type="noConversion"/>
  </si>
  <si>
    <t>Mobile Log</t>
    <phoneticPr fontId="4" type="noConversion"/>
  </si>
  <si>
    <t>APP Section2</t>
    <phoneticPr fontId="11" type="noConversion"/>
  </si>
  <si>
    <t>TL</t>
    <phoneticPr fontId="4" type="noConversion"/>
  </si>
  <si>
    <t>Weather/Weather Widgets</t>
    <phoneticPr fontId="4" type="noConversion"/>
  </si>
  <si>
    <t>Contacts</t>
    <phoneticPr fontId="4" type="noConversion"/>
  </si>
  <si>
    <t>OneTouchFeedback</t>
    <phoneticPr fontId="4" type="noConversion"/>
  </si>
  <si>
    <t>Download</t>
    <phoneticPr fontId="4" type="noConversion"/>
  </si>
  <si>
    <t>SyncMLClient</t>
    <phoneticPr fontId="4" type="noConversion"/>
  </si>
  <si>
    <t>Tethering</t>
    <phoneticPr fontId="4" type="noConversion"/>
  </si>
  <si>
    <t>WAP PUSH</t>
    <phoneticPr fontId="4" type="noConversion"/>
  </si>
  <si>
    <t>VPN</t>
    <phoneticPr fontId="11" type="noConversion"/>
  </si>
  <si>
    <t>UA</t>
    <phoneticPr fontId="11" type="noConversion"/>
  </si>
  <si>
    <t>IPV4/V6</t>
    <phoneticPr fontId="11" type="noConversion"/>
  </si>
  <si>
    <t>HDCP</t>
    <phoneticPr fontId="4" type="noConversion"/>
  </si>
  <si>
    <t>wifi Direct</t>
    <phoneticPr fontId="4" type="noConversion"/>
  </si>
  <si>
    <t>wifi Display</t>
    <phoneticPr fontId="4" type="noConversion"/>
  </si>
  <si>
    <t>Customization</t>
    <phoneticPr fontId="4" type="noConversion"/>
  </si>
  <si>
    <t>VER</t>
  </si>
  <si>
    <t>赵时娥</t>
  </si>
  <si>
    <t>钟启超</t>
    <phoneticPr fontId="11" type="noConversion"/>
  </si>
  <si>
    <t>魏斌</t>
    <phoneticPr fontId="11" type="noConversion"/>
  </si>
  <si>
    <t>魏斌</t>
    <phoneticPr fontId="11" type="noConversion"/>
  </si>
  <si>
    <t>魏斌</t>
    <phoneticPr fontId="11" type="noConversion"/>
  </si>
  <si>
    <t>崔书中</t>
    <phoneticPr fontId="11" type="noConversion"/>
  </si>
  <si>
    <t>崔书中</t>
    <phoneticPr fontId="4" type="noConversion"/>
  </si>
  <si>
    <t>陈思马</t>
  </si>
  <si>
    <t>曾剑青</t>
  </si>
  <si>
    <t>邹章锋</t>
  </si>
  <si>
    <t>刘少华</t>
  </si>
  <si>
    <t>钟永安</t>
  </si>
  <si>
    <t>刘志雄</t>
  </si>
  <si>
    <t>王兵</t>
  </si>
  <si>
    <t>廖胜朋</t>
  </si>
  <si>
    <t>Wifi/Wi-Fi Transfe/Wi-Fi Hotspot</t>
    <phoneticPr fontId="4" type="noConversion"/>
  </si>
  <si>
    <t>Video Stream</t>
    <phoneticPr fontId="11" type="noConversion"/>
  </si>
  <si>
    <t>Video Player</t>
    <phoneticPr fontId="11" type="noConversion"/>
  </si>
  <si>
    <t>曾剑青</t>
    <phoneticPr fontId="11" type="noConversion"/>
  </si>
  <si>
    <t>邹章锋</t>
    <phoneticPr fontId="11" type="noConversion"/>
  </si>
  <si>
    <t>APP3</t>
    <phoneticPr fontId="4" type="noConversion"/>
  </si>
  <si>
    <t>APP_Multimedia</t>
    <phoneticPr fontId="4" type="noConversion"/>
  </si>
  <si>
    <t>冯科</t>
    <phoneticPr fontId="11" type="noConversion"/>
  </si>
  <si>
    <t>Video/Video Stream/Vidio Player</t>
    <phoneticPr fontId="4" type="noConversion"/>
  </si>
  <si>
    <t>Calendar</t>
    <phoneticPr fontId="4" type="noConversion"/>
  </si>
  <si>
    <t>Diagnostic</t>
    <phoneticPr fontId="4" type="noConversion"/>
  </si>
  <si>
    <t>Required Log</t>
    <phoneticPr fontId="11" type="noConversion"/>
  </si>
  <si>
    <t>Mobile Log/Net log</t>
    <phoneticPr fontId="4" type="noConversion"/>
  </si>
  <si>
    <t>Mobile Log/kernal log</t>
    <phoneticPr fontId="4" type="noConversion"/>
  </si>
  <si>
    <t>Mobile Log/kernal log</t>
    <phoneticPr fontId="4" type="noConversion"/>
  </si>
  <si>
    <t>跨模块</t>
    <phoneticPr fontId="11" type="noConversion"/>
  </si>
  <si>
    <t>跨模块</t>
    <phoneticPr fontId="11" type="noConversion"/>
  </si>
  <si>
    <t>跨模块</t>
    <phoneticPr fontId="11" type="noConversion"/>
  </si>
  <si>
    <t>跨模块</t>
    <phoneticPr fontId="11" type="noConversion"/>
  </si>
  <si>
    <t>跨模块</t>
    <phoneticPr fontId="11" type="noConversion"/>
  </si>
  <si>
    <t>跨模块</t>
    <phoneticPr fontId="11" type="noConversion"/>
  </si>
  <si>
    <t>跨模块</t>
    <phoneticPr fontId="11" type="noConversion"/>
  </si>
  <si>
    <t>跨模块</t>
    <phoneticPr fontId="11" type="noConversion"/>
  </si>
  <si>
    <t>跨模块</t>
    <phoneticPr fontId="11" type="noConversion"/>
  </si>
  <si>
    <t>跨模块</t>
    <phoneticPr fontId="11" type="noConversion"/>
  </si>
  <si>
    <t>run FUNC / Monkey/ Stress/ MTBF</t>
    <phoneticPr fontId="4" type="noConversion"/>
  </si>
  <si>
    <t>跨模块</t>
    <phoneticPr fontId="11" type="noConversion"/>
  </si>
  <si>
    <t xml:space="preserve">APP_PIM </t>
  </si>
  <si>
    <t xml:space="preserve">APP_LocalService </t>
  </si>
  <si>
    <t>APP_Multimedia</t>
  </si>
  <si>
    <t>APP_Connectivity</t>
  </si>
  <si>
    <r>
      <t>Image</t>
    </r>
    <r>
      <rPr>
        <sz val="11"/>
        <color theme="1"/>
        <rFont val="宋体"/>
        <family val="3"/>
        <charset val="134"/>
      </rPr>
      <t/>
    </r>
    <phoneticPr fontId="4" type="noConversion"/>
  </si>
  <si>
    <t>Wallpaper</t>
    <phoneticPr fontId="4" type="noConversion"/>
  </si>
  <si>
    <t>BSP1</t>
    <phoneticPr fontId="4" type="noConversion"/>
  </si>
  <si>
    <t>System</t>
  </si>
  <si>
    <t>BSP Driver</t>
    <phoneticPr fontId="4" type="noConversion"/>
  </si>
  <si>
    <t>Uart Log / Modem Log</t>
    <phoneticPr fontId="4" type="noConversion"/>
  </si>
  <si>
    <t>Memory</t>
    <phoneticPr fontId="4" type="noConversion"/>
  </si>
  <si>
    <t>Uart Log</t>
    <phoneticPr fontId="4" type="noConversion"/>
  </si>
  <si>
    <t>SD card</t>
  </si>
  <si>
    <t>WIFI</t>
    <phoneticPr fontId="4" type="noConversion"/>
  </si>
  <si>
    <t>Uart Log/ Mobile Log</t>
    <phoneticPr fontId="4" type="noConversion"/>
  </si>
  <si>
    <t>Uart Log/ Mobile Log/NMEA Log/GPS Log</t>
    <phoneticPr fontId="4" type="noConversion"/>
  </si>
  <si>
    <t>battery charge</t>
    <phoneticPr fontId="4" type="noConversion"/>
  </si>
  <si>
    <t>Sensors(G/ALS/PS)</t>
    <phoneticPr fontId="4" type="noConversion"/>
  </si>
  <si>
    <t>Sensors(M/Gyro)</t>
    <phoneticPr fontId="4" type="noConversion"/>
  </si>
  <si>
    <t>TP</t>
    <phoneticPr fontId="4" type="noConversion"/>
  </si>
  <si>
    <t>Touch panel</t>
    <phoneticPr fontId="4" type="noConversion"/>
  </si>
  <si>
    <t>与SYS USB跨模块</t>
    <phoneticPr fontId="4" type="noConversion"/>
  </si>
  <si>
    <t>Audio_speech</t>
    <phoneticPr fontId="4" type="noConversion"/>
  </si>
  <si>
    <t>LCM</t>
  </si>
  <si>
    <t>LED backlight</t>
  </si>
  <si>
    <t>DTV/ATV</t>
    <phoneticPr fontId="4" type="noConversion"/>
  </si>
  <si>
    <t>DTV</t>
    <phoneticPr fontId="4" type="noConversion"/>
  </si>
  <si>
    <t>Mini</t>
    <phoneticPr fontId="4" type="noConversion"/>
  </si>
  <si>
    <t>Mini implement</t>
    <phoneticPr fontId="4" type="noConversion"/>
  </si>
  <si>
    <t>Telecom_PS &amp; CS</t>
    <phoneticPr fontId="4" type="noConversion"/>
  </si>
  <si>
    <t>Mobile Log / Modem Log</t>
    <phoneticPr fontId="4" type="noConversion"/>
  </si>
  <si>
    <t>System</t>
    <phoneticPr fontId="4" type="noConversion"/>
  </si>
  <si>
    <t>Telecom_Data</t>
    <phoneticPr fontId="4" type="noConversion"/>
  </si>
  <si>
    <t>Telecom_Network</t>
    <phoneticPr fontId="4" type="noConversion"/>
  </si>
  <si>
    <t>Mobile Log / Modem Log / Netlog</t>
    <phoneticPr fontId="4" type="noConversion"/>
  </si>
  <si>
    <t>PLMN/SPN</t>
    <phoneticPr fontId="4" type="noConversion"/>
  </si>
  <si>
    <t>Mobile Log / Modem Log</t>
  </si>
  <si>
    <t>Data Usage</t>
    <phoneticPr fontId="4" type="noConversion"/>
  </si>
  <si>
    <t>VOLTE</t>
    <phoneticPr fontId="4" type="noConversion"/>
  </si>
  <si>
    <t>RIL</t>
    <phoneticPr fontId="4" type="noConversion"/>
  </si>
  <si>
    <t xml:space="preserve">Mobile Log </t>
    <phoneticPr fontId="4" type="noConversion"/>
  </si>
  <si>
    <t>与APP Setting跨模块</t>
    <phoneticPr fontId="4" type="noConversion"/>
  </si>
  <si>
    <t>Telecom_SIM &amp; STK</t>
    <phoneticPr fontId="4" type="noConversion"/>
  </si>
  <si>
    <t>PIN/PUK</t>
    <phoneticPr fontId="4" type="noConversion"/>
  </si>
  <si>
    <t>Telecom_Message</t>
    <phoneticPr fontId="4" type="noConversion"/>
  </si>
  <si>
    <t>与APP Message跨模块</t>
    <phoneticPr fontId="4" type="noConversion"/>
  </si>
  <si>
    <t>MMS</t>
    <phoneticPr fontId="4" type="noConversion"/>
  </si>
  <si>
    <t>Telecom_Contact</t>
    <phoneticPr fontId="4" type="noConversion"/>
  </si>
  <si>
    <t>WAP Push</t>
    <phoneticPr fontId="4" type="noConversion"/>
  </si>
  <si>
    <t>SS</t>
    <phoneticPr fontId="4" type="noConversion"/>
  </si>
  <si>
    <t>Telecom_Call</t>
    <phoneticPr fontId="4" type="noConversion"/>
  </si>
  <si>
    <t>Voice Call</t>
    <phoneticPr fontId="4" type="noConversion"/>
  </si>
  <si>
    <t>TTY</t>
    <phoneticPr fontId="4" type="noConversion"/>
  </si>
  <si>
    <t>wifi calling</t>
    <phoneticPr fontId="4" type="noConversion"/>
  </si>
  <si>
    <t>VoWifi/Wifi Calling</t>
    <phoneticPr fontId="4" type="noConversion"/>
  </si>
  <si>
    <t>Call Setting</t>
    <phoneticPr fontId="4" type="noConversion"/>
  </si>
  <si>
    <t>与APP/BSP Bluetooth跨模块</t>
    <phoneticPr fontId="4" type="noConversion"/>
  </si>
  <si>
    <t>CMAS</t>
    <phoneticPr fontId="4" type="noConversion"/>
  </si>
  <si>
    <t>Security</t>
    <phoneticPr fontId="4" type="noConversion"/>
  </si>
  <si>
    <t>Secure Boot</t>
    <phoneticPr fontId="4" type="noConversion"/>
  </si>
  <si>
    <t>Uart log/PC tool log</t>
    <phoneticPr fontId="4" type="noConversion"/>
  </si>
  <si>
    <t>Efuse</t>
    <phoneticPr fontId="4" type="noConversion"/>
  </si>
  <si>
    <t>KPH</t>
    <phoneticPr fontId="4" type="noConversion"/>
  </si>
  <si>
    <t>HDCP</t>
    <phoneticPr fontId="4" type="noConversion"/>
  </si>
  <si>
    <t>PC tool log</t>
    <phoneticPr fontId="4" type="noConversion"/>
  </si>
  <si>
    <t>Burn sw part</t>
    <phoneticPr fontId="4" type="noConversion"/>
  </si>
  <si>
    <t>Uart log/Mobile Log</t>
    <phoneticPr fontId="4" type="noConversion"/>
  </si>
  <si>
    <t>PC_Tool</t>
    <phoneticPr fontId="4" type="noConversion"/>
  </si>
  <si>
    <t>TeleWeb</t>
    <phoneticPr fontId="4" type="noConversion"/>
  </si>
  <si>
    <t>Brom_v5.log/Teleweb.log/UartLog</t>
    <phoneticPr fontId="4" type="noConversion"/>
  </si>
  <si>
    <t>Tools Log only on PC</t>
    <phoneticPr fontId="4" type="noConversion"/>
  </si>
  <si>
    <t>PackageTool</t>
    <phoneticPr fontId="4" type="noConversion"/>
  </si>
  <si>
    <t>PackageToolLog</t>
    <phoneticPr fontId="4" type="noConversion"/>
  </si>
  <si>
    <t>EngineeringSoftwareDownload</t>
    <phoneticPr fontId="4" type="noConversion"/>
  </si>
  <si>
    <t>Brom_v5.log</t>
    <phoneticPr fontId="4" type="noConversion"/>
  </si>
  <si>
    <t>Sugar</t>
    <phoneticPr fontId="4" type="noConversion"/>
  </si>
  <si>
    <t>Mobile Upgrade(O.T.U)</t>
    <phoneticPr fontId="4" type="noConversion"/>
  </si>
  <si>
    <t>Maui META</t>
    <phoneticPr fontId="4" type="noConversion"/>
  </si>
  <si>
    <t>MetaLog</t>
    <phoneticPr fontId="4" type="noConversion"/>
  </si>
  <si>
    <t>SP META</t>
    <phoneticPr fontId="4" type="noConversion"/>
  </si>
  <si>
    <t>Smartlog.rar</t>
    <phoneticPr fontId="4" type="noConversion"/>
  </si>
  <si>
    <t>Retrofit</t>
  </si>
  <si>
    <t>Mobile Log/kernel log</t>
  </si>
  <si>
    <t>NA</t>
    <phoneticPr fontId="4" type="noConversion"/>
  </si>
  <si>
    <t>OTP</t>
  </si>
  <si>
    <t>与Tool跨模块</t>
    <phoneticPr fontId="4" type="noConversion"/>
  </si>
  <si>
    <t>Modem IMEI</t>
  </si>
  <si>
    <t xml:space="preserve">Recovery </t>
  </si>
  <si>
    <t>Factory/Engineer mode</t>
  </si>
  <si>
    <t xml:space="preserve">Recovery / Fastboot/META mode </t>
    <phoneticPr fontId="4" type="noConversion"/>
  </si>
  <si>
    <t>USB/MTP mode</t>
  </si>
  <si>
    <t>Mobile Log</t>
  </si>
  <si>
    <t>与BSP USB跨模块</t>
    <phoneticPr fontId="4" type="noConversion"/>
  </si>
  <si>
    <t>USB</t>
    <phoneticPr fontId="4" type="noConversion"/>
  </si>
  <si>
    <t>Memory partition</t>
  </si>
  <si>
    <t>FOTA APP</t>
  </si>
  <si>
    <t>Diff tool</t>
  </si>
  <si>
    <t>Traceability</t>
  </si>
  <si>
    <t>Mobile Log/Modem Log</t>
  </si>
  <si>
    <t>Software version display</t>
  </si>
  <si>
    <t>System_others</t>
  </si>
  <si>
    <t>TEE</t>
  </si>
  <si>
    <t>Mobile Log/Uart log</t>
    <phoneticPr fontId="4" type="noConversion"/>
  </si>
  <si>
    <t>Selinux</t>
  </si>
  <si>
    <t>NVRAM CUST</t>
  </si>
  <si>
    <t>Modem Log</t>
  </si>
  <si>
    <t>Fingerprint</t>
  </si>
  <si>
    <t>Mobilelog</t>
  </si>
  <si>
    <t>与BSP/FRM Fingerprint跨模块</t>
    <phoneticPr fontId="4" type="noConversion"/>
  </si>
  <si>
    <t>Logger</t>
    <phoneticPr fontId="4" type="noConversion"/>
  </si>
  <si>
    <t>Vold/Mount</t>
  </si>
  <si>
    <t xml:space="preserve">ATF </t>
  </si>
  <si>
    <t>Mobile Log/Uart log</t>
  </si>
  <si>
    <t>eMMC write Protect</t>
  </si>
  <si>
    <t>Kernel Log</t>
  </si>
  <si>
    <t>RPMB</t>
  </si>
  <si>
    <t>Boot</t>
  </si>
  <si>
    <t>Power ON/OFF</t>
    <phoneticPr fontId="4" type="noConversion"/>
  </si>
  <si>
    <t>SDCard</t>
    <phoneticPr fontId="4" type="noConversion"/>
  </si>
  <si>
    <t>与BSP SD Card跨模块</t>
    <phoneticPr fontId="4" type="noConversion"/>
  </si>
  <si>
    <t>Adb</t>
    <phoneticPr fontId="4" type="noConversion"/>
  </si>
  <si>
    <t>与BSP Adb跨模块</t>
    <phoneticPr fontId="4" type="noConversion"/>
  </si>
  <si>
    <t>DM-verity Architecture</t>
    <phoneticPr fontId="4" type="noConversion"/>
  </si>
  <si>
    <t xml:space="preserve">Compile issue </t>
    <phoneticPr fontId="4" type="noConversion"/>
  </si>
  <si>
    <t>PC build log</t>
    <phoneticPr fontId="4" type="noConversion"/>
  </si>
  <si>
    <t xml:space="preserve">Baseline merge </t>
    <phoneticPr fontId="4" type="noConversion"/>
  </si>
  <si>
    <t>BSP/Driver</t>
    <phoneticPr fontId="4" type="noConversion"/>
  </si>
  <si>
    <t>bin.song</t>
    <phoneticPr fontId="4" type="noConversion"/>
  </si>
  <si>
    <t>qicai.gu</t>
    <phoneticPr fontId="4" type="noConversion"/>
  </si>
  <si>
    <t>wei.zhang</t>
    <phoneticPr fontId="4" type="noConversion"/>
  </si>
  <si>
    <t>xiaopu.zhu</t>
  </si>
  <si>
    <t>jia.li</t>
    <phoneticPr fontId="4" type="noConversion"/>
  </si>
  <si>
    <t>zhiquan.wen</t>
    <phoneticPr fontId="4" type="noConversion"/>
  </si>
  <si>
    <t>Uart Log/Mobile Log/Net Log</t>
    <phoneticPr fontId="4" type="noConversion"/>
  </si>
  <si>
    <t>BSP2</t>
    <phoneticPr fontId="4" type="noConversion"/>
  </si>
  <si>
    <t>binpeng.huang</t>
    <phoneticPr fontId="4" type="noConversion"/>
  </si>
  <si>
    <t>xin.liu</t>
    <phoneticPr fontId="4" type="noConversion"/>
  </si>
  <si>
    <t>kangbao.li</t>
    <phoneticPr fontId="4" type="noConversion"/>
  </si>
  <si>
    <t>qiuguang.liang</t>
    <phoneticPr fontId="4" type="noConversion"/>
  </si>
  <si>
    <t>PM</t>
    <phoneticPr fontId="4" type="noConversion"/>
  </si>
  <si>
    <t>rongxiao.deng</t>
    <phoneticPr fontId="4" type="noConversion"/>
  </si>
  <si>
    <t>yuduan.xie</t>
    <phoneticPr fontId="4" type="noConversion"/>
  </si>
  <si>
    <t>junting.liu</t>
    <phoneticPr fontId="4" type="noConversion"/>
  </si>
  <si>
    <t>longfang.liu</t>
    <phoneticPr fontId="4" type="noConversion"/>
  </si>
  <si>
    <t>qian.xue</t>
    <phoneticPr fontId="4" type="noConversion"/>
  </si>
  <si>
    <t>chaowen.wu</t>
    <phoneticPr fontId="4" type="noConversion"/>
  </si>
  <si>
    <t>MISC(Vibrator/headset)</t>
    <phoneticPr fontId="4" type="noConversion"/>
  </si>
  <si>
    <t>yuda.chen</t>
    <phoneticPr fontId="4" type="noConversion"/>
  </si>
  <si>
    <t>Parameter Calibration</t>
    <phoneticPr fontId="4" type="noConversion"/>
  </si>
  <si>
    <t>TEL1</t>
  </si>
  <si>
    <t>linghong.zeng</t>
  </si>
  <si>
    <t>xi.peng</t>
  </si>
  <si>
    <t>kun.mu</t>
  </si>
  <si>
    <t>SYS2</t>
    <phoneticPr fontId="4" type="noConversion"/>
  </si>
  <si>
    <t>TEL4</t>
    <phoneticPr fontId="4" type="noConversion"/>
  </si>
  <si>
    <t>tao.li</t>
  </si>
  <si>
    <t>VPN</t>
    <phoneticPr fontId="4" type="noConversion"/>
  </si>
  <si>
    <t>minjiang.liao</t>
  </si>
  <si>
    <t>keyong.yu</t>
  </si>
  <si>
    <t>sili.chen</t>
  </si>
  <si>
    <t>wensen.luo</t>
  </si>
  <si>
    <t>ruihua.zhang</t>
    <phoneticPr fontId="4" type="noConversion"/>
  </si>
  <si>
    <t>SYS2</t>
  </si>
  <si>
    <t>TEL3</t>
  </si>
  <si>
    <t>hanwu.xie</t>
  </si>
  <si>
    <t>kai.du</t>
    <phoneticPr fontId="4" type="noConversion"/>
  </si>
  <si>
    <t>xiaoyong.chen</t>
  </si>
  <si>
    <t>TEL3</t>
    <phoneticPr fontId="4" type="noConversion"/>
  </si>
  <si>
    <t>wanying.wang</t>
    <phoneticPr fontId="4" type="noConversion"/>
  </si>
  <si>
    <t>jiancai.he</t>
    <phoneticPr fontId="4" type="noConversion"/>
  </si>
  <si>
    <t>TEL2</t>
  </si>
  <si>
    <t>wenping.ye</t>
  </si>
  <si>
    <t>cong.tao</t>
  </si>
  <si>
    <t>yuzhao.liang</t>
  </si>
  <si>
    <t>gan.wang</t>
    <phoneticPr fontId="4" type="noConversion"/>
  </si>
  <si>
    <t>hao.sun</t>
    <phoneticPr fontId="4" type="noConversion"/>
  </si>
  <si>
    <t>donghai.wu</t>
    <phoneticPr fontId="4" type="noConversion"/>
  </si>
  <si>
    <t>xiangqian.xu</t>
    <phoneticPr fontId="4" type="noConversion"/>
  </si>
  <si>
    <t>guoqi.zou</t>
  </si>
  <si>
    <t>lichun.xiu</t>
  </si>
  <si>
    <t>jiong.wei</t>
    <phoneticPr fontId="4" type="noConversion"/>
  </si>
  <si>
    <t>jie.gao</t>
    <phoneticPr fontId="4" type="noConversion"/>
  </si>
  <si>
    <t>Mobile Log/ Modem Log</t>
    <phoneticPr fontId="4" type="noConversion"/>
  </si>
  <si>
    <t>ning.xia</t>
  </si>
  <si>
    <t>kang.yang</t>
  </si>
  <si>
    <t>yong.wei</t>
    <phoneticPr fontId="4" type="noConversion"/>
  </si>
  <si>
    <t>Security</t>
  </si>
  <si>
    <t>haihui.jiang</t>
  </si>
  <si>
    <t>yan.fang</t>
    <phoneticPr fontId="4" type="noConversion"/>
  </si>
  <si>
    <t>dali</t>
    <phoneticPr fontId="4" type="noConversion"/>
  </si>
  <si>
    <t>yang-xiang</t>
  </si>
  <si>
    <t>minjie.yin</t>
    <phoneticPr fontId="4" type="noConversion"/>
  </si>
  <si>
    <t>yang.xiang</t>
    <phoneticPr fontId="4" type="noConversion"/>
  </si>
  <si>
    <t>feiwei.xiong</t>
    <phoneticPr fontId="4" type="noConversion"/>
  </si>
  <si>
    <t>jingcan.chen</t>
  </si>
  <si>
    <t>SYS1</t>
  </si>
  <si>
    <t>jinming.xiang</t>
  </si>
  <si>
    <t>jia.zhang</t>
  </si>
  <si>
    <t>jinguo.zheng</t>
  </si>
  <si>
    <t>chuanbo.qiu</t>
  </si>
  <si>
    <t>yaosen.lin</t>
  </si>
  <si>
    <t>xuanfeng.ye</t>
  </si>
  <si>
    <t>xiaorong.ling</t>
    <phoneticPr fontId="4" type="noConversion"/>
  </si>
  <si>
    <t>wenhui.xu</t>
  </si>
  <si>
    <t>jiexin.chen</t>
    <phoneticPr fontId="4" type="noConversion"/>
  </si>
  <si>
    <t>xiwu.peng</t>
  </si>
  <si>
    <t>ying.he</t>
  </si>
  <si>
    <t>jieixn.chen</t>
    <phoneticPr fontId="4" type="noConversion"/>
  </si>
  <si>
    <t>chengwen.li</t>
    <phoneticPr fontId="4" type="noConversion"/>
  </si>
  <si>
    <t>yanhong.liu</t>
  </si>
  <si>
    <t>xuming.chen</t>
    <phoneticPr fontId="4" type="noConversion"/>
  </si>
  <si>
    <t xml:space="preserve">wenhui.xu </t>
  </si>
  <si>
    <t>xiwu.peng/ying.he</t>
  </si>
  <si>
    <t>lixiang.he</t>
    <phoneticPr fontId="4" type="noConversion"/>
  </si>
  <si>
    <t>yange.zhang</t>
    <phoneticPr fontId="4" type="noConversion"/>
  </si>
  <si>
    <t>ying.he/jia.zhang</t>
  </si>
  <si>
    <t>xuanfeng.ye/yanhong.liu</t>
  </si>
  <si>
    <t>guangxi.deng</t>
    <phoneticPr fontId="4" type="noConversion"/>
  </si>
  <si>
    <t>chaofei.wu</t>
    <phoneticPr fontId="4" type="noConversion"/>
  </si>
  <si>
    <t>xiaorng.ling</t>
    <phoneticPr fontId="4" type="noConversion"/>
  </si>
  <si>
    <t>yonglin.liao</t>
  </si>
  <si>
    <t>xiaobo.tan</t>
  </si>
  <si>
    <t>ronghui.yi</t>
  </si>
  <si>
    <t>kangsen.chen</t>
  </si>
  <si>
    <t>jielong.xing</t>
  </si>
  <si>
    <t>junye.li</t>
  </si>
  <si>
    <t>yeqing.lv</t>
  </si>
  <si>
    <t>zhiyi.zhang</t>
  </si>
  <si>
    <t>anxi.xue</t>
  </si>
  <si>
    <t>yongfeng.zhang</t>
  </si>
  <si>
    <t>wenli</t>
  </si>
  <si>
    <t>dongliu</t>
  </si>
  <si>
    <t>xinpeng.zhou</t>
  </si>
  <si>
    <t>liang.zhang</t>
  </si>
  <si>
    <t>hongtao.fu</t>
  </si>
  <si>
    <t>zhaoyun.wu</t>
  </si>
  <si>
    <t>longquan.yuan</t>
  </si>
  <si>
    <t>xiurou.xiang</t>
  </si>
  <si>
    <t>wei.shen</t>
  </si>
  <si>
    <t>xu.wei</t>
  </si>
  <si>
    <t>junliang.liu</t>
  </si>
  <si>
    <t>sima.chen</t>
  </si>
  <si>
    <t>dongbo.shao</t>
  </si>
  <si>
    <t>nanbing.zou</t>
  </si>
  <si>
    <t>yingying.qiao</t>
  </si>
  <si>
    <t>yangzhong.gong</t>
  </si>
  <si>
    <t>liu.zheng</t>
  </si>
  <si>
    <t>yong.zhang</t>
  </si>
  <si>
    <t>yanbin.zhang</t>
  </si>
  <si>
    <t>wenjian.li</t>
  </si>
  <si>
    <t>bing.wang</t>
  </si>
  <si>
    <t>weiwen.huang</t>
  </si>
  <si>
    <t>weilong.zhou</t>
  </si>
  <si>
    <t>weijun.pan</t>
  </si>
  <si>
    <t>shan.liao</t>
  </si>
  <si>
    <t>bin.wu</t>
  </si>
  <si>
    <t>zhensen.su</t>
  </si>
  <si>
    <t>shengjiao.liu</t>
  </si>
  <si>
    <t>zubin.chen</t>
  </si>
  <si>
    <t>zubai.li</t>
  </si>
  <si>
    <t>yangning.hong</t>
  </si>
  <si>
    <t>chenli.gao</t>
  </si>
  <si>
    <t>SYS Section1</t>
  </si>
  <si>
    <t>SYS Section2</t>
  </si>
  <si>
    <t>Audio/Sound</t>
    <phoneticPr fontId="4" type="noConversion"/>
  </si>
  <si>
    <t>Launcher</t>
    <phoneticPr fontId="4" type="noConversion"/>
  </si>
  <si>
    <t>含One touch Stream，跨模块</t>
    <phoneticPr fontId="11" type="noConversion"/>
  </si>
  <si>
    <t>yadong.yang</t>
  </si>
  <si>
    <t>lina.ma</t>
  </si>
  <si>
    <t>yunqi.song</t>
  </si>
  <si>
    <t>zhenming.chen</t>
  </si>
  <si>
    <t>APP_PIM</t>
    <phoneticPr fontId="4" type="noConversion"/>
  </si>
  <si>
    <t>NFC driver</t>
    <phoneticPr fontId="4" type="noConversion"/>
  </si>
  <si>
    <t>Mobile Log/Audio Dump</t>
    <phoneticPr fontId="4" type="noConversion"/>
  </si>
  <si>
    <t>BSP1</t>
    <phoneticPr fontId="4" type="noConversion"/>
  </si>
  <si>
    <t>Rf-driver</t>
    <phoneticPr fontId="4" type="noConversion"/>
  </si>
  <si>
    <t>wei.zhang</t>
    <phoneticPr fontId="4" type="noConversion"/>
  </si>
  <si>
    <t>jia.li</t>
    <phoneticPr fontId="4" type="noConversion"/>
  </si>
  <si>
    <t>zhiquan.wen</t>
    <phoneticPr fontId="4" type="noConversion"/>
  </si>
  <si>
    <r>
      <t>SIM_USIM</t>
    </r>
    <r>
      <rPr>
        <sz val="11"/>
        <color theme="1"/>
        <rFont val="宋体"/>
        <family val="3"/>
        <charset val="134"/>
      </rPr>
      <t>卡</t>
    </r>
    <phoneticPr fontId="4" type="noConversion"/>
  </si>
  <si>
    <t>Uart Log / Modem Log/Mobile Log</t>
    <phoneticPr fontId="4" type="noConversion"/>
  </si>
  <si>
    <t>Memory</t>
    <phoneticPr fontId="4" type="noConversion"/>
  </si>
  <si>
    <t>NAND/Emmc</t>
    <phoneticPr fontId="4" type="noConversion"/>
  </si>
  <si>
    <t>bin.song</t>
    <phoneticPr fontId="4" type="noConversion"/>
  </si>
  <si>
    <t>ersen.shang</t>
    <phoneticPr fontId="4" type="noConversion"/>
  </si>
  <si>
    <t>ersen.shang</t>
    <phoneticPr fontId="4" type="noConversion"/>
  </si>
  <si>
    <t>Uart Log/ Mobile Log</t>
    <phoneticPr fontId="4" type="noConversion"/>
  </si>
  <si>
    <t>Uart Log/ Mobile Log/Net Log</t>
    <phoneticPr fontId="4" type="noConversion"/>
  </si>
  <si>
    <t>FM</t>
    <phoneticPr fontId="4" type="noConversion"/>
  </si>
  <si>
    <t>qicai.gu</t>
    <phoneticPr fontId="11" type="noConversion"/>
  </si>
  <si>
    <t>binpeng.huang</t>
    <phoneticPr fontId="4" type="noConversion"/>
  </si>
  <si>
    <t>Bluetooth</t>
    <phoneticPr fontId="4" type="noConversion"/>
  </si>
  <si>
    <t>qicai.gu</t>
    <phoneticPr fontId="11" type="noConversion"/>
  </si>
  <si>
    <t>xin.liu</t>
    <phoneticPr fontId="4" type="noConversion"/>
  </si>
  <si>
    <t>PM</t>
    <phoneticPr fontId="4" type="noConversion"/>
  </si>
  <si>
    <t>pmic/power managerment</t>
    <phoneticPr fontId="4" type="noConversion"/>
  </si>
  <si>
    <t>kangbao.li</t>
    <phoneticPr fontId="4" type="noConversion"/>
  </si>
  <si>
    <t>rongxiao.deng</t>
    <phoneticPr fontId="4" type="noConversion"/>
  </si>
  <si>
    <t>Uart Log</t>
    <phoneticPr fontId="4" type="noConversion"/>
  </si>
  <si>
    <t>与SYS2 Power consumption重复</t>
    <phoneticPr fontId="4" type="noConversion"/>
  </si>
  <si>
    <t>BSP2</t>
    <phoneticPr fontId="4" type="noConversion"/>
  </si>
  <si>
    <t>qiuguang.liang</t>
    <phoneticPr fontId="4" type="noConversion"/>
  </si>
  <si>
    <t>dapeng.qiao</t>
    <phoneticPr fontId="4" type="noConversion"/>
  </si>
  <si>
    <t>Uart Log/Mobile Log</t>
    <phoneticPr fontId="4" type="noConversion"/>
  </si>
  <si>
    <t>Sensors/Driver</t>
    <phoneticPr fontId="4" type="noConversion"/>
  </si>
  <si>
    <t>lanying.he</t>
    <phoneticPr fontId="4" type="noConversion"/>
  </si>
  <si>
    <t>xiaobin.zhai</t>
    <phoneticPr fontId="4" type="noConversion"/>
  </si>
  <si>
    <t>qicai.gu</t>
    <phoneticPr fontId="4" type="noConversion"/>
  </si>
  <si>
    <t>xiaobin.zhai</t>
    <phoneticPr fontId="4" type="noConversion"/>
  </si>
  <si>
    <t>junting.liu</t>
    <phoneticPr fontId="4" type="noConversion"/>
  </si>
  <si>
    <t>USB Driver</t>
    <phoneticPr fontId="4" type="noConversion"/>
  </si>
  <si>
    <t>USB/ADB/RNDFS/MTP driver</t>
    <phoneticPr fontId="4" type="noConversion"/>
  </si>
  <si>
    <t>与SYS USB跨模块</t>
    <phoneticPr fontId="4" type="noConversion"/>
  </si>
  <si>
    <t>meng.zhang</t>
    <phoneticPr fontId="4" type="noConversion"/>
  </si>
  <si>
    <t>Mobile Log/Audio Dump</t>
    <phoneticPr fontId="4" type="noConversion"/>
  </si>
  <si>
    <t>BSP Driver</t>
    <phoneticPr fontId="4" type="noConversion"/>
  </si>
  <si>
    <t>MISC(Vibrator/headset/Keypad)</t>
    <phoneticPr fontId="4" type="noConversion"/>
  </si>
  <si>
    <t>longfang.liu</t>
    <phoneticPr fontId="4" type="noConversion"/>
  </si>
  <si>
    <t>meng.zhang</t>
    <phoneticPr fontId="4" type="noConversion"/>
  </si>
  <si>
    <t>Camera</t>
    <phoneticPr fontId="4" type="noConversion"/>
  </si>
  <si>
    <t>zhanyong.yin</t>
    <phoneticPr fontId="4" type="noConversion"/>
  </si>
  <si>
    <t>ersen.shang/yaoting.wei/yun.ling</t>
    <phoneticPr fontId="4" type="noConversion"/>
  </si>
  <si>
    <t>Flash light</t>
    <phoneticPr fontId="4" type="noConversion"/>
  </si>
  <si>
    <t>zhanyong.yin</t>
    <phoneticPr fontId="4" type="noConversion"/>
  </si>
  <si>
    <t>yuda.chen</t>
    <phoneticPr fontId="4" type="noConversion"/>
  </si>
  <si>
    <t>chaowen.wu</t>
    <phoneticPr fontId="4" type="noConversion"/>
  </si>
  <si>
    <t>ersen.shang/yaoting.wei/yun.ling</t>
    <phoneticPr fontId="4" type="noConversion"/>
  </si>
  <si>
    <t>DTV/ATV</t>
    <phoneticPr fontId="4" type="noConversion"/>
  </si>
  <si>
    <t>Mobile TV</t>
    <phoneticPr fontId="4" type="noConversion"/>
  </si>
  <si>
    <t>Fingerprint</t>
    <phoneticPr fontId="4" type="noConversion"/>
  </si>
  <si>
    <t>qian.xue</t>
    <phoneticPr fontId="4" type="noConversion"/>
  </si>
  <si>
    <t>RF Parameter by Meta</t>
    <phoneticPr fontId="4" type="noConversion"/>
  </si>
  <si>
    <t>wei.zhang</t>
    <phoneticPr fontId="11" type="noConversion"/>
  </si>
  <si>
    <t>与Tool META跨模块</t>
    <phoneticPr fontId="4" type="noConversion"/>
  </si>
  <si>
    <t>jia.li/xin.liu</t>
    <phoneticPr fontId="4" type="noConversion"/>
  </si>
  <si>
    <t>Gaoxiang.li</t>
    <phoneticPr fontId="4" type="noConversion"/>
  </si>
  <si>
    <t>Mobile Log</t>
    <phoneticPr fontId="4" type="noConversion"/>
  </si>
  <si>
    <t>yuduan.xie</t>
    <phoneticPr fontId="4" type="noConversion"/>
  </si>
  <si>
    <t>TEL4</t>
    <phoneticPr fontId="4" type="noConversion"/>
  </si>
  <si>
    <t>shifeng.cao</t>
    <phoneticPr fontId="4" type="noConversion"/>
  </si>
  <si>
    <t>Mobile Log / Modem Log</t>
    <phoneticPr fontId="4" type="noConversion"/>
  </si>
  <si>
    <t>Telecom_PS &amp; CS</t>
    <phoneticPr fontId="4" type="noConversion"/>
  </si>
  <si>
    <t>VOIP</t>
    <phoneticPr fontId="4" type="noConversion"/>
  </si>
  <si>
    <t>NITZ/SNTP</t>
    <phoneticPr fontId="4" type="noConversion"/>
  </si>
  <si>
    <t>Telecom_Network</t>
    <phoneticPr fontId="4" type="noConversion"/>
  </si>
  <si>
    <t>ruihua.zhang</t>
    <phoneticPr fontId="4" type="noConversion"/>
  </si>
  <si>
    <t>hongfen.chen</t>
    <phoneticPr fontId="4" type="noConversion"/>
  </si>
  <si>
    <t>ziyuan.li</t>
    <phoneticPr fontId="4" type="noConversion"/>
  </si>
  <si>
    <t>System</t>
    <phoneticPr fontId="4" type="noConversion"/>
  </si>
  <si>
    <t>kai.du</t>
    <phoneticPr fontId="4" type="noConversion"/>
  </si>
  <si>
    <t>Data Connection</t>
    <phoneticPr fontId="4" type="noConversion"/>
  </si>
  <si>
    <t>Mobile Log/Modem Log/Netlog</t>
    <phoneticPr fontId="4" type="noConversion"/>
  </si>
  <si>
    <t>Mobile Log / Modem Log / Netlog</t>
    <phoneticPr fontId="4" type="noConversion"/>
  </si>
  <si>
    <t>Telecom_Data</t>
    <phoneticPr fontId="4" type="noConversion"/>
  </si>
  <si>
    <t>Signal</t>
    <phoneticPr fontId="4" type="noConversion"/>
  </si>
  <si>
    <t>TEL3</t>
    <phoneticPr fontId="4" type="noConversion"/>
  </si>
  <si>
    <t>Roaming</t>
    <phoneticPr fontId="4" type="noConversion"/>
  </si>
  <si>
    <t>ziyuan.li</t>
    <phoneticPr fontId="4" type="noConversion"/>
  </si>
  <si>
    <t>Tethering</t>
    <phoneticPr fontId="4" type="noConversion"/>
  </si>
  <si>
    <t>VoLTE/VoWiFi</t>
    <phoneticPr fontId="4" type="noConversion"/>
  </si>
  <si>
    <t>jiancai.he</t>
    <phoneticPr fontId="4" type="noConversion"/>
  </si>
  <si>
    <t>Network</t>
    <phoneticPr fontId="4" type="noConversion"/>
  </si>
  <si>
    <t>Network Settings</t>
    <phoneticPr fontId="4" type="noConversion"/>
  </si>
  <si>
    <t>hongfen.chen</t>
    <phoneticPr fontId="4" type="noConversion"/>
  </si>
  <si>
    <t>与APP Setting跨模块</t>
    <phoneticPr fontId="4" type="noConversion"/>
  </si>
  <si>
    <t>Telecom_SIM &amp; STK</t>
    <phoneticPr fontId="4" type="noConversion"/>
  </si>
  <si>
    <t>SIM Lock</t>
    <phoneticPr fontId="4" type="noConversion"/>
  </si>
  <si>
    <r>
      <t>Mobile Log/Modem Log/(</t>
    </r>
    <r>
      <rPr>
        <sz val="11"/>
        <color theme="1"/>
        <rFont val="宋体"/>
        <family val="3"/>
        <charset val="134"/>
      </rPr>
      <t>必须包含开机</t>
    </r>
    <r>
      <rPr>
        <sz val="11"/>
        <color theme="1"/>
        <rFont val="Calibri"/>
        <family val="2"/>
      </rPr>
      <t>log)</t>
    </r>
    <phoneticPr fontId="4" type="noConversion"/>
  </si>
  <si>
    <t>hao.sun</t>
    <phoneticPr fontId="4" type="noConversion"/>
  </si>
  <si>
    <t>STK</t>
    <phoneticPr fontId="4" type="noConversion"/>
  </si>
  <si>
    <t>Mobile Log/ Modem Log</t>
    <phoneticPr fontId="4" type="noConversion"/>
  </si>
  <si>
    <t>donghai.wu</t>
    <phoneticPr fontId="4" type="noConversion"/>
  </si>
  <si>
    <t>xiangqian.xu</t>
    <phoneticPr fontId="4" type="noConversion"/>
  </si>
  <si>
    <t>SIM/USIM</t>
    <phoneticPr fontId="4" type="noConversion"/>
  </si>
  <si>
    <r>
      <t>Mobile Log/Modem log(</t>
    </r>
    <r>
      <rPr>
        <sz val="11"/>
        <color theme="1"/>
        <rFont val="宋体"/>
        <family val="3"/>
        <charset val="134"/>
      </rPr>
      <t>必须包含开机</t>
    </r>
    <r>
      <rPr>
        <sz val="11"/>
        <color theme="1"/>
        <rFont val="Calibri"/>
        <family val="2"/>
      </rPr>
      <t>log)</t>
    </r>
    <phoneticPr fontId="4" type="noConversion"/>
  </si>
  <si>
    <t>gan.wang</t>
    <phoneticPr fontId="4" type="noConversion"/>
  </si>
  <si>
    <t>SMS</t>
    <phoneticPr fontId="4" type="noConversion"/>
  </si>
  <si>
    <t>与APP Message跨模块</t>
    <phoneticPr fontId="4" type="noConversion"/>
  </si>
  <si>
    <t>Telecom_Message</t>
    <phoneticPr fontId="4" type="noConversion"/>
  </si>
  <si>
    <t>Contact</t>
    <phoneticPr fontId="4" type="noConversion"/>
  </si>
  <si>
    <t>kaihui.huang</t>
    <phoneticPr fontId="4" type="noConversion"/>
  </si>
  <si>
    <t>Voice Mail</t>
    <phoneticPr fontId="4" type="noConversion"/>
  </si>
  <si>
    <t>jingcan.chen</t>
    <phoneticPr fontId="4" type="noConversion"/>
  </si>
  <si>
    <t>jingcan.chen</t>
    <phoneticPr fontId="4" type="noConversion"/>
  </si>
  <si>
    <t>AT Command</t>
    <phoneticPr fontId="4" type="noConversion"/>
  </si>
  <si>
    <t>Telecom_other</t>
    <phoneticPr fontId="4" type="noConversion"/>
  </si>
  <si>
    <t>Telecom_Call</t>
    <phoneticPr fontId="4" type="noConversion"/>
  </si>
  <si>
    <t>USSD</t>
    <phoneticPr fontId="4" type="noConversion"/>
  </si>
  <si>
    <t>yong.wei</t>
    <phoneticPr fontId="4" type="noConversion"/>
  </si>
  <si>
    <t>Call</t>
    <phoneticPr fontId="4" type="noConversion"/>
  </si>
  <si>
    <t>FDN</t>
    <phoneticPr fontId="4" type="noConversion"/>
  </si>
  <si>
    <t>与APP wifi跨模块</t>
    <phoneticPr fontId="4" type="noConversion"/>
  </si>
  <si>
    <t>wanying.wang</t>
    <phoneticPr fontId="4" type="noConversion"/>
  </si>
  <si>
    <t>VVM</t>
    <phoneticPr fontId="4" type="noConversion"/>
  </si>
  <si>
    <t>Telecom_Bluetooth</t>
    <phoneticPr fontId="4" type="noConversion"/>
  </si>
  <si>
    <t>quantai.zhu</t>
    <phoneticPr fontId="4" type="noConversion"/>
  </si>
  <si>
    <t>OMA Client Provisioning</t>
    <phoneticPr fontId="4" type="noConversion"/>
  </si>
  <si>
    <t>Security</t>
    <phoneticPr fontId="4" type="noConversion"/>
  </si>
  <si>
    <t>Uart log/PC tool log</t>
    <phoneticPr fontId="4" type="noConversion"/>
  </si>
  <si>
    <t>SML perso tool</t>
    <phoneticPr fontId="4" type="noConversion"/>
  </si>
  <si>
    <t>yan.fang</t>
    <phoneticPr fontId="4" type="noConversion"/>
  </si>
  <si>
    <t>APK Key</t>
    <phoneticPr fontId="4" type="noConversion"/>
  </si>
  <si>
    <t>dali</t>
    <phoneticPr fontId="4" type="noConversion"/>
  </si>
  <si>
    <t>Mobile Log/PC tool log</t>
    <phoneticPr fontId="4" type="noConversion"/>
  </si>
  <si>
    <t>Keymaster2</t>
    <phoneticPr fontId="4" type="noConversion"/>
  </si>
  <si>
    <t>HCK</t>
    <phoneticPr fontId="4" type="noConversion"/>
  </si>
  <si>
    <t>Tools</t>
    <phoneticPr fontId="4" type="noConversion"/>
  </si>
  <si>
    <t>yang.xiang</t>
    <phoneticPr fontId="4" type="noConversion"/>
  </si>
  <si>
    <t>Tools</t>
    <phoneticPr fontId="4" type="noConversion"/>
  </si>
  <si>
    <t>PC_Tool</t>
    <phoneticPr fontId="4" type="noConversion"/>
  </si>
  <si>
    <t>junming.liu</t>
    <phoneticPr fontId="4" type="noConversion"/>
  </si>
  <si>
    <t>junming.liu</t>
    <phoneticPr fontId="4" type="noConversion"/>
  </si>
  <si>
    <t>Brom_v5.log</t>
    <phoneticPr fontId="4" type="noConversion"/>
  </si>
  <si>
    <t>MetaLog</t>
    <phoneticPr fontId="4" type="noConversion"/>
  </si>
  <si>
    <t>Kill Switch</t>
    <phoneticPr fontId="4" type="noConversion"/>
  </si>
  <si>
    <t>Tools Log only on PC</t>
    <phoneticPr fontId="4" type="noConversion"/>
  </si>
  <si>
    <t>Smartlog</t>
    <phoneticPr fontId="4" type="noConversion"/>
  </si>
  <si>
    <t>guangxi.deng</t>
    <phoneticPr fontId="4" type="noConversion"/>
  </si>
  <si>
    <t>hui.shen</t>
    <phoneticPr fontId="4" type="noConversion"/>
  </si>
  <si>
    <t>NA</t>
    <phoneticPr fontId="4" type="noConversion"/>
  </si>
  <si>
    <t>与Tool跨模块</t>
    <phoneticPr fontId="4" type="noConversion"/>
  </si>
  <si>
    <t>OTP / IMEI</t>
    <phoneticPr fontId="4" type="noConversion"/>
  </si>
  <si>
    <t>wuyue.lei</t>
    <phoneticPr fontId="4" type="noConversion"/>
  </si>
  <si>
    <t>与Tool read/Write Parameter 跨模块</t>
    <phoneticPr fontId="4" type="noConversion"/>
  </si>
  <si>
    <t>chengwen.li</t>
    <phoneticPr fontId="4" type="noConversion"/>
  </si>
  <si>
    <t>yizhi.fu</t>
    <phoneticPr fontId="4" type="noConversion"/>
  </si>
  <si>
    <t>xuming.chen</t>
    <phoneticPr fontId="4" type="noConversion"/>
  </si>
  <si>
    <t>Root check</t>
    <phoneticPr fontId="4" type="noConversion"/>
  </si>
  <si>
    <t>与Tool Sugar跨模块</t>
    <phoneticPr fontId="4" type="noConversion"/>
  </si>
  <si>
    <t>SYS2</t>
    <phoneticPr fontId="4" type="noConversion"/>
  </si>
  <si>
    <t>haibo.zhong</t>
    <phoneticPr fontId="4" type="noConversion"/>
  </si>
  <si>
    <t>yange.zhang</t>
    <phoneticPr fontId="4" type="noConversion"/>
  </si>
  <si>
    <t>xiaorong.ling</t>
    <phoneticPr fontId="4" type="noConversion"/>
  </si>
  <si>
    <t>JrdLogger, Mini Logger, Smart Logger</t>
    <phoneticPr fontId="4" type="noConversion"/>
  </si>
  <si>
    <t>lixiang.he</t>
    <phoneticPr fontId="4" type="noConversion"/>
  </si>
  <si>
    <t xml:space="preserve">Power on write protect </t>
    <phoneticPr fontId="4" type="noConversion"/>
  </si>
  <si>
    <t>jiexin.chen</t>
    <phoneticPr fontId="4" type="noConversion"/>
  </si>
  <si>
    <t>haibo.zhong</t>
    <phoneticPr fontId="4" type="noConversion"/>
  </si>
  <si>
    <t>Mobile Log/Uart log</t>
    <phoneticPr fontId="4" type="noConversion"/>
  </si>
  <si>
    <t xml:space="preserve">Power  consume </t>
    <phoneticPr fontId="4" type="noConversion"/>
  </si>
  <si>
    <t>MINI SW Architecture</t>
    <phoneticPr fontId="4" type="noConversion"/>
  </si>
  <si>
    <t>与BSP MINI跨模块</t>
    <phoneticPr fontId="4" type="noConversion"/>
  </si>
  <si>
    <t>Signature (APK, Image)</t>
    <phoneticPr fontId="4" type="noConversion"/>
  </si>
  <si>
    <t>wuyue.lei</t>
    <phoneticPr fontId="4" type="noConversion"/>
  </si>
  <si>
    <t>Unlock/LockScreen</t>
    <phoneticPr fontId="4" type="noConversion"/>
  </si>
  <si>
    <t>InputMethod/Language/input</t>
    <phoneticPr fontId="4" type="noConversion"/>
  </si>
  <si>
    <t>Browser/Internet</t>
    <phoneticPr fontId="4" type="noConversion"/>
  </si>
  <si>
    <t>Message/SMS/MMS</t>
    <phoneticPr fontId="4" type="noConversion"/>
  </si>
  <si>
    <t>Bluetooth/BT</t>
    <phoneticPr fontId="4" type="noConversion"/>
  </si>
  <si>
    <t xml:space="preserve">APP_LocalService </t>
    <phoneticPr fontId="11" type="noConversion"/>
  </si>
  <si>
    <t>APP_LocalService</t>
    <phoneticPr fontId="4" type="noConversion"/>
  </si>
  <si>
    <t>Mobile Log/net log</t>
    <phoneticPr fontId="4" type="noConversion"/>
  </si>
  <si>
    <t>Mobile Log/kernel log/netlog/sniffer log</t>
    <phoneticPr fontId="4" type="noConversion"/>
  </si>
  <si>
    <t>APP8</t>
    <phoneticPr fontId="4" type="noConversion"/>
  </si>
  <si>
    <t>Application</t>
    <phoneticPr fontId="11" type="noConversion"/>
  </si>
  <si>
    <t>Phone Guard</t>
    <phoneticPr fontId="4" type="noConversion"/>
  </si>
  <si>
    <t>message/OMA CP/WAP PUSH/CB 部分需要确认一下归属</t>
    <phoneticPr fontId="4" type="noConversion"/>
  </si>
  <si>
    <t>Vociemail与dial重叠</t>
    <phoneticPr fontId="4" type="noConversion"/>
  </si>
  <si>
    <t>APN与Telecom组模块，还有http、TCP/IP、RTSP协议部分需要讨论归属</t>
    <phoneticPr fontId="4" type="noConversion"/>
  </si>
  <si>
    <t>与APP bluetooth跨模块</t>
    <phoneticPr fontId="4" type="noConversion"/>
  </si>
  <si>
    <t>与APP gps跨模块</t>
    <phoneticPr fontId="4" type="noConversion"/>
  </si>
  <si>
    <t>与APP audio跨模块</t>
    <phoneticPr fontId="4" type="noConversion"/>
  </si>
  <si>
    <t>与APP camera模块跨模块</t>
    <phoneticPr fontId="4" type="noConversion"/>
  </si>
  <si>
    <t>与FRM/SYS1 Fingerprint 跨模块</t>
    <phoneticPr fontId="4" type="noConversion"/>
  </si>
  <si>
    <t>与SystemUI，KeyGuard跨模块</t>
    <phoneticPr fontId="4" type="noConversion"/>
  </si>
  <si>
    <t>与Dialer，IncallUI跨模块</t>
    <phoneticPr fontId="4" type="noConversion"/>
  </si>
  <si>
    <t>Tools Log only on PC,与SYS rootcheck跨模块</t>
    <phoneticPr fontId="4" type="noConversion"/>
  </si>
  <si>
    <t>与APP Message跨模块</t>
    <phoneticPr fontId="4" type="noConversion"/>
  </si>
  <si>
    <t>与APP fm跨模块</t>
    <phoneticPr fontId="4" type="noConversion"/>
  </si>
  <si>
    <t>与APP Contact重复</t>
    <phoneticPr fontId="4" type="noConversion"/>
  </si>
  <si>
    <t>VR是跨模块</t>
    <phoneticPr fontId="11" type="noConversion"/>
  </si>
  <si>
    <t>与APP wifi跨模块</t>
    <phoneticPr fontId="4" type="noConversion"/>
  </si>
  <si>
    <t>与APP bluetooth跨模块</t>
    <phoneticPr fontId="4" type="noConversion"/>
  </si>
  <si>
    <t>与APP gps跨模块</t>
    <phoneticPr fontId="4" type="noConversion"/>
  </si>
  <si>
    <t>与APP camera模块跨模块</t>
    <phoneticPr fontId="4" type="noConversion"/>
  </si>
  <si>
    <t>与FRM/SYS1 Fingerprint 跨模块</t>
    <phoneticPr fontId="4" type="noConversion"/>
  </si>
  <si>
    <t>与SystemUI，KeyGuard跨模块</t>
    <phoneticPr fontId="4" type="noConversion"/>
  </si>
  <si>
    <t>与APP Contact重复</t>
    <phoneticPr fontId="4" type="noConversion"/>
  </si>
  <si>
    <t>与Dialer，IncallUI跨模块</t>
    <phoneticPr fontId="4" type="noConversion"/>
  </si>
  <si>
    <t>与BSP Power Management跨模块</t>
    <phoneticPr fontId="4" type="noConversion"/>
  </si>
  <si>
    <t>dongchi.chen</t>
    <phoneticPr fontId="11" type="noConversion"/>
  </si>
  <si>
    <t>Mobile Log/net log</t>
    <phoneticPr fontId="4" type="noConversion"/>
  </si>
  <si>
    <t>Mobile Log/kernel log/netlog/sniffer log</t>
    <phoneticPr fontId="4" type="noConversion"/>
  </si>
  <si>
    <t>Mobile Log/kernel log/modem log/net log</t>
    <phoneticPr fontId="4" type="noConversion"/>
  </si>
  <si>
    <t>APKName</t>
    <phoneticPr fontId="11" type="noConversion"/>
  </si>
  <si>
    <t>ELSA6</t>
    <phoneticPr fontId="11" type="noConversion"/>
  </si>
  <si>
    <t>BUZZ6T4G</t>
    <phoneticPr fontId="11" type="noConversion"/>
  </si>
  <si>
    <t>PIXI4-55 3G</t>
    <phoneticPr fontId="11" type="noConversion"/>
  </si>
  <si>
    <t>MICKTY6T</t>
    <phoneticPr fontId="11" type="noConversion"/>
  </si>
  <si>
    <t>BUZZ6E</t>
    <phoneticPr fontId="11" type="noConversion"/>
  </si>
  <si>
    <t>SIMBA6L</t>
    <phoneticPr fontId="11" type="noConversion"/>
  </si>
  <si>
    <t>ELSA6P</t>
    <phoneticPr fontId="11" type="noConversion"/>
  </si>
  <si>
    <t>MICKEY6</t>
    <phoneticPr fontId="11" type="noConversion"/>
  </si>
  <si>
    <t>GMS</t>
    <phoneticPr fontId="11" type="noConversion"/>
  </si>
  <si>
    <t>R11</t>
    <phoneticPr fontId="11" type="noConversion"/>
  </si>
  <si>
    <t>PIXI4-5 4G OL</t>
    <phoneticPr fontId="11" type="noConversion"/>
  </si>
  <si>
    <t>R11</t>
    <phoneticPr fontId="11" type="noConversion"/>
  </si>
  <si>
    <t>R11</t>
    <phoneticPr fontId="11" type="noConversion"/>
  </si>
  <si>
    <t>Turbo Browser</t>
    <phoneticPr fontId="4" type="noConversion"/>
  </si>
  <si>
    <t>Color Key</t>
    <phoneticPr fontId="11" type="noConversion"/>
  </si>
  <si>
    <t>Hi Share</t>
    <phoneticPr fontId="11" type="noConversion"/>
  </si>
  <si>
    <t>Single Login</t>
    <phoneticPr fontId="11" type="noConversion"/>
  </si>
  <si>
    <t>Hi Security</t>
    <phoneticPr fontId="11" type="noConversion"/>
  </si>
  <si>
    <t>Space Cleaner</t>
    <phoneticPr fontId="11" type="noConversion"/>
  </si>
  <si>
    <t>Theme Store</t>
    <phoneticPr fontId="11" type="noConversion"/>
  </si>
  <si>
    <t>Apps</t>
    <phoneticPr fontId="11" type="noConversion"/>
  </si>
  <si>
    <t>Games</t>
    <phoneticPr fontId="11" type="noConversion"/>
  </si>
  <si>
    <t>User Care for PG</t>
    <phoneticPr fontId="11" type="noConversion"/>
  </si>
  <si>
    <t>Activate</t>
    <phoneticPr fontId="11" type="noConversion"/>
  </si>
  <si>
    <t>AppsInSetup</t>
    <phoneticPr fontId="11" type="noConversion"/>
  </si>
  <si>
    <t>Daily Tube</t>
    <phoneticPr fontId="11" type="noConversion"/>
  </si>
  <si>
    <t>enjoy.now/Alcatel Plus</t>
    <phoneticPr fontId="11" type="noConversion"/>
  </si>
  <si>
    <t>Contenedor</t>
    <phoneticPr fontId="11" type="noConversion"/>
  </si>
  <si>
    <t>tonaton</t>
    <phoneticPr fontId="11" type="noConversion"/>
  </si>
  <si>
    <t>Twitter</t>
    <phoneticPr fontId="11" type="noConversion"/>
  </si>
  <si>
    <t>WhatsApp</t>
    <phoneticPr fontId="11" type="noConversion"/>
  </si>
  <si>
    <t>Facebook Full Version</t>
    <phoneticPr fontId="11" type="noConversion"/>
  </si>
  <si>
    <t>Facebook</t>
    <phoneticPr fontId="11" type="noConversion"/>
  </si>
  <si>
    <t>FB_AppInstaller</t>
    <phoneticPr fontId="11" type="noConversion"/>
  </si>
  <si>
    <t>FB_AppManager</t>
    <phoneticPr fontId="11" type="noConversion"/>
  </si>
  <si>
    <t>Messenger Full Version</t>
    <phoneticPr fontId="11" type="noConversion"/>
  </si>
  <si>
    <t>Messenger</t>
    <phoneticPr fontId="11" type="noConversion"/>
  </si>
  <si>
    <t>Instagram</t>
    <phoneticPr fontId="11" type="noConversion"/>
  </si>
  <si>
    <t>WPS</t>
    <phoneticPr fontId="11" type="noConversion"/>
  </si>
  <si>
    <t>TouchPal</t>
    <phoneticPr fontId="11" type="noConversion"/>
  </si>
  <si>
    <t>Swiftkey</t>
    <phoneticPr fontId="11" type="noConversion"/>
  </si>
  <si>
    <t>Swype</t>
    <phoneticPr fontId="11" type="noConversion"/>
  </si>
  <si>
    <t>app-digicel</t>
    <phoneticPr fontId="11" type="noConversion"/>
  </si>
  <si>
    <t>Remote Support</t>
    <phoneticPr fontId="11" type="noConversion"/>
  </si>
  <si>
    <t>需要定制书签，
各个项目的区域需要定制不同的APK Name</t>
    <phoneticPr fontId="11" type="noConversion"/>
  </si>
  <si>
    <t>独立</t>
    <phoneticPr fontId="11" type="noConversion"/>
  </si>
  <si>
    <t>被GAPP PhoneGuard依赖</t>
    <phoneticPr fontId="11" type="noConversion"/>
  </si>
  <si>
    <r>
      <rPr>
        <sz val="10"/>
        <color theme="1"/>
        <rFont val="宋体"/>
        <family val="3"/>
        <charset val="134"/>
      </rPr>
      <t xml:space="preserve">依赖GAPP </t>
    </r>
    <r>
      <rPr>
        <sz val="10"/>
        <color theme="1"/>
        <rFont val="Arial"/>
        <family val="2"/>
      </rPr>
      <t>SetupWizard</t>
    </r>
    <phoneticPr fontId="11" type="noConversion"/>
  </si>
  <si>
    <t>需要修改代码，有定制需求</t>
    <phoneticPr fontId="11" type="noConversion"/>
  </si>
  <si>
    <t>Orange Startup Wizard</t>
    <phoneticPr fontId="11" type="noConversion"/>
  </si>
  <si>
    <t>需要修改代码</t>
    <phoneticPr fontId="11" type="noConversion"/>
  </si>
  <si>
    <t>Orange LockScreen</t>
    <phoneticPr fontId="11" type="noConversion"/>
  </si>
  <si>
    <t>Hi Stream</t>
    <phoneticPr fontId="11" type="noConversion"/>
  </si>
  <si>
    <t>集成在GAPP Launcher中</t>
    <phoneticPr fontId="11" type="noConversion"/>
  </si>
  <si>
    <t>Orange Launcher</t>
    <phoneticPr fontId="11" type="noConversion"/>
  </si>
  <si>
    <t>Orange Dailer</t>
    <phoneticPr fontId="11" type="noConversion"/>
  </si>
  <si>
    <t>Custo</t>
    <phoneticPr fontId="11" type="noConversion"/>
  </si>
  <si>
    <t>有书签定制需求</t>
    <phoneticPr fontId="11" type="noConversion"/>
  </si>
  <si>
    <t>Google Chrome Browser</t>
    <phoneticPr fontId="11" type="noConversion"/>
  </si>
  <si>
    <t>MiddleMan</t>
    <phoneticPr fontId="11" type="noConversion"/>
  </si>
  <si>
    <r>
      <rPr>
        <sz val="10"/>
        <color theme="1"/>
        <rFont val="宋体"/>
        <family val="3"/>
        <charset val="134"/>
      </rPr>
      <t>被</t>
    </r>
    <r>
      <rPr>
        <sz val="10"/>
        <color theme="1"/>
        <rFont val="Arial"/>
        <family val="2"/>
      </rPr>
      <t xml:space="preserve">GAPP </t>
    </r>
    <r>
      <rPr>
        <sz val="10"/>
        <color theme="1"/>
        <rFont val="宋体"/>
        <family val="3"/>
        <charset val="134"/>
      </rPr>
      <t>部分APK依赖</t>
    </r>
    <phoneticPr fontId="11" type="noConversion"/>
  </si>
  <si>
    <t>Google Photos</t>
  </si>
  <si>
    <t>FaceLock</t>
  </si>
  <si>
    <t>GmsCore</t>
  </si>
  <si>
    <t>Google Play Store</t>
  </si>
  <si>
    <t>Google Search</t>
  </si>
  <si>
    <t>Chrome</t>
  </si>
  <si>
    <t>Gmail</t>
  </si>
  <si>
    <t>Google Play Books</t>
  </si>
  <si>
    <t>Google Play Movies</t>
  </si>
  <si>
    <t>Google Play Music</t>
  </si>
  <si>
    <t>Google Apps Device Policy</t>
  </si>
  <si>
    <t>Google Play Games</t>
  </si>
  <si>
    <t>Google Play Newsstand</t>
  </si>
  <si>
    <t>ConfigUpdater</t>
  </si>
  <si>
    <t>com.google.android.configupdater</t>
  </si>
  <si>
    <t>Google Backup Transport</t>
  </si>
  <si>
    <t>GoogleBackupTransport</t>
  </si>
  <si>
    <t>com.google.android.backuptransport</t>
  </si>
  <si>
    <t>Market Feedback Agent</t>
  </si>
  <si>
    <t>GoogleFeedback</t>
  </si>
  <si>
    <t>com.google.android.feedback</t>
  </si>
  <si>
    <t>Google Account Manager</t>
  </si>
  <si>
    <t>GoogleLoginService</t>
  </si>
  <si>
    <t>com.google.android.gsf.login</t>
  </si>
  <si>
    <t>Google One Time Init</t>
  </si>
  <si>
    <t>GoogleOneTimeInitializer</t>
  </si>
  <si>
    <t>com.google.android.onetimeinitializer</t>
  </si>
  <si>
    <t>Google Partner Setup</t>
  </si>
  <si>
    <t>GooglePartnerSetup</t>
  </si>
  <si>
    <t>com.google.android.partnersetup</t>
  </si>
  <si>
    <t>Google Services Framework</t>
  </si>
  <si>
    <t>GoogleServicesFramework</t>
  </si>
  <si>
    <t>Phonesky</t>
  </si>
  <si>
    <t>Setup Wizard</t>
  </si>
  <si>
    <t>SetupWizard</t>
  </si>
  <si>
    <t>Velvet</t>
  </si>
  <si>
    <t>Tags</t>
  </si>
  <si>
    <t>TagGoogle</t>
  </si>
  <si>
    <t>Android Services Library</t>
  </si>
  <si>
    <t>GoogleExtServices</t>
  </si>
  <si>
    <t>com.google.android.ext.services</t>
  </si>
  <si>
    <t>Package Installer</t>
  </si>
  <si>
    <t>GooglePackageInstaller</t>
  </si>
  <si>
    <t>com.google.android.packageinstaller</t>
  </si>
  <si>
    <t>Framework libraries in /system/framework</t>
  </si>
  <si>
    <t>MapView V1</t>
  </si>
  <si>
    <t>MapView_v1</t>
  </si>
  <si>
    <t>com.google.android.maps</t>
  </si>
  <si>
    <t>Media Effects library</t>
  </si>
  <si>
    <t>GoogleMediaEffects</t>
  </si>
  <si>
    <t>com.google.android.media.effects</t>
  </si>
  <si>
    <t>Apps in /system/app</t>
  </si>
  <si>
    <t>Drive</t>
  </si>
  <si>
    <t>Duo</t>
  </si>
  <si>
    <t>Gmail2</t>
  </si>
  <si>
    <t>Google Calendar Sync</t>
  </si>
  <si>
    <t>GoogleCalendarSyncAdapter</t>
  </si>
  <si>
    <t>Google Contacts Sync</t>
  </si>
  <si>
    <t>GoogleContactsSyncAdapter</t>
  </si>
  <si>
    <t>Hangouts</t>
  </si>
  <si>
    <t>Maps</t>
  </si>
  <si>
    <t>Music2</t>
  </si>
  <si>
    <t>Photos</t>
  </si>
  <si>
    <t>Videos</t>
  </si>
  <si>
    <t>Android System WebView</t>
  </si>
  <si>
    <t>WebViewGoogle</t>
  </si>
  <si>
    <t>YouTube</t>
  </si>
  <si>
    <t>Google Text-to-speech Engine</t>
  </si>
  <si>
    <t>GoogleTTS</t>
  </si>
  <si>
    <t>AndroidPay</t>
  </si>
  <si>
    <t>Books</t>
  </si>
  <si>
    <t>Calculator</t>
  </si>
  <si>
    <t>CalculatorGoogle</t>
  </si>
  <si>
    <t>com.google.android.calculator</t>
  </si>
  <si>
    <t>Calendar</t>
  </si>
  <si>
    <t>CalendarGoogle</t>
  </si>
  <si>
    <t>Cloud Print</t>
  </si>
  <si>
    <t>CloudPrint</t>
  </si>
  <si>
    <t>Clock</t>
  </si>
  <si>
    <t>DeskClockGoogle</t>
  </si>
  <si>
    <t>DMAgent</t>
  </si>
  <si>
    <t>Google Docs</t>
  </si>
  <si>
    <t>EditorsDocs</t>
  </si>
  <si>
    <t>Google Sheet</t>
  </si>
  <si>
    <t>EditorsSheets</t>
  </si>
  <si>
    <t>Google Slides</t>
  </si>
  <si>
    <t>EditorsSlides</t>
  </si>
  <si>
    <t>Face Unlock</t>
  </si>
  <si>
    <t>Hindi IME</t>
  </si>
  <si>
    <t>GoogleHindiIME</t>
  </si>
  <si>
    <t>Pinyin IME</t>
  </si>
  <si>
    <t>GooglePinyinIME</t>
  </si>
  <si>
    <t>Google Japanese Input</t>
  </si>
  <si>
    <t>JapaneseIME</t>
  </si>
  <si>
    <t>Keep</t>
  </si>
  <si>
    <t>Korean IME</t>
  </si>
  <si>
    <t>KoreanIME</t>
  </si>
  <si>
    <t>Google Keyboard</t>
  </si>
  <si>
    <t>LatinImeGoogle</t>
  </si>
  <si>
    <t>PlayGames</t>
  </si>
  <si>
    <t>Google+</t>
  </si>
  <si>
    <t>PlusOne</t>
  </si>
  <si>
    <t>TalkBack</t>
  </si>
  <si>
    <t>talkback</t>
  </si>
  <si>
    <t>Newsstand</t>
  </si>
  <si>
    <t>News &amp; Weather</t>
  </si>
  <si>
    <t>NewsWeather</t>
  </si>
  <si>
    <t>Android Shared Library</t>
  </si>
  <si>
    <t>GoogleExtShared</t>
  </si>
  <si>
    <t>com.google.android.ext.shared</t>
  </si>
  <si>
    <t>Print Recommendation Service</t>
  </si>
  <si>
    <t>GooglePrintRecommendationService</t>
  </si>
  <si>
    <t>com.google.android.printservice.recommendation</t>
  </si>
  <si>
    <t>张士磊</t>
    <phoneticPr fontId="28" type="noConversion"/>
  </si>
  <si>
    <t>com.google.android.gms</t>
  </si>
  <si>
    <t>App/Lib Name(Yellow:Module)</t>
    <phoneticPr fontId="11" type="noConversion"/>
  </si>
  <si>
    <t>Module Name
(Green: GMS mandatory)</t>
    <phoneticPr fontId="11" type="noConversion"/>
  </si>
  <si>
    <t>Owner</t>
    <phoneticPr fontId="11" type="noConversion"/>
  </si>
  <si>
    <t>App Package Name
Library Name</t>
    <phoneticPr fontId="11" type="noConversion"/>
  </si>
  <si>
    <t>Apps in /system/priv-app</t>
    <phoneticPr fontId="11" type="noConversion"/>
  </si>
  <si>
    <t>com.google.android.gsf</t>
    <phoneticPr fontId="11" type="noConversion"/>
  </si>
  <si>
    <t>com.android.vending</t>
    <phoneticPr fontId="11" type="noConversion"/>
  </si>
  <si>
    <t>com.google.android.googlequicksearchbox</t>
    <phoneticPr fontId="11" type="noConversion"/>
  </si>
  <si>
    <t>郑柳</t>
    <phoneticPr fontId="11" type="noConversion"/>
  </si>
  <si>
    <t>com.google.android.setupwizard</t>
    <phoneticPr fontId="11" type="noConversion"/>
  </si>
  <si>
    <t>陈文杰</t>
    <phoneticPr fontId="11" type="noConversion"/>
  </si>
  <si>
    <t>com.android.chrome</t>
    <phoneticPr fontId="11" type="noConversion"/>
  </si>
  <si>
    <t>com.google.android.apps.tachyon</t>
    <phoneticPr fontId="11" type="noConversion"/>
  </si>
  <si>
    <t>邹永军</t>
    <phoneticPr fontId="28" type="noConversion"/>
  </si>
  <si>
    <t>com.google.android.gm</t>
    <phoneticPr fontId="11" type="noConversion"/>
  </si>
  <si>
    <t>李文</t>
    <phoneticPr fontId="28" type="noConversion"/>
  </si>
  <si>
    <t>com.google.android.syncadapters.calendar</t>
    <phoneticPr fontId="11" type="noConversion"/>
  </si>
  <si>
    <t>张炎宾</t>
    <phoneticPr fontId="11" type="noConversion"/>
  </si>
  <si>
    <t>com.google.android.syncadapters.contacts</t>
    <phoneticPr fontId="11" type="noConversion"/>
  </si>
  <si>
    <t>com.google.android.talk</t>
    <phoneticPr fontId="11" type="noConversion"/>
  </si>
  <si>
    <t>陈司马</t>
    <phoneticPr fontId="28" type="noConversion"/>
  </si>
  <si>
    <t>陈思马</t>
    <phoneticPr fontId="28" type="noConversion"/>
  </si>
  <si>
    <t>com.google.android.apps.maps</t>
    <phoneticPr fontId="11" type="noConversion"/>
  </si>
  <si>
    <t>com.google.android.apps.docs</t>
    <phoneticPr fontId="11" type="noConversion"/>
  </si>
  <si>
    <t>com.google.android.tag</t>
    <phoneticPr fontId="11" type="noConversion"/>
  </si>
  <si>
    <r>
      <t>Android Pay</t>
    </r>
    <r>
      <rPr>
        <sz val="11"/>
        <color rgb="FFFF0000"/>
        <rFont val="宋体"/>
        <family val="3"/>
        <charset val="134"/>
      </rPr>
      <t>（</t>
    </r>
    <r>
      <rPr>
        <sz val="11"/>
        <color rgb="FFFF0000"/>
        <rFont val="Calibri"/>
        <family val="2"/>
      </rPr>
      <t>NFC</t>
    </r>
    <r>
      <rPr>
        <sz val="11"/>
        <color rgb="FFFF0000"/>
        <rFont val="宋体"/>
        <family val="3"/>
        <charset val="134"/>
      </rPr>
      <t>）</t>
    </r>
    <phoneticPr fontId="11" type="noConversion"/>
  </si>
  <si>
    <t>叶垒</t>
    <phoneticPr fontId="11" type="noConversion"/>
  </si>
  <si>
    <t>吕叶青</t>
    <phoneticPr fontId="11" type="noConversion"/>
  </si>
  <si>
    <t>邹章锋</t>
    <phoneticPr fontId="11" type="noConversion"/>
  </si>
  <si>
    <t>com.android.facelock</t>
    <phoneticPr fontId="11" type="noConversion"/>
  </si>
  <si>
    <t>张士磊</t>
    <phoneticPr fontId="28" type="noConversion"/>
  </si>
  <si>
    <t>Messages</t>
    <phoneticPr fontId="11" type="noConversion"/>
  </si>
  <si>
    <t>非GMSR包</t>
    <phoneticPr fontId="11" type="noConversion"/>
  </si>
  <si>
    <t>Google Translation</t>
    <phoneticPr fontId="11" type="noConversion"/>
  </si>
  <si>
    <t>Translation</t>
    <phoneticPr fontId="11" type="noConversion"/>
  </si>
  <si>
    <t>Google CarrierServices</t>
    <phoneticPr fontId="11" type="noConversion"/>
  </si>
  <si>
    <t>刘俊良</t>
    <phoneticPr fontId="11" type="noConversion"/>
  </si>
  <si>
    <t>Files Go</t>
    <phoneticPr fontId="11" type="noConversion"/>
  </si>
  <si>
    <t>dongchi.chen</t>
    <phoneticPr fontId="11" type="noConversion"/>
  </si>
  <si>
    <t>空白未标明的owner均为黄晓英,下同</t>
    <phoneticPr fontId="11" type="noConversion"/>
  </si>
  <si>
    <t>Google Play services</t>
    <phoneticPr fontId="11" type="noConversion"/>
  </si>
  <si>
    <t>sound smart lock
(com.google.android.gms.trustagent  
)声音解锁--登录google账号后才有</t>
    <phoneticPr fontId="11" type="noConversion"/>
  </si>
  <si>
    <t>sima</t>
    <phoneticPr fontId="28" type="noConversion"/>
  </si>
  <si>
    <t>王兵/jinfeng.ye</t>
    <phoneticPr fontId="11" type="noConversion"/>
  </si>
</sst>
</file>

<file path=xl/styles.xml><?xml version="1.0" encoding="utf-8"?>
<styleSheet xmlns="http://schemas.openxmlformats.org/spreadsheetml/2006/main">
  <fonts count="40"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</font>
    <font>
      <u/>
      <sz val="12"/>
      <color indexed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sz val="11"/>
      <name val="Calibri"/>
      <family val="2"/>
    </font>
    <font>
      <sz val="11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0"/>
      <name val="Calibri"/>
      <family val="2"/>
    </font>
    <font>
      <sz val="11"/>
      <color rgb="FF000000"/>
      <name val="Calibri"/>
      <family val="2"/>
    </font>
    <font>
      <b/>
      <sz val="10"/>
      <color theme="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rgb="FF00B0F0"/>
      <name val="微软雅黑"/>
      <family val="2"/>
      <charset val="134"/>
    </font>
    <font>
      <sz val="1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0"/>
      <color theme="1"/>
      <name val="Arial"/>
      <family val="2"/>
    </font>
    <font>
      <sz val="10"/>
      <color theme="1"/>
      <name val="宋体"/>
      <family val="3"/>
      <charset val="134"/>
    </font>
    <font>
      <sz val="11"/>
      <color theme="1"/>
      <name val="Arial"/>
      <family val="2"/>
    </font>
    <font>
      <sz val="10"/>
      <name val="Calibri"/>
      <family val="2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</font>
    <font>
      <u/>
      <sz val="11"/>
      <name val="Calibri"/>
      <family val="2"/>
    </font>
    <font>
      <sz val="12"/>
      <name val="宋体"/>
      <family val="3"/>
      <charset val="134"/>
    </font>
    <font>
      <sz val="12"/>
      <color theme="1"/>
      <name val="黑体"/>
      <family val="3"/>
      <charset val="134"/>
    </font>
    <font>
      <sz val="9"/>
      <name val="宋体"/>
      <family val="2"/>
      <charset val="134"/>
      <scheme val="minor"/>
    </font>
    <font>
      <sz val="11"/>
      <color rgb="FF000000"/>
      <name val="宋体"/>
      <family val="3"/>
      <charset val="134"/>
    </font>
    <font>
      <u/>
      <sz val="11"/>
      <color rgb="FF0000FF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1"/>
      <color rgb="FFFF0000"/>
      <name val="Calibri"/>
      <family val="2"/>
    </font>
    <font>
      <sz val="12"/>
      <color indexed="12"/>
      <name val="微软雅黑"/>
      <family val="2"/>
      <charset val="134"/>
    </font>
    <font>
      <b/>
      <sz val="11"/>
      <color rgb="FF000000"/>
      <name val="微软雅黑"/>
      <family val="2"/>
      <charset val="134"/>
    </font>
    <font>
      <sz val="11"/>
      <color rgb="FF000000"/>
      <name val="微软雅黑"/>
      <family val="2"/>
      <charset val="134"/>
    </font>
    <font>
      <u/>
      <sz val="12"/>
      <name val="Calibri"/>
      <family val="2"/>
    </font>
    <font>
      <sz val="11"/>
      <name val="微软雅黑"/>
      <family val="2"/>
      <charset val="134"/>
    </font>
    <font>
      <sz val="11"/>
      <color rgb="FFFF0000"/>
      <name val="宋体"/>
      <family val="3"/>
      <charset val="134"/>
    </font>
    <font>
      <sz val="11"/>
      <color theme="1"/>
      <name val="微软雅黑"/>
      <family val="2"/>
      <charset val="134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2CC"/>
        <bgColor rgb="FFFFF2CC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  <fill>
      <patternFill patternType="solid">
        <fgColor rgb="FF00B0F0"/>
        <bgColor indexed="64"/>
      </patternFill>
    </fill>
  </fills>
  <borders count="20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3"/>
      </left>
      <right/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theme="6"/>
      </left>
      <right style="thin">
        <color theme="6"/>
      </right>
      <top/>
      <bottom style="thin">
        <color theme="6"/>
      </bottom>
      <diagonal/>
    </border>
  </borders>
  <cellStyleXfs count="12">
    <xf numFmtId="0" fontId="0" fillId="0" borderId="0">
      <alignment vertical="center"/>
    </xf>
    <xf numFmtId="0" fontId="6" fillId="0" borderId="0">
      <alignment vertical="center"/>
    </xf>
    <xf numFmtId="0" fontId="5" fillId="0" borderId="0" applyNumberFormat="0" applyFill="0" applyBorder="0" applyProtection="0">
      <alignment vertical="center"/>
    </xf>
    <xf numFmtId="0" fontId="26" fillId="0" borderId="0"/>
    <xf numFmtId="0" fontId="3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3" fillId="0" borderId="0"/>
    <xf numFmtId="0" fontId="30" fillId="0" borderId="0" applyNumberFormat="0" applyFill="0" applyBorder="0" applyAlignment="0" applyProtection="0">
      <alignment vertical="center"/>
    </xf>
    <xf numFmtId="0" fontId="31" fillId="0" borderId="0"/>
  </cellStyleXfs>
  <cellXfs count="167">
    <xf numFmtId="0" fontId="0" fillId="0" borderId="0" xfId="0">
      <alignment vertical="center"/>
    </xf>
    <xf numFmtId="0" fontId="8" fillId="3" borderId="1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vertical="center"/>
    </xf>
    <xf numFmtId="0" fontId="7" fillId="2" borderId="4" xfId="2" applyFont="1" applyFill="1" applyBorder="1" applyAlignment="1">
      <alignment horizontal="center" vertical="center"/>
    </xf>
    <xf numFmtId="0" fontId="7" fillId="2" borderId="2" xfId="0" applyFont="1" applyFill="1" applyBorder="1" applyAlignment="1">
      <alignment vertical="center"/>
    </xf>
    <xf numFmtId="0" fontId="7" fillId="2" borderId="2" xfId="2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7" fillId="2" borderId="6" xfId="2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 wrapText="1"/>
    </xf>
    <xf numFmtId="0" fontId="8" fillId="3" borderId="3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vertical="center"/>
    </xf>
    <xf numFmtId="0" fontId="8" fillId="3" borderId="0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/>
    </xf>
    <xf numFmtId="0" fontId="9" fillId="2" borderId="2" xfId="2" applyFont="1" applyFill="1" applyBorder="1" applyAlignment="1">
      <alignment horizontal="center" vertical="center"/>
    </xf>
    <xf numFmtId="0" fontId="9" fillId="2" borderId="4" xfId="2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left" vertical="center"/>
    </xf>
    <xf numFmtId="0" fontId="6" fillId="0" borderId="0" xfId="0" applyFont="1">
      <alignment vertical="center"/>
    </xf>
    <xf numFmtId="0" fontId="12" fillId="3" borderId="2" xfId="0" applyFont="1" applyFill="1" applyBorder="1" applyAlignment="1">
      <alignment horizontal="center" vertical="center"/>
    </xf>
    <xf numFmtId="0" fontId="0" fillId="0" borderId="0" xfId="0" applyFont="1">
      <alignment vertical="center"/>
    </xf>
    <xf numFmtId="0" fontId="9" fillId="2" borderId="4" xfId="0" applyFont="1" applyFill="1" applyBorder="1" applyAlignment="1">
      <alignment horizontal="left" vertical="center"/>
    </xf>
    <xf numFmtId="0" fontId="9" fillId="2" borderId="6" xfId="2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left" vertical="center"/>
    </xf>
    <xf numFmtId="0" fontId="8" fillId="3" borderId="2" xfId="0" applyFont="1" applyFill="1" applyBorder="1" applyAlignment="1">
      <alignment horizontal="left" vertical="center"/>
    </xf>
    <xf numFmtId="0" fontId="7" fillId="0" borderId="4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7" fillId="2" borderId="2" xfId="0" applyFont="1" applyFill="1" applyBorder="1" applyAlignment="1">
      <alignment horizontal="left" vertical="center" wrapText="1"/>
    </xf>
    <xf numFmtId="0" fontId="7" fillId="2" borderId="4" xfId="0" applyFont="1" applyFill="1" applyBorder="1" applyAlignment="1">
      <alignment vertical="center"/>
    </xf>
    <xf numFmtId="0" fontId="7" fillId="2" borderId="4" xfId="0" applyFont="1" applyFill="1" applyBorder="1" applyAlignment="1">
      <alignment horizontal="left" vertical="center"/>
    </xf>
    <xf numFmtId="0" fontId="7" fillId="0" borderId="2" xfId="0" applyFont="1" applyBorder="1">
      <alignment vertical="center"/>
    </xf>
    <xf numFmtId="0" fontId="9" fillId="2" borderId="2" xfId="0" applyFont="1" applyFill="1" applyBorder="1" applyAlignment="1">
      <alignment horizontal="left" vertical="center"/>
    </xf>
    <xf numFmtId="0" fontId="7" fillId="0" borderId="2" xfId="2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2" borderId="2" xfId="2" applyFont="1" applyFill="1" applyBorder="1" applyAlignment="1">
      <alignment horizontal="left" vertical="center"/>
    </xf>
    <xf numFmtId="0" fontId="7" fillId="2" borderId="4" xfId="2" applyFont="1" applyFill="1" applyBorder="1" applyAlignment="1" applyProtection="1">
      <alignment vertical="center"/>
    </xf>
    <xf numFmtId="0" fontId="13" fillId="2" borderId="2" xfId="0" applyFont="1" applyFill="1" applyBorder="1" applyAlignment="1">
      <alignment vertical="center"/>
    </xf>
    <xf numFmtId="0" fontId="7" fillId="0" borderId="2" xfId="2" applyFont="1" applyFill="1" applyBorder="1" applyAlignment="1">
      <alignment horizontal="left" vertical="center"/>
    </xf>
    <xf numFmtId="0" fontId="7" fillId="2" borderId="2" xfId="0" applyFont="1" applyFill="1" applyBorder="1" applyAlignment="1">
      <alignment horizontal="left" vertical="center"/>
    </xf>
    <xf numFmtId="0" fontId="7" fillId="0" borderId="2" xfId="0" applyFont="1" applyFill="1" applyBorder="1" applyAlignment="1">
      <alignment horizontal="left" vertical="center"/>
    </xf>
    <xf numFmtId="0" fontId="13" fillId="2" borderId="2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left" vertical="center"/>
    </xf>
    <xf numFmtId="0" fontId="7" fillId="2" borderId="4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13" fillId="2" borderId="4" xfId="0" applyFont="1" applyFill="1" applyBorder="1" applyAlignment="1">
      <alignment vertical="center"/>
    </xf>
    <xf numFmtId="0" fontId="14" fillId="3" borderId="3" xfId="0" applyFont="1" applyFill="1" applyBorder="1" applyAlignment="1">
      <alignment horizontal="center" vertical="center" wrapText="1"/>
    </xf>
    <xf numFmtId="0" fontId="15" fillId="2" borderId="2" xfId="0" applyFont="1" applyFill="1" applyBorder="1" applyAlignment="1">
      <alignment horizontal="right" vertical="center" wrapText="1"/>
    </xf>
    <xf numFmtId="0" fontId="15" fillId="2" borderId="2" xfId="0" applyFont="1" applyFill="1" applyBorder="1" applyAlignment="1">
      <alignment horizontal="left" vertical="center" wrapText="1"/>
    </xf>
    <xf numFmtId="0" fontId="15" fillId="0" borderId="2" xfId="0" applyFont="1" applyBorder="1" applyAlignment="1">
      <alignment vertical="center" wrapText="1"/>
    </xf>
    <xf numFmtId="0" fontId="15" fillId="2" borderId="2" xfId="0" applyFont="1" applyFill="1" applyBorder="1" applyAlignment="1">
      <alignment vertical="center"/>
    </xf>
    <xf numFmtId="0" fontId="16" fillId="2" borderId="2" xfId="0" applyFont="1" applyFill="1" applyBorder="1" applyAlignment="1">
      <alignment horizontal="right" vertical="center" wrapText="1"/>
    </xf>
    <xf numFmtId="0" fontId="15" fillId="2" borderId="2" xfId="0" applyFont="1" applyFill="1" applyBorder="1" applyAlignment="1">
      <alignment vertical="center" wrapText="1"/>
    </xf>
    <xf numFmtId="0" fontId="17" fillId="2" borderId="2" xfId="0" applyFont="1" applyFill="1" applyBorder="1" applyAlignment="1">
      <alignment horizontal="right" vertical="center" wrapText="1"/>
    </xf>
    <xf numFmtId="3" fontId="15" fillId="2" borderId="2" xfId="0" applyNumberFormat="1" applyFont="1" applyFill="1" applyBorder="1" applyAlignment="1">
      <alignment horizontal="right" vertical="center" wrapText="1"/>
    </xf>
    <xf numFmtId="0" fontId="16" fillId="2" borderId="2" xfId="0" applyFont="1" applyFill="1" applyBorder="1" applyAlignment="1">
      <alignment horizontal="left" vertical="center" wrapText="1"/>
    </xf>
    <xf numFmtId="0" fontId="15" fillId="0" borderId="2" xfId="0" applyFont="1" applyFill="1" applyBorder="1" applyAlignment="1">
      <alignment vertical="center" wrapText="1"/>
    </xf>
    <xf numFmtId="0" fontId="15" fillId="0" borderId="2" xfId="0" applyFont="1" applyFill="1" applyBorder="1" applyAlignment="1">
      <alignment vertical="center"/>
    </xf>
    <xf numFmtId="0" fontId="15" fillId="0" borderId="2" xfId="0" applyFont="1" applyFill="1" applyBorder="1">
      <alignment vertical="center"/>
    </xf>
    <xf numFmtId="0" fontId="15" fillId="0" borderId="0" xfId="0" applyFont="1" applyAlignment="1">
      <alignment horizontal="right" vertical="center" wrapText="1"/>
    </xf>
    <xf numFmtId="0" fontId="15" fillId="0" borderId="2" xfId="0" applyFont="1" applyBorder="1">
      <alignment vertical="center"/>
    </xf>
    <xf numFmtId="0" fontId="15" fillId="2" borderId="2" xfId="0" applyFont="1" applyFill="1" applyBorder="1">
      <alignment vertical="center"/>
    </xf>
    <xf numFmtId="0" fontId="17" fillId="2" borderId="4" xfId="0" applyFont="1" applyFill="1" applyBorder="1" applyAlignment="1">
      <alignment vertical="center"/>
    </xf>
    <xf numFmtId="0" fontId="17" fillId="2" borderId="2" xfId="0" applyFont="1" applyFill="1" applyBorder="1" applyAlignment="1">
      <alignment vertical="center"/>
    </xf>
    <xf numFmtId="0" fontId="18" fillId="2" borderId="2" xfId="0" applyFont="1" applyFill="1" applyBorder="1" applyAlignment="1">
      <alignment horizontal="left" vertical="center"/>
    </xf>
    <xf numFmtId="0" fontId="7" fillId="2" borderId="4" xfId="0" applyFont="1" applyFill="1" applyBorder="1" applyAlignment="1">
      <alignment horizontal="center" vertical="center"/>
    </xf>
    <xf numFmtId="0" fontId="19" fillId="0" borderId="0" xfId="0" applyFont="1">
      <alignment vertical="center"/>
    </xf>
    <xf numFmtId="0" fontId="19" fillId="0" borderId="2" xfId="0" applyFont="1" applyBorder="1">
      <alignment vertical="center"/>
    </xf>
    <xf numFmtId="0" fontId="19" fillId="0" borderId="0" xfId="0" applyFont="1" applyAlignment="1">
      <alignment horizontal="center" vertical="center"/>
    </xf>
    <xf numFmtId="0" fontId="19" fillId="0" borderId="2" xfId="0" applyFont="1" applyBorder="1" applyAlignment="1">
      <alignment horizontal="center" vertical="center"/>
    </xf>
    <xf numFmtId="0" fontId="19" fillId="0" borderId="4" xfId="0" applyFont="1" applyBorder="1" applyAlignment="1">
      <alignment horizontal="left" vertical="center"/>
    </xf>
    <xf numFmtId="0" fontId="21" fillId="0" borderId="2" xfId="0" applyFont="1" applyFill="1" applyBorder="1" applyAlignment="1">
      <alignment vertical="center"/>
    </xf>
    <xf numFmtId="0" fontId="20" fillId="0" borderId="2" xfId="0" applyFont="1" applyBorder="1" applyAlignment="1">
      <alignment horizontal="center" vertical="center" wrapText="1"/>
    </xf>
    <xf numFmtId="0" fontId="21" fillId="0" borderId="2" xfId="0" applyFont="1" applyFill="1" applyBorder="1">
      <alignment vertical="center"/>
    </xf>
    <xf numFmtId="0" fontId="20" fillId="0" borderId="2" xfId="0" applyFont="1" applyBorder="1" applyAlignment="1">
      <alignment horizontal="center" vertical="center"/>
    </xf>
    <xf numFmtId="0" fontId="21" fillId="0" borderId="2" xfId="0" applyFont="1" applyFill="1" applyBorder="1" applyAlignment="1">
      <alignment vertical="center" wrapText="1"/>
    </xf>
    <xf numFmtId="0" fontId="7" fillId="0" borderId="0" xfId="0" applyFont="1">
      <alignment vertical="center"/>
    </xf>
    <xf numFmtId="0" fontId="13" fillId="0" borderId="13" xfId="0" applyFont="1" applyBorder="1" applyAlignment="1">
      <alignment vertical="center"/>
    </xf>
    <xf numFmtId="0" fontId="13" fillId="0" borderId="14" xfId="0" applyFont="1" applyBorder="1" applyAlignment="1">
      <alignment vertical="center"/>
    </xf>
    <xf numFmtId="0" fontId="13" fillId="6" borderId="14" xfId="0" applyFont="1" applyFill="1" applyBorder="1" applyAlignment="1">
      <alignment vertical="center"/>
    </xf>
    <xf numFmtId="0" fontId="25" fillId="0" borderId="14" xfId="0" applyFont="1" applyBorder="1" applyAlignment="1">
      <alignment vertical="center"/>
    </xf>
    <xf numFmtId="0" fontId="13" fillId="0" borderId="15" xfId="0" applyFont="1" applyBorder="1" applyAlignment="1">
      <alignment vertical="center"/>
    </xf>
    <xf numFmtId="0" fontId="13" fillId="6" borderId="15" xfId="0" applyFont="1" applyFill="1" applyBorder="1" applyAlignment="1">
      <alignment vertical="center"/>
    </xf>
    <xf numFmtId="0" fontId="13" fillId="4" borderId="15" xfId="0" applyFont="1" applyFill="1" applyBorder="1" applyAlignment="1">
      <alignment vertical="center"/>
    </xf>
    <xf numFmtId="0" fontId="13" fillId="7" borderId="15" xfId="0" applyFont="1" applyFill="1" applyBorder="1" applyAlignment="1">
      <alignment vertical="center"/>
    </xf>
    <xf numFmtId="0" fontId="13" fillId="0" borderId="16" xfId="0" applyFont="1" applyBorder="1" applyAlignment="1">
      <alignment vertical="center"/>
    </xf>
    <xf numFmtId="0" fontId="13" fillId="6" borderId="16" xfId="0" applyFont="1" applyFill="1" applyBorder="1" applyAlignment="1">
      <alignment vertical="center"/>
    </xf>
    <xf numFmtId="0" fontId="13" fillId="4" borderId="14" xfId="0" applyFont="1" applyFill="1" applyBorder="1" applyAlignment="1">
      <alignment vertical="center"/>
    </xf>
    <xf numFmtId="0" fontId="13" fillId="7" borderId="15" xfId="0" applyFont="1" applyFill="1" applyBorder="1" applyAlignment="1"/>
    <xf numFmtId="0" fontId="9" fillId="0" borderId="15" xfId="0" applyFont="1" applyBorder="1" applyAlignment="1"/>
    <xf numFmtId="0" fontId="9" fillId="6" borderId="15" xfId="0" applyFont="1" applyFill="1" applyBorder="1" applyAlignment="1"/>
    <xf numFmtId="0" fontId="9" fillId="0" borderId="16" xfId="0" applyFont="1" applyBorder="1" applyAlignment="1"/>
    <xf numFmtId="0" fontId="9" fillId="6" borderId="16" xfId="0" applyFont="1" applyFill="1" applyBorder="1" applyAlignment="1"/>
    <xf numFmtId="0" fontId="33" fillId="0" borderId="14" xfId="2" applyFont="1" applyFill="1" applyBorder="1" applyAlignment="1">
      <alignment horizontal="center" vertical="center"/>
    </xf>
    <xf numFmtId="0" fontId="33" fillId="0" borderId="19" xfId="2" applyFont="1" applyFill="1" applyBorder="1" applyAlignment="1">
      <alignment horizontal="center" vertical="center"/>
    </xf>
    <xf numFmtId="0" fontId="35" fillId="0" borderId="14" xfId="0" applyFont="1" applyFill="1" applyBorder="1" applyAlignment="1">
      <alignment horizontal="center" vertical="center"/>
    </xf>
    <xf numFmtId="0" fontId="35" fillId="0" borderId="15" xfId="0" applyFont="1" applyFill="1" applyBorder="1" applyAlignment="1">
      <alignment horizontal="center" vertical="center"/>
    </xf>
    <xf numFmtId="0" fontId="22" fillId="0" borderId="0" xfId="0" applyFont="1">
      <alignment vertical="center"/>
    </xf>
    <xf numFmtId="0" fontId="9" fillId="0" borderId="15" xfId="0" applyFont="1" applyBorder="1" applyAlignment="1">
      <alignment vertical="center"/>
    </xf>
    <xf numFmtId="0" fontId="36" fillId="0" borderId="15" xfId="2" applyFont="1" applyBorder="1">
      <alignment vertical="center"/>
    </xf>
    <xf numFmtId="0" fontId="35" fillId="0" borderId="16" xfId="0" applyFont="1" applyFill="1" applyBorder="1" applyAlignment="1">
      <alignment horizontal="center" vertical="center"/>
    </xf>
    <xf numFmtId="0" fontId="9" fillId="0" borderId="16" xfId="0" applyFont="1" applyBorder="1" applyAlignment="1">
      <alignment vertical="center"/>
    </xf>
    <xf numFmtId="0" fontId="9" fillId="0" borderId="15" xfId="0" applyFont="1" applyFill="1" applyBorder="1" applyAlignment="1">
      <alignment vertical="center"/>
    </xf>
    <xf numFmtId="0" fontId="9" fillId="0" borderId="13" xfId="0" applyFont="1" applyBorder="1" applyAlignment="1">
      <alignment vertical="center"/>
    </xf>
    <xf numFmtId="0" fontId="9" fillId="0" borderId="14" xfId="0" applyFont="1" applyBorder="1" applyAlignment="1">
      <alignment vertical="center"/>
    </xf>
    <xf numFmtId="0" fontId="9" fillId="0" borderId="0" xfId="0" applyFont="1" applyFill="1">
      <alignment vertical="center"/>
    </xf>
    <xf numFmtId="0" fontId="36" fillId="0" borderId="0" xfId="2" applyFont="1" applyFill="1">
      <alignment vertical="center"/>
    </xf>
    <xf numFmtId="0" fontId="9" fillId="0" borderId="0" xfId="0" applyFont="1">
      <alignment vertical="center"/>
    </xf>
    <xf numFmtId="0" fontId="37" fillId="0" borderId="15" xfId="0" applyFont="1" applyFill="1" applyBorder="1" applyAlignment="1">
      <alignment horizontal="center"/>
    </xf>
    <xf numFmtId="0" fontId="37" fillId="0" borderId="16" xfId="0" applyFont="1" applyFill="1" applyBorder="1" applyAlignment="1">
      <alignment horizontal="center"/>
    </xf>
    <xf numFmtId="0" fontId="32" fillId="0" borderId="15" xfId="0" applyFont="1" applyBorder="1" applyAlignment="1">
      <alignment vertical="center"/>
    </xf>
    <xf numFmtId="0" fontId="35" fillId="0" borderId="15" xfId="0" applyFont="1" applyFill="1" applyBorder="1" applyAlignment="1">
      <alignment horizontal="center"/>
    </xf>
    <xf numFmtId="0" fontId="32" fillId="4" borderId="15" xfId="0" applyFont="1" applyFill="1" applyBorder="1" applyAlignment="1">
      <alignment vertical="center"/>
    </xf>
    <xf numFmtId="0" fontId="33" fillId="0" borderId="15" xfId="2" applyFont="1" applyFill="1" applyBorder="1" applyAlignment="1">
      <alignment horizontal="center" vertical="center"/>
    </xf>
    <xf numFmtId="0" fontId="39" fillId="0" borderId="0" xfId="0" applyFont="1" applyFill="1" applyAlignment="1">
      <alignment horizontal="center" vertical="center"/>
    </xf>
    <xf numFmtId="0" fontId="35" fillId="8" borderId="14" xfId="0" applyFont="1" applyFill="1" applyBorder="1" applyAlignment="1">
      <alignment horizontal="center" vertical="center"/>
    </xf>
    <xf numFmtId="0" fontId="33" fillId="0" borderId="0" xfId="2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7" fillId="2" borderId="4" xfId="0" applyFont="1" applyFill="1" applyBorder="1" applyAlignment="1">
      <alignment horizontal="center" vertical="center"/>
    </xf>
    <xf numFmtId="0" fontId="7" fillId="2" borderId="8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left" vertical="center"/>
    </xf>
    <xf numFmtId="0" fontId="7" fillId="2" borderId="8" xfId="0" applyFont="1" applyFill="1" applyBorder="1" applyAlignment="1">
      <alignment horizontal="left" vertical="center"/>
    </xf>
    <xf numFmtId="0" fontId="7" fillId="2" borderId="7" xfId="0" applyFont="1" applyFill="1" applyBorder="1" applyAlignment="1">
      <alignment horizontal="left" vertical="center"/>
    </xf>
    <xf numFmtId="0" fontId="7" fillId="0" borderId="4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7" fillId="2" borderId="4" xfId="0" applyFont="1" applyFill="1" applyBorder="1" applyAlignment="1">
      <alignment vertical="center"/>
    </xf>
    <xf numFmtId="0" fontId="7" fillId="2" borderId="8" xfId="0" applyFont="1" applyFill="1" applyBorder="1" applyAlignment="1">
      <alignment vertical="center"/>
    </xf>
    <xf numFmtId="0" fontId="7" fillId="2" borderId="7" xfId="0" applyFont="1" applyFill="1" applyBorder="1" applyAlignment="1">
      <alignment vertical="center"/>
    </xf>
    <xf numFmtId="0" fontId="9" fillId="2" borderId="4" xfId="0" applyFont="1" applyFill="1" applyBorder="1" applyAlignment="1">
      <alignment horizontal="left" vertical="center"/>
    </xf>
    <xf numFmtId="0" fontId="9" fillId="2" borderId="8" xfId="0" applyFont="1" applyFill="1" applyBorder="1" applyAlignment="1">
      <alignment horizontal="left" vertical="center"/>
    </xf>
    <xf numFmtId="0" fontId="9" fillId="2" borderId="7" xfId="0" applyFont="1" applyFill="1" applyBorder="1" applyAlignment="1">
      <alignment horizontal="left" vertical="center"/>
    </xf>
    <xf numFmtId="0" fontId="7" fillId="0" borderId="4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15" fillId="2" borderId="4" xfId="0" applyFont="1" applyFill="1" applyBorder="1" applyAlignment="1">
      <alignment horizontal="left" vertical="center" wrapText="1"/>
    </xf>
    <xf numFmtId="0" fontId="15" fillId="2" borderId="8" xfId="0" applyFont="1" applyFill="1" applyBorder="1" applyAlignment="1">
      <alignment horizontal="left" vertical="center" wrapText="1"/>
    </xf>
    <xf numFmtId="0" fontId="7" fillId="2" borderId="4" xfId="2" applyFont="1" applyFill="1" applyBorder="1" applyAlignment="1">
      <alignment horizontal="left" vertical="center"/>
    </xf>
    <xf numFmtId="0" fontId="7" fillId="2" borderId="7" xfId="2" applyFont="1" applyFill="1" applyBorder="1" applyAlignment="1">
      <alignment horizontal="left" vertical="center"/>
    </xf>
    <xf numFmtId="0" fontId="7" fillId="0" borderId="4" xfId="0" applyFont="1" applyFill="1" applyBorder="1" applyAlignment="1">
      <alignment horizontal="left" vertical="center"/>
    </xf>
    <xf numFmtId="0" fontId="7" fillId="0" borderId="8" xfId="0" applyFont="1" applyFill="1" applyBorder="1" applyAlignment="1">
      <alignment horizontal="left" vertical="center"/>
    </xf>
    <xf numFmtId="0" fontId="7" fillId="0" borderId="7" xfId="0" applyFont="1" applyFill="1" applyBorder="1" applyAlignment="1">
      <alignment horizontal="left" vertical="center"/>
    </xf>
    <xf numFmtId="0" fontId="15" fillId="2" borderId="7" xfId="0" applyFont="1" applyFill="1" applyBorder="1" applyAlignment="1">
      <alignment horizontal="left" vertical="center" wrapText="1"/>
    </xf>
    <xf numFmtId="0" fontId="7" fillId="2" borderId="4" xfId="0" applyFont="1" applyFill="1" applyBorder="1" applyAlignment="1">
      <alignment horizontal="left" vertical="center" wrapText="1"/>
    </xf>
    <xf numFmtId="0" fontId="7" fillId="2" borderId="8" xfId="0" applyFont="1" applyFill="1" applyBorder="1" applyAlignment="1">
      <alignment horizontal="left" vertical="center" wrapText="1"/>
    </xf>
    <xf numFmtId="3" fontId="15" fillId="2" borderId="4" xfId="0" applyNumberFormat="1" applyFont="1" applyFill="1" applyBorder="1" applyAlignment="1">
      <alignment horizontal="left" vertical="center" wrapText="1"/>
    </xf>
    <xf numFmtId="3" fontId="15" fillId="2" borderId="8" xfId="0" applyNumberFormat="1" applyFont="1" applyFill="1" applyBorder="1" applyAlignment="1">
      <alignment horizontal="left" vertical="center" wrapText="1"/>
    </xf>
    <xf numFmtId="3" fontId="15" fillId="2" borderId="7" xfId="0" applyNumberFormat="1" applyFont="1" applyFill="1" applyBorder="1" applyAlignment="1">
      <alignment horizontal="left" vertical="center" wrapText="1"/>
    </xf>
    <xf numFmtId="0" fontId="7" fillId="0" borderId="4" xfId="0" applyFont="1" applyFill="1" applyBorder="1" applyAlignment="1">
      <alignment vertical="center"/>
    </xf>
    <xf numFmtId="0" fontId="7" fillId="0" borderId="7" xfId="0" applyFont="1" applyFill="1" applyBorder="1" applyAlignment="1">
      <alignment vertical="center"/>
    </xf>
    <xf numFmtId="0" fontId="7" fillId="0" borderId="8" xfId="0" applyFont="1" applyFill="1" applyBorder="1" applyAlignment="1">
      <alignment vertical="center"/>
    </xf>
    <xf numFmtId="0" fontId="7" fillId="0" borderId="2" xfId="0" applyFont="1" applyFill="1" applyBorder="1" applyAlignment="1">
      <alignment horizontal="left" vertical="center"/>
    </xf>
    <xf numFmtId="0" fontId="7" fillId="0" borderId="4" xfId="0" applyFont="1" applyFill="1" applyBorder="1" applyAlignment="1">
      <alignment horizontal="left" vertical="center" wrapText="1"/>
    </xf>
    <xf numFmtId="0" fontId="7" fillId="0" borderId="7" xfId="0" applyFont="1" applyFill="1" applyBorder="1" applyAlignment="1">
      <alignment horizontal="left" vertical="center" wrapText="1"/>
    </xf>
    <xf numFmtId="0" fontId="13" fillId="2" borderId="4" xfId="0" applyFont="1" applyFill="1" applyBorder="1" applyAlignment="1">
      <alignment vertical="center"/>
    </xf>
    <xf numFmtId="0" fontId="13" fillId="2" borderId="7" xfId="0" applyFont="1" applyFill="1" applyBorder="1" applyAlignment="1">
      <alignment vertical="center"/>
    </xf>
    <xf numFmtId="0" fontId="13" fillId="2" borderId="4" xfId="0" applyFont="1" applyFill="1" applyBorder="1" applyAlignment="1">
      <alignment horizontal="left" vertical="center"/>
    </xf>
    <xf numFmtId="0" fontId="13" fillId="2" borderId="7" xfId="0" applyFont="1" applyFill="1" applyBorder="1" applyAlignment="1">
      <alignment horizontal="left" vertical="center"/>
    </xf>
    <xf numFmtId="0" fontId="13" fillId="2" borderId="8" xfId="0" applyFont="1" applyFill="1" applyBorder="1" applyAlignment="1">
      <alignment vertical="center"/>
    </xf>
    <xf numFmtId="0" fontId="20" fillId="0" borderId="2" xfId="0" applyFont="1" applyBorder="1" applyAlignment="1">
      <alignment horizontal="center" vertical="center"/>
    </xf>
    <xf numFmtId="0" fontId="19" fillId="0" borderId="2" xfId="0" applyFont="1" applyBorder="1" applyAlignment="1">
      <alignment horizontal="center" vertical="center"/>
    </xf>
    <xf numFmtId="0" fontId="24" fillId="0" borderId="11" xfId="0" applyFont="1" applyBorder="1" applyAlignment="1">
      <alignment vertical="center"/>
    </xf>
    <xf numFmtId="0" fontId="24" fillId="0" borderId="18" xfId="0" applyFont="1" applyBorder="1" applyAlignment="1">
      <alignment vertical="center"/>
    </xf>
    <xf numFmtId="0" fontId="9" fillId="0" borderId="12" xfId="0" applyFont="1" applyBorder="1" applyAlignment="1"/>
    <xf numFmtId="0" fontId="27" fillId="0" borderId="17" xfId="0" applyFont="1" applyBorder="1" applyAlignment="1">
      <alignment horizontal="left" vertical="center"/>
    </xf>
    <xf numFmtId="0" fontId="23" fillId="5" borderId="9" xfId="0" applyFont="1" applyFill="1" applyBorder="1" applyAlignment="1">
      <alignment horizontal="center" vertical="center"/>
    </xf>
    <xf numFmtId="0" fontId="22" fillId="0" borderId="10" xfId="0" applyFont="1" applyBorder="1" applyAlignment="1"/>
    <xf numFmtId="0" fontId="23" fillId="5" borderId="9" xfId="0" applyFont="1" applyFill="1" applyBorder="1" applyAlignment="1">
      <alignment horizontal="center" vertical="center" wrapText="1"/>
    </xf>
    <xf numFmtId="0" fontId="34" fillId="0" borderId="9" xfId="0" applyFont="1" applyFill="1" applyBorder="1" applyAlignment="1">
      <alignment horizontal="center" vertical="center"/>
    </xf>
    <xf numFmtId="0" fontId="17" fillId="0" borderId="10" xfId="0" applyFont="1" applyFill="1" applyBorder="1" applyAlignment="1">
      <alignment horizontal="center"/>
    </xf>
  </cellXfs>
  <cellStyles count="12">
    <cellStyle name="常规" xfId="0" builtinId="0"/>
    <cellStyle name="常规 2" xfId="1"/>
    <cellStyle name="常规 3" xfId="4"/>
    <cellStyle name="常规 3 2" xfId="5"/>
    <cellStyle name="常规 4" xfId="3"/>
    <cellStyle name="常规 4 2" xfId="6"/>
    <cellStyle name="常规 5" xfId="7"/>
    <cellStyle name="常规 6" xfId="8"/>
    <cellStyle name="常规 7" xfId="9"/>
    <cellStyle name="常规 8" xfId="11"/>
    <cellStyle name="超链接" xfId="2" builtinId="8"/>
    <cellStyle name="超链接 2" xfId="1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92.32.12\RDhzKM\Documents%20and%20Settings\guangming.yang.hz\Local%20Settings\Temporary%20Internet%20Files\OLKA\Software%20Quality%20Evaluation%20Plan%20for%20YarisS-V0.7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over"/>
      <sheetName val="SQEP for YarisS"/>
      <sheetName val="Milestone"/>
      <sheetName val="SR0"/>
      <sheetName val="SR1"/>
      <sheetName val="SR2"/>
      <sheetName val="SR3"/>
      <sheetName val="SR4"/>
      <sheetName val="SR5"/>
      <sheetName val="SR6"/>
      <sheetName val="SR7"/>
      <sheetName val="Component&amp;function"/>
      <sheetName val="Certification Description"/>
      <sheetName val="Certification Check list"/>
    </sheetNames>
    <sheetDataSet>
      <sheetData sheetId="0" refreshError="1"/>
      <sheetData sheetId="1" refreshError="1"/>
      <sheetData sheetId="2">
        <row r="2">
          <cell r="B2">
            <v>41404</v>
          </cell>
          <cell r="F2">
            <v>41505</v>
          </cell>
        </row>
        <row r="3">
          <cell r="F3">
            <v>41535</v>
          </cell>
        </row>
        <row r="4">
          <cell r="B4">
            <v>41485</v>
          </cell>
          <cell r="F4">
            <v>41579</v>
          </cell>
        </row>
        <row r="5">
          <cell r="B5">
            <v>41526</v>
          </cell>
          <cell r="F5">
            <v>41586</v>
          </cell>
        </row>
        <row r="6">
          <cell r="F6">
            <v>41605</v>
          </cell>
        </row>
        <row r="7">
          <cell r="F7">
            <v>41611</v>
          </cell>
        </row>
        <row r="8">
          <cell r="B8">
            <v>41596</v>
          </cell>
          <cell r="F8">
            <v>41613</v>
          </cell>
        </row>
        <row r="9">
          <cell r="B9">
            <v>41613</v>
          </cell>
        </row>
        <row r="10">
          <cell r="B10">
            <v>41649</v>
          </cell>
        </row>
        <row r="11">
          <cell r="B11">
            <v>41704</v>
          </cell>
        </row>
        <row r="23">
          <cell r="D23">
            <v>41499</v>
          </cell>
          <cell r="F23">
            <v>41428</v>
          </cell>
        </row>
        <row r="24">
          <cell r="D24">
            <v>41529</v>
          </cell>
          <cell r="F24">
            <v>41387</v>
          </cell>
        </row>
        <row r="25">
          <cell r="D25">
            <v>41573</v>
          </cell>
          <cell r="F25">
            <v>41600</v>
          </cell>
        </row>
        <row r="26">
          <cell r="D26">
            <v>41599</v>
          </cell>
          <cell r="F26">
            <v>41586</v>
          </cell>
        </row>
        <row r="27">
          <cell r="D27">
            <v>41608</v>
          </cell>
          <cell r="F27">
            <v>41593</v>
          </cell>
        </row>
        <row r="28">
          <cell r="D28">
            <v>41643</v>
          </cell>
        </row>
        <row r="29">
          <cell r="D29">
            <v>41704</v>
          </cell>
        </row>
        <row r="30">
          <cell r="D30">
            <v>41704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yongfeng.zhang@tcl.com" TargetMode="External"/><Relationship Id="rId117" Type="http://schemas.openxmlformats.org/officeDocument/2006/relationships/hyperlink" Target="mailto:yingying.qiao.hz@tcl.com" TargetMode="External"/><Relationship Id="rId21" Type="http://schemas.openxmlformats.org/officeDocument/2006/relationships/hyperlink" Target="mailto:yongfeng.zhang@tcl.com" TargetMode="External"/><Relationship Id="rId42" Type="http://schemas.openxmlformats.org/officeDocument/2006/relationships/hyperlink" Target="mailto:hongtao.fu@tcl.com" TargetMode="External"/><Relationship Id="rId47" Type="http://schemas.openxmlformats.org/officeDocument/2006/relationships/hyperlink" Target="mailto:weilong.zhou.hz@tcl.com" TargetMode="External"/><Relationship Id="rId63" Type="http://schemas.openxmlformats.org/officeDocument/2006/relationships/hyperlink" Target="mailto:xiaojing.wang@tcl.com" TargetMode="External"/><Relationship Id="rId68" Type="http://schemas.openxmlformats.org/officeDocument/2006/relationships/hyperlink" Target="mailto:xiaojing.wang@tcl.com" TargetMode="External"/><Relationship Id="rId84" Type="http://schemas.openxmlformats.org/officeDocument/2006/relationships/hyperlink" Target="mailto:yingying.qiao.hz@tcl.com" TargetMode="External"/><Relationship Id="rId89" Type="http://schemas.openxmlformats.org/officeDocument/2006/relationships/hyperlink" Target="mailto:lingfei.li@tcl.com" TargetMode="External"/><Relationship Id="rId112" Type="http://schemas.openxmlformats.org/officeDocument/2006/relationships/hyperlink" Target="mailto:qichen@tcl.com" TargetMode="External"/><Relationship Id="rId16" Type="http://schemas.openxmlformats.org/officeDocument/2006/relationships/hyperlink" Target="mailto:wenjian.li.hz@tcl.com" TargetMode="External"/><Relationship Id="rId107" Type="http://schemas.openxmlformats.org/officeDocument/2006/relationships/hyperlink" Target="mailto:wei.shen.hz@tcl.com" TargetMode="External"/><Relationship Id="rId11" Type="http://schemas.openxmlformats.org/officeDocument/2006/relationships/hyperlink" Target="mailto:yongfeng.zhang@tcl.com" TargetMode="External"/><Relationship Id="rId24" Type="http://schemas.openxmlformats.org/officeDocument/2006/relationships/hyperlink" Target="mailto:yanbin.zhang.hz@tcl.com" TargetMode="External"/><Relationship Id="rId32" Type="http://schemas.openxmlformats.org/officeDocument/2006/relationships/hyperlink" Target="mailto:weilong.zhou.hz@tcl.com" TargetMode="External"/><Relationship Id="rId37" Type="http://schemas.openxmlformats.org/officeDocument/2006/relationships/hyperlink" Target="mailto:shan.liao.hz@tcl.com" TargetMode="External"/><Relationship Id="rId40" Type="http://schemas.openxmlformats.org/officeDocument/2006/relationships/hyperlink" Target="mailto:xiurou.xiang@tcl.com" TargetMode="External"/><Relationship Id="rId45" Type="http://schemas.openxmlformats.org/officeDocument/2006/relationships/hyperlink" Target="mailto:weijun.pan.hz@tcl.com" TargetMode="External"/><Relationship Id="rId53" Type="http://schemas.openxmlformats.org/officeDocument/2006/relationships/hyperlink" Target="mailto:shengyang.mo@tcl.com" TargetMode="External"/><Relationship Id="rId58" Type="http://schemas.openxmlformats.org/officeDocument/2006/relationships/hyperlink" Target="mailto:tao.luo@tcl.com" TargetMode="External"/><Relationship Id="rId66" Type="http://schemas.openxmlformats.org/officeDocument/2006/relationships/hyperlink" Target="mailto:guoliang.hu@tcl.com" TargetMode="External"/><Relationship Id="rId74" Type="http://schemas.openxmlformats.org/officeDocument/2006/relationships/hyperlink" Target="mailto:yong.zhang.hz@tcl.com" TargetMode="External"/><Relationship Id="rId79" Type="http://schemas.openxmlformats.org/officeDocument/2006/relationships/hyperlink" Target="mailto:shie.zhao@tcl.com" TargetMode="External"/><Relationship Id="rId87" Type="http://schemas.openxmlformats.org/officeDocument/2006/relationships/hyperlink" Target="mailto:yong.zhang.hz@tcl.com" TargetMode="External"/><Relationship Id="rId102" Type="http://schemas.openxmlformats.org/officeDocument/2006/relationships/hyperlink" Target="mailto:qichen@tcl.com" TargetMode="External"/><Relationship Id="rId110" Type="http://schemas.openxmlformats.org/officeDocument/2006/relationships/hyperlink" Target="mailto:yang.sun@tcl.com" TargetMode="External"/><Relationship Id="rId115" Type="http://schemas.openxmlformats.org/officeDocument/2006/relationships/hyperlink" Target="mailto:yingying.qiao.hz@tcl.com" TargetMode="External"/><Relationship Id="rId5" Type="http://schemas.openxmlformats.org/officeDocument/2006/relationships/hyperlink" Target="mailto:wenli@tcl.com" TargetMode="External"/><Relationship Id="rId61" Type="http://schemas.openxmlformats.org/officeDocument/2006/relationships/hyperlink" Target="mailto:xiaojing.wang@tcl.com" TargetMode="External"/><Relationship Id="rId82" Type="http://schemas.openxmlformats.org/officeDocument/2006/relationships/hyperlink" Target="mailto:yingying.qiao.hz@tcl.com" TargetMode="External"/><Relationship Id="rId90" Type="http://schemas.openxmlformats.org/officeDocument/2006/relationships/hyperlink" Target="mailto:weiwen.huang.hz@tcl.com" TargetMode="External"/><Relationship Id="rId95" Type="http://schemas.openxmlformats.org/officeDocument/2006/relationships/hyperlink" Target="mailto:jie.cao@tcl.com" TargetMode="External"/><Relationship Id="rId19" Type="http://schemas.openxmlformats.org/officeDocument/2006/relationships/hyperlink" Target="mailto:bing.wang.hz@tcl.com" TargetMode="External"/><Relationship Id="rId14" Type="http://schemas.openxmlformats.org/officeDocument/2006/relationships/hyperlink" Target="mailto:yongfeng.zhang@tcl.com" TargetMode="External"/><Relationship Id="rId22" Type="http://schemas.openxmlformats.org/officeDocument/2006/relationships/hyperlink" Target="mailto:yanbin.zhang.hz@tcl.com" TargetMode="External"/><Relationship Id="rId27" Type="http://schemas.openxmlformats.org/officeDocument/2006/relationships/hyperlink" Target="mailto:yongfeng.zhang@tcl.com" TargetMode="External"/><Relationship Id="rId30" Type="http://schemas.openxmlformats.org/officeDocument/2006/relationships/hyperlink" Target="mailto:liang.zhang@tcl.com" TargetMode="External"/><Relationship Id="rId35" Type="http://schemas.openxmlformats.org/officeDocument/2006/relationships/hyperlink" Target="mailto:weijun.pan.hz@tcl.com" TargetMode="External"/><Relationship Id="rId43" Type="http://schemas.openxmlformats.org/officeDocument/2006/relationships/hyperlink" Target="mailto:longquan.yuan@tcl.com" TargetMode="External"/><Relationship Id="rId48" Type="http://schemas.openxmlformats.org/officeDocument/2006/relationships/hyperlink" Target="mailto:hongtao.fu@tcl.com" TargetMode="External"/><Relationship Id="rId56" Type="http://schemas.openxmlformats.org/officeDocument/2006/relationships/hyperlink" Target="mailto:tao.luo@tcl.com" TargetMode="External"/><Relationship Id="rId64" Type="http://schemas.openxmlformats.org/officeDocument/2006/relationships/hyperlink" Target="mailto:tao.luo@tcl.com" TargetMode="External"/><Relationship Id="rId69" Type="http://schemas.openxmlformats.org/officeDocument/2006/relationships/hyperlink" Target="mailto:shilei.zhang@tcl.com" TargetMode="External"/><Relationship Id="rId77" Type="http://schemas.openxmlformats.org/officeDocument/2006/relationships/hyperlink" Target="mailto:yang.sun@tcl.com" TargetMode="External"/><Relationship Id="rId100" Type="http://schemas.openxmlformats.org/officeDocument/2006/relationships/hyperlink" Target="mailto:qichen@tcl.com" TargetMode="External"/><Relationship Id="rId105" Type="http://schemas.openxmlformats.org/officeDocument/2006/relationships/hyperlink" Target="mailto:qichen@tcl.com" TargetMode="External"/><Relationship Id="rId113" Type="http://schemas.openxmlformats.org/officeDocument/2006/relationships/hyperlink" Target="mailto:yingying.qiao.hz@tcl.com" TargetMode="External"/><Relationship Id="rId118" Type="http://schemas.openxmlformats.org/officeDocument/2006/relationships/printerSettings" Target="../printerSettings/printerSettings1.bin"/><Relationship Id="rId8" Type="http://schemas.openxmlformats.org/officeDocument/2006/relationships/hyperlink" Target="mailto:xinpeng.zhou@tcl.com" TargetMode="External"/><Relationship Id="rId51" Type="http://schemas.openxmlformats.org/officeDocument/2006/relationships/hyperlink" Target="mailto:lingfei.li@tcl.com" TargetMode="External"/><Relationship Id="rId72" Type="http://schemas.openxmlformats.org/officeDocument/2006/relationships/hyperlink" Target="mailto:yong.zhang.hz@tcl.com" TargetMode="External"/><Relationship Id="rId80" Type="http://schemas.openxmlformats.org/officeDocument/2006/relationships/hyperlink" Target="mailto:shie.zhao@tcl.com" TargetMode="External"/><Relationship Id="rId85" Type="http://schemas.openxmlformats.org/officeDocument/2006/relationships/hyperlink" Target="mailto:yang.sun@tcl.com" TargetMode="External"/><Relationship Id="rId93" Type="http://schemas.openxmlformats.org/officeDocument/2006/relationships/hyperlink" Target="mailto:jie.cao@tcl.com" TargetMode="External"/><Relationship Id="rId98" Type="http://schemas.openxmlformats.org/officeDocument/2006/relationships/hyperlink" Target="mailto:jie.cao@tcl.com" TargetMode="External"/><Relationship Id="rId3" Type="http://schemas.openxmlformats.org/officeDocument/2006/relationships/hyperlink" Target="mailto:wenjian.li.hz@tcl.com" TargetMode="External"/><Relationship Id="rId12" Type="http://schemas.openxmlformats.org/officeDocument/2006/relationships/hyperlink" Target="mailto:wenli@tcl.com" TargetMode="External"/><Relationship Id="rId17" Type="http://schemas.openxmlformats.org/officeDocument/2006/relationships/hyperlink" Target="mailto:dongliu@tcl.com" TargetMode="External"/><Relationship Id="rId25" Type="http://schemas.openxmlformats.org/officeDocument/2006/relationships/hyperlink" Target="mailto:wenli@tcl.com" TargetMode="External"/><Relationship Id="rId33" Type="http://schemas.openxmlformats.org/officeDocument/2006/relationships/hyperlink" Target="mailto:zhaoyun.wu@tcl.com" TargetMode="External"/><Relationship Id="rId38" Type="http://schemas.openxmlformats.org/officeDocument/2006/relationships/hyperlink" Target="mailto:zhaoyun.wu@tcl.com" TargetMode="External"/><Relationship Id="rId46" Type="http://schemas.openxmlformats.org/officeDocument/2006/relationships/hyperlink" Target="mailto:longquan.yuan@tcl.com" TargetMode="External"/><Relationship Id="rId59" Type="http://schemas.openxmlformats.org/officeDocument/2006/relationships/hyperlink" Target="mailto:weiwen.huang.hz@tcl.com" TargetMode="External"/><Relationship Id="rId67" Type="http://schemas.openxmlformats.org/officeDocument/2006/relationships/hyperlink" Target="mailto:leizhong@tcl.com" TargetMode="External"/><Relationship Id="rId103" Type="http://schemas.openxmlformats.org/officeDocument/2006/relationships/hyperlink" Target="mailto:qichen@tcl.com" TargetMode="External"/><Relationship Id="rId108" Type="http://schemas.openxmlformats.org/officeDocument/2006/relationships/hyperlink" Target="mailto:yang.sun@tcl.com" TargetMode="External"/><Relationship Id="rId116" Type="http://schemas.openxmlformats.org/officeDocument/2006/relationships/hyperlink" Target="mailto:qichen@tcl.com" TargetMode="External"/><Relationship Id="rId20" Type="http://schemas.openxmlformats.org/officeDocument/2006/relationships/hyperlink" Target="mailto:yanbin.zhang.hz@tcl.com" TargetMode="External"/><Relationship Id="rId41" Type="http://schemas.openxmlformats.org/officeDocument/2006/relationships/hyperlink" Target="mailto:weilong.zhou.hz@tcl.com" TargetMode="External"/><Relationship Id="rId54" Type="http://schemas.openxmlformats.org/officeDocument/2006/relationships/hyperlink" Target="mailto:shengyang.mo@tcl.com" TargetMode="External"/><Relationship Id="rId62" Type="http://schemas.openxmlformats.org/officeDocument/2006/relationships/hyperlink" Target="mailto:xiaojing.wang@tcl.com" TargetMode="External"/><Relationship Id="rId70" Type="http://schemas.openxmlformats.org/officeDocument/2006/relationships/hyperlink" Target="mailto:leizhong@tcl.com" TargetMode="External"/><Relationship Id="rId75" Type="http://schemas.openxmlformats.org/officeDocument/2006/relationships/hyperlink" Target="mailto:yang.sun@tcl.com" TargetMode="External"/><Relationship Id="rId83" Type="http://schemas.openxmlformats.org/officeDocument/2006/relationships/hyperlink" Target="mailto:yang.sun@tcl.com" TargetMode="External"/><Relationship Id="rId88" Type="http://schemas.openxmlformats.org/officeDocument/2006/relationships/hyperlink" Target="mailto:lingfei.li@tcl.com" TargetMode="External"/><Relationship Id="rId91" Type="http://schemas.openxmlformats.org/officeDocument/2006/relationships/hyperlink" Target="mailto:yang.sun@tcl.com" TargetMode="External"/><Relationship Id="rId96" Type="http://schemas.openxmlformats.org/officeDocument/2006/relationships/hyperlink" Target="mailto:jie.cao@tcl.com" TargetMode="External"/><Relationship Id="rId111" Type="http://schemas.openxmlformats.org/officeDocument/2006/relationships/hyperlink" Target="mailto:yingying.qiao.hz@tcl.com" TargetMode="External"/><Relationship Id="rId1" Type="http://schemas.openxmlformats.org/officeDocument/2006/relationships/hyperlink" Target="mailto:anxi.xue@tcl.com" TargetMode="External"/><Relationship Id="rId6" Type="http://schemas.openxmlformats.org/officeDocument/2006/relationships/hyperlink" Target="mailto:yongfeng.zhang@tcl.com" TargetMode="External"/><Relationship Id="rId15" Type="http://schemas.openxmlformats.org/officeDocument/2006/relationships/hyperlink" Target="mailto:yongfeng.zhang@tcl.com" TargetMode="External"/><Relationship Id="rId23" Type="http://schemas.openxmlformats.org/officeDocument/2006/relationships/hyperlink" Target="mailto:wenjian.li.hz@tcl.com" TargetMode="External"/><Relationship Id="rId28" Type="http://schemas.openxmlformats.org/officeDocument/2006/relationships/hyperlink" Target="mailto:wenli@tcl.com" TargetMode="External"/><Relationship Id="rId36" Type="http://schemas.openxmlformats.org/officeDocument/2006/relationships/hyperlink" Target="mailto:weilong.zhou.hz@tcl.com" TargetMode="External"/><Relationship Id="rId49" Type="http://schemas.openxmlformats.org/officeDocument/2006/relationships/hyperlink" Target="mailto:longquan.yuan@tcl.com" TargetMode="External"/><Relationship Id="rId57" Type="http://schemas.openxmlformats.org/officeDocument/2006/relationships/hyperlink" Target="mailto:tao.luo@tcl.com" TargetMode="External"/><Relationship Id="rId106" Type="http://schemas.openxmlformats.org/officeDocument/2006/relationships/hyperlink" Target="mailto:qichen@tcl.com" TargetMode="External"/><Relationship Id="rId114" Type="http://schemas.openxmlformats.org/officeDocument/2006/relationships/hyperlink" Target="mailto:qichen@tcl.com" TargetMode="External"/><Relationship Id="rId10" Type="http://schemas.openxmlformats.org/officeDocument/2006/relationships/hyperlink" Target="mailto:xinpeng.zhou@tcl.com" TargetMode="External"/><Relationship Id="rId31" Type="http://schemas.openxmlformats.org/officeDocument/2006/relationships/hyperlink" Target="mailto:zhaoyun.wu@tcl.com" TargetMode="External"/><Relationship Id="rId44" Type="http://schemas.openxmlformats.org/officeDocument/2006/relationships/hyperlink" Target="mailto:hongtao.fu@tcl.com" TargetMode="External"/><Relationship Id="rId52" Type="http://schemas.openxmlformats.org/officeDocument/2006/relationships/hyperlink" Target="mailto:bin.wu.hz@tcl.com" TargetMode="External"/><Relationship Id="rId60" Type="http://schemas.openxmlformats.org/officeDocument/2006/relationships/hyperlink" Target="mailto:weiwen.huang.hz@tcl.com" TargetMode="External"/><Relationship Id="rId65" Type="http://schemas.openxmlformats.org/officeDocument/2006/relationships/hyperlink" Target="mailto:guoliang.hu@tcl.com" TargetMode="External"/><Relationship Id="rId73" Type="http://schemas.openxmlformats.org/officeDocument/2006/relationships/hyperlink" Target="mailto:yong.zhang.hz@tcl.com" TargetMode="External"/><Relationship Id="rId78" Type="http://schemas.openxmlformats.org/officeDocument/2006/relationships/hyperlink" Target="mailto:yingying.qiao.hz@tcl.com" TargetMode="External"/><Relationship Id="rId81" Type="http://schemas.openxmlformats.org/officeDocument/2006/relationships/hyperlink" Target="mailto:shie.zhao@tcl.com" TargetMode="External"/><Relationship Id="rId86" Type="http://schemas.openxmlformats.org/officeDocument/2006/relationships/hyperlink" Target="mailto:leizhong@tcl.com" TargetMode="External"/><Relationship Id="rId94" Type="http://schemas.openxmlformats.org/officeDocument/2006/relationships/hyperlink" Target="mailto:jie.cao@tcl.com" TargetMode="External"/><Relationship Id="rId99" Type="http://schemas.openxmlformats.org/officeDocument/2006/relationships/hyperlink" Target="mailto:qichen@tcl.com" TargetMode="External"/><Relationship Id="rId101" Type="http://schemas.openxmlformats.org/officeDocument/2006/relationships/hyperlink" Target="mailto:qichen@tcl.com" TargetMode="External"/><Relationship Id="rId4" Type="http://schemas.openxmlformats.org/officeDocument/2006/relationships/hyperlink" Target="mailto:xinpeng.zhou@tcl.com" TargetMode="External"/><Relationship Id="rId9" Type="http://schemas.openxmlformats.org/officeDocument/2006/relationships/hyperlink" Target="mailto:wenli@tcl.com@tcl.com" TargetMode="External"/><Relationship Id="rId13" Type="http://schemas.openxmlformats.org/officeDocument/2006/relationships/hyperlink" Target="mailto:wenli@tcl.com" TargetMode="External"/><Relationship Id="rId18" Type="http://schemas.openxmlformats.org/officeDocument/2006/relationships/hyperlink" Target="mailto:dongliu@tcl.com" TargetMode="External"/><Relationship Id="rId39" Type="http://schemas.openxmlformats.org/officeDocument/2006/relationships/hyperlink" Target="mailto:weilong.zhou.hz@tcl.com" TargetMode="External"/><Relationship Id="rId109" Type="http://schemas.openxmlformats.org/officeDocument/2006/relationships/hyperlink" Target="mailto:yingying.qiao.hz@tcl.com" TargetMode="External"/><Relationship Id="rId34" Type="http://schemas.openxmlformats.org/officeDocument/2006/relationships/hyperlink" Target="mailto:weilong.zhou.hz@tcl.com" TargetMode="External"/><Relationship Id="rId50" Type="http://schemas.openxmlformats.org/officeDocument/2006/relationships/hyperlink" Target="mailto:lingfei.li@tcl.com" TargetMode="External"/><Relationship Id="rId55" Type="http://schemas.openxmlformats.org/officeDocument/2006/relationships/hyperlink" Target="mailto:shengyang.mo@tcl.com" TargetMode="External"/><Relationship Id="rId76" Type="http://schemas.openxmlformats.org/officeDocument/2006/relationships/hyperlink" Target="mailto:yingying.qiao.hz@tcl.com" TargetMode="External"/><Relationship Id="rId97" Type="http://schemas.openxmlformats.org/officeDocument/2006/relationships/hyperlink" Target="mailto:jie.cao@tcl.com" TargetMode="External"/><Relationship Id="rId104" Type="http://schemas.openxmlformats.org/officeDocument/2006/relationships/hyperlink" Target="mailto:qichen@tcl.com" TargetMode="External"/><Relationship Id="rId7" Type="http://schemas.openxmlformats.org/officeDocument/2006/relationships/hyperlink" Target="mailto:wenli@tcl.com" TargetMode="External"/><Relationship Id="rId71" Type="http://schemas.openxmlformats.org/officeDocument/2006/relationships/hyperlink" Target="mailto:qichen@tcl.com" TargetMode="External"/><Relationship Id="rId92" Type="http://schemas.openxmlformats.org/officeDocument/2006/relationships/hyperlink" Target="mailto:yingying.qiao.hz@tcl.com" TargetMode="External"/><Relationship Id="rId2" Type="http://schemas.openxmlformats.org/officeDocument/2006/relationships/hyperlink" Target="mailto:yanbin.zhang.hz@tcl.com" TargetMode="External"/><Relationship Id="rId29" Type="http://schemas.openxmlformats.org/officeDocument/2006/relationships/hyperlink" Target="mailto:bing.wang.hz@tc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junhong.su@tcl.com" TargetMode="External"/><Relationship Id="rId13" Type="http://schemas.openxmlformats.org/officeDocument/2006/relationships/hyperlink" Target="mailto:wenli@tcl.com" TargetMode="External"/><Relationship Id="rId18" Type="http://schemas.openxmlformats.org/officeDocument/2006/relationships/hyperlink" Target="mailto:liu.zheng.hz@tcl.com" TargetMode="External"/><Relationship Id="rId3" Type="http://schemas.openxmlformats.org/officeDocument/2006/relationships/hyperlink" Target="mailto:shilei.zhang@tcl.com" TargetMode="External"/><Relationship Id="rId21" Type="http://schemas.openxmlformats.org/officeDocument/2006/relationships/hyperlink" Target="mailto:yanbin.zhang.hz@tcl.com" TargetMode="External"/><Relationship Id="rId7" Type="http://schemas.openxmlformats.org/officeDocument/2006/relationships/hyperlink" Target="mailto:shilei.zhang@tcl.com" TargetMode="External"/><Relationship Id="rId12" Type="http://schemas.openxmlformats.org/officeDocument/2006/relationships/hyperlink" Target="mailto:zhangfeng.zou@tcl.com" TargetMode="External"/><Relationship Id="rId17" Type="http://schemas.openxmlformats.org/officeDocument/2006/relationships/hyperlink" Target="mailto:liu.zheng.hz@tcl.com" TargetMode="External"/><Relationship Id="rId25" Type="http://schemas.openxmlformats.org/officeDocument/2006/relationships/hyperlink" Target="mailto:shilei.zhang@tcl.com" TargetMode="External"/><Relationship Id="rId2" Type="http://schemas.openxmlformats.org/officeDocument/2006/relationships/hyperlink" Target="mailto:wenjie.chen.hz@tcl.com" TargetMode="External"/><Relationship Id="rId16" Type="http://schemas.openxmlformats.org/officeDocument/2006/relationships/hyperlink" Target="mailto:liu.zheng.hz@tcl.com" TargetMode="External"/><Relationship Id="rId20" Type="http://schemas.openxmlformats.org/officeDocument/2006/relationships/hyperlink" Target="mailto:yanbin.zhang.hz@tcl.com" TargetMode="External"/><Relationship Id="rId1" Type="http://schemas.openxmlformats.org/officeDocument/2006/relationships/hyperlink" Target="mailto:wenjie.chen.hz@tcl.com" TargetMode="External"/><Relationship Id="rId6" Type="http://schemas.openxmlformats.org/officeDocument/2006/relationships/hyperlink" Target="mailto:shilei.zhang@tcl.com" TargetMode="External"/><Relationship Id="rId11" Type="http://schemas.openxmlformats.org/officeDocument/2006/relationships/hyperlink" Target="mailto:sima.chen.hz@tcl.com" TargetMode="External"/><Relationship Id="rId24" Type="http://schemas.openxmlformats.org/officeDocument/2006/relationships/hyperlink" Target="mailto:shilei.zhang@tcl.com" TargetMode="External"/><Relationship Id="rId5" Type="http://schemas.openxmlformats.org/officeDocument/2006/relationships/hyperlink" Target="mailto:shilei.zhang@tcl.com" TargetMode="External"/><Relationship Id="rId15" Type="http://schemas.openxmlformats.org/officeDocument/2006/relationships/hyperlink" Target="mailto:wanlin.qin.hz@tcl.com" TargetMode="External"/><Relationship Id="rId23" Type="http://schemas.openxmlformats.org/officeDocument/2006/relationships/hyperlink" Target="mailto:sima.chen.hz@tcl.com" TargetMode="External"/><Relationship Id="rId10" Type="http://schemas.openxmlformats.org/officeDocument/2006/relationships/hyperlink" Target="mailto:sima.chen.hz@tcl.com" TargetMode="External"/><Relationship Id="rId19" Type="http://schemas.openxmlformats.org/officeDocument/2006/relationships/hyperlink" Target="mailto:liu.zheng.hz@tcl.com" TargetMode="External"/><Relationship Id="rId4" Type="http://schemas.openxmlformats.org/officeDocument/2006/relationships/hyperlink" Target="mailto:shilei.zhang@tcl.com" TargetMode="External"/><Relationship Id="rId9" Type="http://schemas.openxmlformats.org/officeDocument/2006/relationships/hyperlink" Target="mailto:sima.chen.hz@tcl.com" TargetMode="External"/><Relationship Id="rId14" Type="http://schemas.openxmlformats.org/officeDocument/2006/relationships/hyperlink" Target="mailto:wenli@tcl.com" TargetMode="External"/><Relationship Id="rId22" Type="http://schemas.openxmlformats.org/officeDocument/2006/relationships/hyperlink" Target="mailto:lei.ye@tc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00"/>
  <sheetViews>
    <sheetView workbookViewId="0">
      <pane ySplit="1" topLeftCell="A245" activePane="bottomLeft" state="frozen"/>
      <selection pane="bottomLeft" activeCell="E256" sqref="E256:E257"/>
    </sheetView>
  </sheetViews>
  <sheetFormatPr defaultRowHeight="16.5"/>
  <cols>
    <col min="1" max="1" width="11" bestFit="1" customWidth="1"/>
    <col min="2" max="2" width="12.75" customWidth="1"/>
    <col min="3" max="3" width="8.625" customWidth="1"/>
    <col min="4" max="4" width="14.75" style="25" customWidth="1"/>
    <col min="5" max="5" width="22.625" customWidth="1"/>
    <col min="6" max="6" width="9.625" style="19" customWidth="1"/>
    <col min="7" max="7" width="15.875" customWidth="1"/>
    <col min="8" max="8" width="16.125" customWidth="1"/>
    <col min="9" max="9" width="19.25" customWidth="1"/>
    <col min="10" max="10" width="20.375" style="57" customWidth="1"/>
  </cols>
  <sheetData>
    <row r="1" spans="1:10">
      <c r="A1" s="1" t="s">
        <v>4</v>
      </c>
      <c r="B1" s="1" t="s">
        <v>1</v>
      </c>
      <c r="C1" s="7" t="s">
        <v>0</v>
      </c>
      <c r="D1" s="23" t="s">
        <v>2</v>
      </c>
      <c r="E1" s="9" t="s">
        <v>3</v>
      </c>
      <c r="F1" s="18" t="s">
        <v>362</v>
      </c>
      <c r="G1" s="12" t="s">
        <v>7</v>
      </c>
      <c r="H1" s="12" t="s">
        <v>8</v>
      </c>
      <c r="I1" s="10" t="s">
        <v>404</v>
      </c>
      <c r="J1" s="44" t="s">
        <v>9</v>
      </c>
    </row>
    <row r="2" spans="1:10" ht="15">
      <c r="A2" s="6" t="s">
        <v>10</v>
      </c>
      <c r="B2" s="6" t="s">
        <v>11</v>
      </c>
      <c r="C2" s="4" t="s">
        <v>12</v>
      </c>
      <c r="D2" s="116" t="s">
        <v>13</v>
      </c>
      <c r="E2" s="119" t="s">
        <v>684</v>
      </c>
      <c r="F2" s="13" t="s">
        <v>385</v>
      </c>
      <c r="G2" s="5" t="s">
        <v>658</v>
      </c>
      <c r="H2" s="5" t="s">
        <v>640</v>
      </c>
      <c r="I2" s="119" t="s">
        <v>407</v>
      </c>
      <c r="J2" s="132" t="s">
        <v>411</v>
      </c>
    </row>
    <row r="3" spans="1:10" ht="15">
      <c r="A3" s="6" t="s">
        <v>10</v>
      </c>
      <c r="B3" s="6" t="s">
        <v>273</v>
      </c>
      <c r="C3" s="4" t="s">
        <v>53</v>
      </c>
      <c r="D3" s="117"/>
      <c r="E3" s="120"/>
      <c r="F3" s="41" t="s">
        <v>388</v>
      </c>
      <c r="G3" s="5" t="s">
        <v>210</v>
      </c>
      <c r="H3" s="5" t="s">
        <v>664</v>
      </c>
      <c r="I3" s="120"/>
      <c r="J3" s="133"/>
    </row>
    <row r="4" spans="1:10" ht="15">
      <c r="A4" s="6" t="s">
        <v>10</v>
      </c>
      <c r="B4" s="6" t="s">
        <v>361</v>
      </c>
      <c r="C4" s="4" t="s">
        <v>873</v>
      </c>
      <c r="D4" s="118"/>
      <c r="E4" s="120"/>
      <c r="F4" s="41" t="s">
        <v>387</v>
      </c>
      <c r="G4" s="5" t="s">
        <v>47</v>
      </c>
      <c r="H4" s="5" t="s">
        <v>48</v>
      </c>
      <c r="I4" s="121"/>
      <c r="J4" s="133"/>
    </row>
    <row r="5" spans="1:10" ht="15">
      <c r="A5" s="6" t="s">
        <v>10</v>
      </c>
      <c r="B5" s="6" t="s">
        <v>220</v>
      </c>
      <c r="C5" s="4" t="s">
        <v>377</v>
      </c>
      <c r="D5" s="16" t="s">
        <v>98</v>
      </c>
      <c r="E5" s="121"/>
      <c r="F5" s="13" t="s">
        <v>378</v>
      </c>
      <c r="G5" s="5" t="s">
        <v>241</v>
      </c>
      <c r="H5" s="5" t="s">
        <v>100</v>
      </c>
      <c r="I5" s="5" t="s">
        <v>100</v>
      </c>
      <c r="J5" s="133"/>
    </row>
    <row r="6" spans="1:10" ht="15">
      <c r="A6" s="6" t="s">
        <v>10</v>
      </c>
      <c r="B6" s="6" t="s">
        <v>11</v>
      </c>
      <c r="C6" s="4" t="s">
        <v>12</v>
      </c>
      <c r="D6" s="119" t="s">
        <v>13</v>
      </c>
      <c r="E6" s="119" t="s">
        <v>141</v>
      </c>
      <c r="F6" s="13" t="s">
        <v>385</v>
      </c>
      <c r="G6" s="5" t="s">
        <v>659</v>
      </c>
      <c r="H6" s="5" t="s">
        <v>641</v>
      </c>
      <c r="I6" s="119" t="s">
        <v>406</v>
      </c>
      <c r="J6" s="132" t="s">
        <v>412</v>
      </c>
    </row>
    <row r="7" spans="1:10" ht="15">
      <c r="A7" s="6" t="s">
        <v>10</v>
      </c>
      <c r="B7" s="6" t="s">
        <v>273</v>
      </c>
      <c r="C7" s="4" t="s">
        <v>296</v>
      </c>
      <c r="D7" s="120"/>
      <c r="E7" s="120"/>
      <c r="F7" s="13" t="s">
        <v>386</v>
      </c>
      <c r="G7" s="5" t="s">
        <v>47</v>
      </c>
      <c r="H7" s="5" t="s">
        <v>48</v>
      </c>
      <c r="I7" s="120"/>
      <c r="J7" s="133"/>
    </row>
    <row r="8" spans="1:10" ht="15">
      <c r="A8" s="6" t="s">
        <v>10</v>
      </c>
      <c r="B8" s="6" t="s">
        <v>355</v>
      </c>
      <c r="C8" s="8" t="s">
        <v>323</v>
      </c>
      <c r="D8" s="121"/>
      <c r="E8" s="121"/>
      <c r="F8" s="13" t="s">
        <v>387</v>
      </c>
      <c r="G8" s="5" t="s">
        <v>353</v>
      </c>
      <c r="H8" s="5" t="s">
        <v>347</v>
      </c>
      <c r="I8" s="121"/>
      <c r="J8" s="139"/>
    </row>
    <row r="9" spans="1:10">
      <c r="A9" s="6" t="s">
        <v>10</v>
      </c>
      <c r="B9" s="6" t="s">
        <v>11</v>
      </c>
      <c r="C9" s="4" t="s">
        <v>12</v>
      </c>
      <c r="D9" s="119" t="s">
        <v>140</v>
      </c>
      <c r="E9" s="140" t="s">
        <v>401</v>
      </c>
      <c r="F9" s="13" t="s">
        <v>385</v>
      </c>
      <c r="G9" s="5" t="s">
        <v>660</v>
      </c>
      <c r="H9" s="5" t="s">
        <v>661</v>
      </c>
      <c r="I9" s="5" t="s">
        <v>76</v>
      </c>
      <c r="J9" s="45"/>
    </row>
    <row r="10" spans="1:10">
      <c r="A10" s="6" t="s">
        <v>10</v>
      </c>
      <c r="B10" s="6" t="s">
        <v>275</v>
      </c>
      <c r="C10" s="4" t="s">
        <v>306</v>
      </c>
      <c r="D10" s="120"/>
      <c r="E10" s="141"/>
      <c r="F10" s="13" t="s">
        <v>386</v>
      </c>
      <c r="G10" s="5" t="s">
        <v>189</v>
      </c>
      <c r="H10" s="5" t="s">
        <v>48</v>
      </c>
      <c r="I10" s="11" t="s">
        <v>360</v>
      </c>
      <c r="J10" s="46" t="s">
        <v>394</v>
      </c>
    </row>
    <row r="11" spans="1:10">
      <c r="A11" s="6" t="s">
        <v>10</v>
      </c>
      <c r="B11" s="6" t="s">
        <v>361</v>
      </c>
      <c r="C11" s="4" t="s">
        <v>296</v>
      </c>
      <c r="D11" s="120"/>
      <c r="E11" s="141"/>
      <c r="F11" s="13" t="s">
        <v>386</v>
      </c>
      <c r="G11" s="5" t="s">
        <v>662</v>
      </c>
      <c r="H11" s="5" t="s">
        <v>51</v>
      </c>
      <c r="I11" s="11" t="s">
        <v>360</v>
      </c>
      <c r="J11" s="46" t="s">
        <v>395</v>
      </c>
    </row>
    <row r="12" spans="1:10">
      <c r="A12" s="6" t="s">
        <v>10</v>
      </c>
      <c r="B12" s="6" t="s">
        <v>355</v>
      </c>
      <c r="C12" s="8" t="s">
        <v>323</v>
      </c>
      <c r="D12" s="121"/>
      <c r="E12" s="141"/>
      <c r="F12" s="63" t="s">
        <v>397</v>
      </c>
      <c r="G12" s="5" t="s">
        <v>330</v>
      </c>
      <c r="H12" s="5" t="s">
        <v>331</v>
      </c>
      <c r="I12" s="11" t="s">
        <v>326</v>
      </c>
      <c r="J12" s="47"/>
    </row>
    <row r="13" spans="1:10">
      <c r="A13" s="6" t="s">
        <v>10</v>
      </c>
      <c r="B13" s="6" t="s">
        <v>11</v>
      </c>
      <c r="C13" s="8" t="s">
        <v>398</v>
      </c>
      <c r="D13" s="16" t="s">
        <v>13</v>
      </c>
      <c r="E13" s="5" t="s">
        <v>294</v>
      </c>
      <c r="F13" s="13" t="s">
        <v>385</v>
      </c>
      <c r="G13" s="5" t="s">
        <v>642</v>
      </c>
      <c r="H13" s="5" t="s">
        <v>663</v>
      </c>
      <c r="I13" s="5" t="s">
        <v>76</v>
      </c>
      <c r="J13" s="45"/>
    </row>
    <row r="14" spans="1:10">
      <c r="A14" s="6" t="s">
        <v>10</v>
      </c>
      <c r="B14" s="6" t="s">
        <v>142</v>
      </c>
      <c r="C14" s="4" t="s">
        <v>143</v>
      </c>
      <c r="D14" s="16" t="s">
        <v>140</v>
      </c>
      <c r="E14" s="5" t="s">
        <v>293</v>
      </c>
      <c r="F14" s="13" t="s">
        <v>385</v>
      </c>
      <c r="G14" s="5" t="s">
        <v>642</v>
      </c>
      <c r="H14" s="5" t="s">
        <v>663</v>
      </c>
      <c r="I14" s="5" t="s">
        <v>76</v>
      </c>
      <c r="J14" s="45"/>
    </row>
    <row r="15" spans="1:10">
      <c r="A15" s="6" t="s">
        <v>10</v>
      </c>
      <c r="B15" s="6" t="s">
        <v>144</v>
      </c>
      <c r="C15" s="4" t="s">
        <v>12</v>
      </c>
      <c r="D15" s="119" t="s">
        <v>399</v>
      </c>
      <c r="E15" s="119" t="s">
        <v>15</v>
      </c>
      <c r="F15" s="13" t="s">
        <v>385</v>
      </c>
      <c r="G15" s="5" t="s">
        <v>642</v>
      </c>
      <c r="H15" s="5" t="s">
        <v>663</v>
      </c>
      <c r="I15" s="119" t="s">
        <v>871</v>
      </c>
      <c r="J15" s="45"/>
    </row>
    <row r="16" spans="1:10">
      <c r="A16" s="6" t="s">
        <v>10</v>
      </c>
      <c r="B16" s="6" t="s">
        <v>275</v>
      </c>
      <c r="C16" s="4" t="s">
        <v>315</v>
      </c>
      <c r="D16" s="120"/>
      <c r="E16" s="120"/>
      <c r="F16" s="13" t="s">
        <v>396</v>
      </c>
      <c r="G16" s="5" t="s">
        <v>662</v>
      </c>
      <c r="H16" s="5" t="s">
        <v>51</v>
      </c>
      <c r="I16" s="120"/>
      <c r="J16" s="45"/>
    </row>
    <row r="17" spans="1:10">
      <c r="A17" s="6" t="s">
        <v>10</v>
      </c>
      <c r="B17" s="6" t="s">
        <v>355</v>
      </c>
      <c r="C17" s="8" t="s">
        <v>320</v>
      </c>
      <c r="D17" s="121"/>
      <c r="E17" s="121"/>
      <c r="F17" s="13" t="s">
        <v>397</v>
      </c>
      <c r="G17" s="5" t="s">
        <v>331</v>
      </c>
      <c r="H17" s="5"/>
      <c r="I17" s="121"/>
      <c r="J17" s="47"/>
    </row>
    <row r="18" spans="1:10">
      <c r="A18" s="6" t="s">
        <v>10</v>
      </c>
      <c r="B18" s="6" t="s">
        <v>11</v>
      </c>
      <c r="C18" s="4" t="s">
        <v>12</v>
      </c>
      <c r="D18" s="119" t="s">
        <v>13</v>
      </c>
      <c r="E18" s="119" t="s">
        <v>316</v>
      </c>
      <c r="F18" s="13" t="s">
        <v>385</v>
      </c>
      <c r="G18" s="5" t="s">
        <v>660</v>
      </c>
      <c r="H18" s="5" t="s">
        <v>661</v>
      </c>
      <c r="I18" s="119" t="s">
        <v>76</v>
      </c>
      <c r="J18" s="45"/>
    </row>
    <row r="19" spans="1:10">
      <c r="A19" s="6" t="s">
        <v>10</v>
      </c>
      <c r="B19" s="6" t="s">
        <v>273</v>
      </c>
      <c r="C19" s="4" t="s">
        <v>302</v>
      </c>
      <c r="D19" s="120"/>
      <c r="E19" s="120"/>
      <c r="F19" s="13" t="s">
        <v>388</v>
      </c>
      <c r="G19" s="5" t="s">
        <v>664</v>
      </c>
      <c r="H19" s="5" t="s">
        <v>210</v>
      </c>
      <c r="I19" s="120"/>
      <c r="J19" s="45"/>
    </row>
    <row r="20" spans="1:10">
      <c r="A20" s="6" t="s">
        <v>10</v>
      </c>
      <c r="B20" s="6" t="s">
        <v>355</v>
      </c>
      <c r="C20" s="8" t="s">
        <v>320</v>
      </c>
      <c r="D20" s="121"/>
      <c r="E20" s="121"/>
      <c r="F20" s="13" t="s">
        <v>387</v>
      </c>
      <c r="G20" s="5" t="s">
        <v>343</v>
      </c>
      <c r="H20" s="5"/>
      <c r="I20" s="121"/>
      <c r="J20" s="47"/>
    </row>
    <row r="21" spans="1:10">
      <c r="A21" s="6" t="s">
        <v>10</v>
      </c>
      <c r="B21" s="6" t="s">
        <v>144</v>
      </c>
      <c r="C21" s="4" t="s">
        <v>145</v>
      </c>
      <c r="D21" s="119" t="s">
        <v>140</v>
      </c>
      <c r="E21" s="119" t="s">
        <v>16</v>
      </c>
      <c r="F21" s="13" t="s">
        <v>385</v>
      </c>
      <c r="G21" s="5" t="s">
        <v>660</v>
      </c>
      <c r="H21" s="5" t="s">
        <v>661</v>
      </c>
      <c r="I21" s="5" t="s">
        <v>76</v>
      </c>
      <c r="J21" s="45"/>
    </row>
    <row r="22" spans="1:10">
      <c r="A22" s="6" t="s">
        <v>10</v>
      </c>
      <c r="B22" s="6" t="s">
        <v>273</v>
      </c>
      <c r="C22" s="4" t="s">
        <v>203</v>
      </c>
      <c r="D22" s="120"/>
      <c r="E22" s="120"/>
      <c r="F22" s="13" t="s">
        <v>388</v>
      </c>
      <c r="G22" s="5" t="s">
        <v>664</v>
      </c>
      <c r="H22" s="5" t="s">
        <v>213</v>
      </c>
      <c r="I22" s="5" t="s">
        <v>14</v>
      </c>
      <c r="J22" s="45"/>
    </row>
    <row r="23" spans="1:10">
      <c r="A23" s="6" t="s">
        <v>10</v>
      </c>
      <c r="B23" s="6" t="s">
        <v>355</v>
      </c>
      <c r="C23" s="8" t="s">
        <v>320</v>
      </c>
      <c r="D23" s="121"/>
      <c r="E23" s="121"/>
      <c r="F23" s="13" t="s">
        <v>387</v>
      </c>
      <c r="G23" s="5" t="s">
        <v>322</v>
      </c>
      <c r="H23" s="5"/>
      <c r="I23" s="11" t="s">
        <v>14</v>
      </c>
      <c r="J23" s="47"/>
    </row>
    <row r="24" spans="1:10">
      <c r="A24" s="6" t="s">
        <v>10</v>
      </c>
      <c r="B24" s="6" t="s">
        <v>144</v>
      </c>
      <c r="C24" s="4" t="s">
        <v>12</v>
      </c>
      <c r="D24" s="119" t="s">
        <v>146</v>
      </c>
      <c r="E24" s="119" t="s">
        <v>17</v>
      </c>
      <c r="F24" s="13" t="s">
        <v>385</v>
      </c>
      <c r="G24" s="5" t="s">
        <v>661</v>
      </c>
      <c r="H24" s="5" t="s">
        <v>660</v>
      </c>
      <c r="I24" s="119" t="s">
        <v>405</v>
      </c>
      <c r="J24" s="45"/>
    </row>
    <row r="25" spans="1:10">
      <c r="A25" s="6" t="s">
        <v>10</v>
      </c>
      <c r="B25" s="6" t="s">
        <v>273</v>
      </c>
      <c r="C25" s="4" t="s">
        <v>296</v>
      </c>
      <c r="D25" s="121"/>
      <c r="E25" s="121"/>
      <c r="F25" s="13" t="s">
        <v>386</v>
      </c>
      <c r="G25" s="5" t="s">
        <v>662</v>
      </c>
      <c r="H25" s="5" t="s">
        <v>51</v>
      </c>
      <c r="I25" s="121"/>
      <c r="J25" s="45"/>
    </row>
    <row r="26" spans="1:10" ht="15">
      <c r="A26" s="6" t="s">
        <v>10</v>
      </c>
      <c r="B26" s="6" t="s">
        <v>11</v>
      </c>
      <c r="C26" s="4" t="s">
        <v>145</v>
      </c>
      <c r="D26" s="119" t="s">
        <v>146</v>
      </c>
      <c r="E26" s="119" t="s">
        <v>297</v>
      </c>
      <c r="F26" s="13" t="s">
        <v>385</v>
      </c>
      <c r="G26" s="5" t="s">
        <v>661</v>
      </c>
      <c r="H26" s="5" t="s">
        <v>660</v>
      </c>
      <c r="I26" s="119" t="s">
        <v>18</v>
      </c>
      <c r="J26" s="132" t="s">
        <v>413</v>
      </c>
    </row>
    <row r="27" spans="1:10" ht="15">
      <c r="A27" s="6" t="s">
        <v>10</v>
      </c>
      <c r="B27" s="6" t="s">
        <v>273</v>
      </c>
      <c r="C27" s="4" t="s">
        <v>191</v>
      </c>
      <c r="D27" s="120"/>
      <c r="E27" s="120"/>
      <c r="F27" s="13" t="s">
        <v>386</v>
      </c>
      <c r="G27" s="5" t="s">
        <v>49</v>
      </c>
      <c r="H27" s="5" t="s">
        <v>46</v>
      </c>
      <c r="I27" s="120"/>
      <c r="J27" s="133"/>
    </row>
    <row r="28" spans="1:10" ht="15">
      <c r="A28" s="6" t="s">
        <v>10</v>
      </c>
      <c r="B28" s="6" t="s">
        <v>355</v>
      </c>
      <c r="C28" s="8" t="s">
        <v>323</v>
      </c>
      <c r="D28" s="121"/>
      <c r="E28" s="121"/>
      <c r="F28" s="13" t="s">
        <v>387</v>
      </c>
      <c r="G28" s="5" t="s">
        <v>331</v>
      </c>
      <c r="H28" s="5"/>
      <c r="I28" s="121"/>
      <c r="J28" s="139"/>
    </row>
    <row r="29" spans="1:10">
      <c r="A29" s="6" t="s">
        <v>10</v>
      </c>
      <c r="B29" s="6" t="s">
        <v>11</v>
      </c>
      <c r="C29" s="4" t="s">
        <v>12</v>
      </c>
      <c r="D29" s="16" t="s">
        <v>13</v>
      </c>
      <c r="E29" s="5" t="s">
        <v>19</v>
      </c>
      <c r="F29" s="13" t="s">
        <v>385</v>
      </c>
      <c r="G29" s="5" t="s">
        <v>661</v>
      </c>
      <c r="H29" s="5" t="s">
        <v>660</v>
      </c>
      <c r="I29" s="5" t="s">
        <v>18</v>
      </c>
      <c r="J29" s="45"/>
    </row>
    <row r="30" spans="1:10">
      <c r="A30" s="6" t="s">
        <v>10</v>
      </c>
      <c r="B30" s="6" t="s">
        <v>142</v>
      </c>
      <c r="C30" s="4" t="s">
        <v>12</v>
      </c>
      <c r="D30" s="119" t="s">
        <v>13</v>
      </c>
      <c r="E30" s="119" t="s">
        <v>20</v>
      </c>
      <c r="F30" s="13" t="s">
        <v>385</v>
      </c>
      <c r="G30" s="5" t="s">
        <v>663</v>
      </c>
      <c r="H30" s="5" t="s">
        <v>642</v>
      </c>
      <c r="I30" s="119" t="s">
        <v>76</v>
      </c>
      <c r="J30" s="45"/>
    </row>
    <row r="31" spans="1:10">
      <c r="A31" s="6" t="s">
        <v>10</v>
      </c>
      <c r="B31" s="6" t="s">
        <v>355</v>
      </c>
      <c r="C31" s="8" t="s">
        <v>320</v>
      </c>
      <c r="D31" s="121"/>
      <c r="E31" s="121"/>
      <c r="F31" s="63" t="s">
        <v>387</v>
      </c>
      <c r="G31" s="5" t="s">
        <v>331</v>
      </c>
      <c r="H31" s="5"/>
      <c r="I31" s="121"/>
      <c r="J31" s="48"/>
    </row>
    <row r="32" spans="1:10">
      <c r="A32" s="6" t="s">
        <v>874</v>
      </c>
      <c r="B32" s="6" t="s">
        <v>11</v>
      </c>
      <c r="C32" s="4" t="s">
        <v>12</v>
      </c>
      <c r="D32" s="119" t="s">
        <v>13</v>
      </c>
      <c r="E32" s="119" t="s">
        <v>147</v>
      </c>
      <c r="F32" s="13" t="s">
        <v>385</v>
      </c>
      <c r="G32" s="5" t="s">
        <v>661</v>
      </c>
      <c r="H32" s="5" t="s">
        <v>660</v>
      </c>
      <c r="I32" s="119" t="s">
        <v>148</v>
      </c>
      <c r="J32" s="45"/>
    </row>
    <row r="33" spans="1:10">
      <c r="A33" s="6" t="s">
        <v>10</v>
      </c>
      <c r="B33" s="6" t="s">
        <v>355</v>
      </c>
      <c r="C33" s="8" t="s">
        <v>320</v>
      </c>
      <c r="D33" s="120"/>
      <c r="E33" s="120"/>
      <c r="F33" s="63" t="s">
        <v>387</v>
      </c>
      <c r="G33" s="5" t="s">
        <v>900</v>
      </c>
      <c r="H33" s="5"/>
      <c r="I33" s="120"/>
      <c r="J33" s="48"/>
    </row>
    <row r="34" spans="1:10">
      <c r="A34" s="6" t="s">
        <v>10</v>
      </c>
      <c r="B34" s="6" t="s">
        <v>273</v>
      </c>
      <c r="C34" s="4" t="s">
        <v>295</v>
      </c>
      <c r="D34" s="121"/>
      <c r="E34" s="121"/>
      <c r="F34" s="13" t="s">
        <v>386</v>
      </c>
      <c r="G34" s="5" t="s">
        <v>662</v>
      </c>
      <c r="H34" s="5" t="s">
        <v>51</v>
      </c>
      <c r="I34" s="121"/>
      <c r="J34" s="49"/>
    </row>
    <row r="35" spans="1:10">
      <c r="A35" s="6" t="s">
        <v>10</v>
      </c>
      <c r="B35" s="6" t="s">
        <v>144</v>
      </c>
      <c r="C35" s="4" t="s">
        <v>12</v>
      </c>
      <c r="D35" s="16" t="s">
        <v>140</v>
      </c>
      <c r="E35" s="5" t="s">
        <v>298</v>
      </c>
      <c r="F35" s="13" t="s">
        <v>385</v>
      </c>
      <c r="G35" s="5" t="s">
        <v>660</v>
      </c>
      <c r="H35" s="5" t="s">
        <v>661</v>
      </c>
      <c r="I35" s="5" t="s">
        <v>14</v>
      </c>
      <c r="J35" s="46" t="s">
        <v>411</v>
      </c>
    </row>
    <row r="36" spans="1:10">
      <c r="A36" s="6" t="s">
        <v>10</v>
      </c>
      <c r="B36" s="6" t="s">
        <v>11</v>
      </c>
      <c r="C36" s="4" t="s">
        <v>145</v>
      </c>
      <c r="D36" s="16" t="s">
        <v>140</v>
      </c>
      <c r="E36" s="5" t="s">
        <v>21</v>
      </c>
      <c r="F36" s="13" t="s">
        <v>385</v>
      </c>
      <c r="G36" s="5" t="s">
        <v>659</v>
      </c>
      <c r="H36" s="5" t="s">
        <v>661</v>
      </c>
      <c r="I36" s="5" t="s">
        <v>14</v>
      </c>
      <c r="J36" s="46" t="s">
        <v>414</v>
      </c>
    </row>
    <row r="37" spans="1:10">
      <c r="A37" s="6" t="s">
        <v>10</v>
      </c>
      <c r="B37" s="6" t="s">
        <v>11</v>
      </c>
      <c r="C37" s="4" t="s">
        <v>149</v>
      </c>
      <c r="D37" s="119" t="s">
        <v>150</v>
      </c>
      <c r="E37" s="119" t="s">
        <v>299</v>
      </c>
      <c r="F37" s="13" t="s">
        <v>389</v>
      </c>
      <c r="G37" s="5" t="s">
        <v>665</v>
      </c>
      <c r="H37" s="5" t="s">
        <v>643</v>
      </c>
      <c r="I37" s="119" t="s">
        <v>14</v>
      </c>
      <c r="J37" s="46" t="s">
        <v>408</v>
      </c>
    </row>
    <row r="38" spans="1:10">
      <c r="A38" s="6" t="s">
        <v>10</v>
      </c>
      <c r="B38" s="6" t="s">
        <v>273</v>
      </c>
      <c r="C38" s="4" t="s">
        <v>300</v>
      </c>
      <c r="D38" s="120"/>
      <c r="E38" s="120"/>
      <c r="F38" s="13" t="s">
        <v>390</v>
      </c>
      <c r="G38" s="5" t="s">
        <v>180</v>
      </c>
      <c r="H38" s="5" t="s">
        <v>181</v>
      </c>
      <c r="I38" s="120"/>
      <c r="J38" s="45"/>
    </row>
    <row r="39" spans="1:10">
      <c r="A39" s="6" t="s">
        <v>10</v>
      </c>
      <c r="B39" s="6" t="s">
        <v>355</v>
      </c>
      <c r="C39" s="8" t="s">
        <v>323</v>
      </c>
      <c r="D39" s="121"/>
      <c r="E39" s="121"/>
      <c r="F39" s="13" t="s">
        <v>387</v>
      </c>
      <c r="G39" s="5" t="s">
        <v>328</v>
      </c>
      <c r="H39" s="5"/>
      <c r="I39" s="121"/>
      <c r="J39" s="47"/>
    </row>
    <row r="40" spans="1:10">
      <c r="A40" s="6" t="s">
        <v>10</v>
      </c>
      <c r="B40" s="6" t="s">
        <v>11</v>
      </c>
      <c r="C40" s="4" t="s">
        <v>6</v>
      </c>
      <c r="D40" s="16" t="s">
        <v>150</v>
      </c>
      <c r="E40" s="5" t="s">
        <v>22</v>
      </c>
      <c r="F40" s="13" t="s">
        <v>389</v>
      </c>
      <c r="G40" s="5" t="s">
        <v>644</v>
      </c>
      <c r="H40" s="5" t="s">
        <v>645</v>
      </c>
      <c r="I40" s="5" t="s">
        <v>14</v>
      </c>
      <c r="J40" s="45"/>
    </row>
    <row r="41" spans="1:10">
      <c r="A41" s="6" t="s">
        <v>10</v>
      </c>
      <c r="B41" s="6" t="s">
        <v>11</v>
      </c>
      <c r="C41" s="4" t="s">
        <v>149</v>
      </c>
      <c r="D41" s="119" t="s">
        <v>150</v>
      </c>
      <c r="E41" s="119" t="s">
        <v>864</v>
      </c>
      <c r="F41" s="13" t="s">
        <v>389</v>
      </c>
      <c r="G41" s="5" t="s">
        <v>644</v>
      </c>
      <c r="H41" s="5" t="s">
        <v>645</v>
      </c>
      <c r="I41" s="124" t="s">
        <v>14</v>
      </c>
      <c r="J41" s="45"/>
    </row>
    <row r="42" spans="1:10">
      <c r="A42" s="6" t="s">
        <v>10</v>
      </c>
      <c r="B42" s="6" t="s">
        <v>273</v>
      </c>
      <c r="C42" s="4" t="s">
        <v>208</v>
      </c>
      <c r="D42" s="120"/>
      <c r="E42" s="120"/>
      <c r="F42" s="13" t="s">
        <v>388</v>
      </c>
      <c r="G42" s="5" t="s">
        <v>57</v>
      </c>
      <c r="H42" s="5" t="s">
        <v>667</v>
      </c>
      <c r="I42" s="125"/>
      <c r="J42" s="45"/>
    </row>
    <row r="43" spans="1:10">
      <c r="A43" s="6" t="s">
        <v>10</v>
      </c>
      <c r="B43" s="6" t="s">
        <v>355</v>
      </c>
      <c r="C43" s="8" t="s">
        <v>323</v>
      </c>
      <c r="D43" s="121"/>
      <c r="E43" s="121"/>
      <c r="F43" s="13" t="s">
        <v>387</v>
      </c>
      <c r="G43" s="5" t="s">
        <v>338</v>
      </c>
      <c r="H43" s="5" t="s">
        <v>339</v>
      </c>
      <c r="I43" s="126"/>
      <c r="J43" s="47"/>
    </row>
    <row r="44" spans="1:10">
      <c r="A44" s="6" t="s">
        <v>10</v>
      </c>
      <c r="B44" s="6" t="s">
        <v>11</v>
      </c>
      <c r="C44" s="4" t="s">
        <v>6</v>
      </c>
      <c r="D44" s="119" t="s">
        <v>150</v>
      </c>
      <c r="E44" s="119" t="s">
        <v>865</v>
      </c>
      <c r="F44" s="13" t="s">
        <v>389</v>
      </c>
      <c r="G44" s="5" t="s">
        <v>645</v>
      </c>
      <c r="H44" s="5" t="s">
        <v>666</v>
      </c>
      <c r="I44" s="5" t="s">
        <v>14</v>
      </c>
      <c r="J44" s="45"/>
    </row>
    <row r="45" spans="1:10">
      <c r="A45" s="6" t="s">
        <v>10</v>
      </c>
      <c r="B45" s="6" t="s">
        <v>273</v>
      </c>
      <c r="C45" s="4" t="s">
        <v>172</v>
      </c>
      <c r="D45" s="121"/>
      <c r="E45" s="121"/>
      <c r="F45" s="13" t="s">
        <v>390</v>
      </c>
      <c r="G45" s="5" t="s">
        <v>182</v>
      </c>
      <c r="H45" s="5" t="s">
        <v>179</v>
      </c>
      <c r="I45" s="5" t="s">
        <v>153</v>
      </c>
      <c r="J45" s="45"/>
    </row>
    <row r="46" spans="1:10">
      <c r="A46" s="6" t="s">
        <v>10</v>
      </c>
      <c r="B46" s="6" t="s">
        <v>11</v>
      </c>
      <c r="C46" s="4" t="s">
        <v>149</v>
      </c>
      <c r="D46" s="16" t="s">
        <v>150</v>
      </c>
      <c r="E46" s="5" t="s">
        <v>151</v>
      </c>
      <c r="F46" s="13" t="s">
        <v>389</v>
      </c>
      <c r="G46" s="5" t="s">
        <v>666</v>
      </c>
      <c r="H46" s="5"/>
      <c r="I46" s="5" t="s">
        <v>76</v>
      </c>
      <c r="J46" s="45"/>
    </row>
    <row r="47" spans="1:10">
      <c r="A47" s="6" t="s">
        <v>10</v>
      </c>
      <c r="B47" s="6" t="s">
        <v>144</v>
      </c>
      <c r="C47" s="4" t="s">
        <v>149</v>
      </c>
      <c r="D47" s="119" t="s">
        <v>152</v>
      </c>
      <c r="E47" s="119" t="s">
        <v>23</v>
      </c>
      <c r="F47" s="13" t="s">
        <v>389</v>
      </c>
      <c r="G47" s="5" t="s">
        <v>645</v>
      </c>
      <c r="H47" s="5" t="s">
        <v>643</v>
      </c>
      <c r="I47" s="119" t="s">
        <v>153</v>
      </c>
      <c r="J47" s="45"/>
    </row>
    <row r="48" spans="1:10" s="17" customFormat="1">
      <c r="A48" s="6" t="s">
        <v>10</v>
      </c>
      <c r="B48" s="6" t="s">
        <v>274</v>
      </c>
      <c r="C48" s="4" t="s">
        <v>169</v>
      </c>
      <c r="D48" s="121"/>
      <c r="E48" s="121"/>
      <c r="F48" s="13" t="s">
        <v>390</v>
      </c>
      <c r="G48" s="5" t="s">
        <v>170</v>
      </c>
      <c r="H48" s="5" t="s">
        <v>171</v>
      </c>
      <c r="I48" s="121"/>
      <c r="J48" s="45"/>
    </row>
    <row r="49" spans="1:10">
      <c r="A49" s="6" t="s">
        <v>10</v>
      </c>
      <c r="B49" s="6" t="s">
        <v>144</v>
      </c>
      <c r="C49" s="4" t="s">
        <v>149</v>
      </c>
      <c r="D49" s="16" t="s">
        <v>5</v>
      </c>
      <c r="E49" s="5" t="s">
        <v>276</v>
      </c>
      <c r="F49" s="13" t="s">
        <v>389</v>
      </c>
      <c r="G49" s="5" t="s">
        <v>665</v>
      </c>
      <c r="H49" s="5" t="s">
        <v>643</v>
      </c>
      <c r="I49" s="5" t="s">
        <v>76</v>
      </c>
      <c r="J49" s="45"/>
    </row>
    <row r="50" spans="1:10">
      <c r="A50" s="6" t="s">
        <v>10</v>
      </c>
      <c r="B50" s="6" t="s">
        <v>11</v>
      </c>
      <c r="C50" s="4" t="s">
        <v>149</v>
      </c>
      <c r="D50" s="119" t="s">
        <v>150</v>
      </c>
      <c r="E50" s="119" t="s">
        <v>24</v>
      </c>
      <c r="F50" s="13" t="s">
        <v>389</v>
      </c>
      <c r="G50" s="5" t="s">
        <v>666</v>
      </c>
      <c r="H50" s="5" t="s">
        <v>646</v>
      </c>
      <c r="I50" s="119" t="s">
        <v>14</v>
      </c>
      <c r="J50" s="45"/>
    </row>
    <row r="51" spans="1:10">
      <c r="A51" s="6" t="s">
        <v>10</v>
      </c>
      <c r="B51" s="6" t="s">
        <v>273</v>
      </c>
      <c r="C51" s="4" t="s">
        <v>302</v>
      </c>
      <c r="D51" s="120"/>
      <c r="E51" s="120"/>
      <c r="F51" s="13" t="s">
        <v>388</v>
      </c>
      <c r="G51" s="5" t="s">
        <v>667</v>
      </c>
      <c r="H51" s="5" t="s">
        <v>57</v>
      </c>
      <c r="I51" s="120"/>
      <c r="J51" s="45"/>
    </row>
    <row r="52" spans="1:10">
      <c r="A52" s="6" t="s">
        <v>10</v>
      </c>
      <c r="B52" s="6" t="s">
        <v>355</v>
      </c>
      <c r="C52" s="8" t="s">
        <v>323</v>
      </c>
      <c r="D52" s="121"/>
      <c r="E52" s="121"/>
      <c r="F52" s="13" t="s">
        <v>387</v>
      </c>
      <c r="G52" s="5" t="s">
        <v>338</v>
      </c>
      <c r="H52" s="5"/>
      <c r="I52" s="121"/>
      <c r="J52" s="47"/>
    </row>
    <row r="53" spans="1:10" ht="15">
      <c r="A53" s="6" t="s">
        <v>10</v>
      </c>
      <c r="B53" s="6" t="s">
        <v>144</v>
      </c>
      <c r="C53" s="4" t="s">
        <v>6</v>
      </c>
      <c r="D53" s="119" t="s">
        <v>5</v>
      </c>
      <c r="E53" s="119" t="s">
        <v>685</v>
      </c>
      <c r="F53" s="13" t="s">
        <v>389</v>
      </c>
      <c r="G53" s="5" t="s">
        <v>645</v>
      </c>
      <c r="H53" s="5" t="s">
        <v>643</v>
      </c>
      <c r="I53" s="119" t="s">
        <v>14</v>
      </c>
      <c r="J53" s="132" t="s">
        <v>686</v>
      </c>
    </row>
    <row r="54" spans="1:10" ht="15">
      <c r="A54" s="6" t="s">
        <v>10</v>
      </c>
      <c r="B54" s="6" t="s">
        <v>273</v>
      </c>
      <c r="C54" s="4" t="s">
        <v>53</v>
      </c>
      <c r="D54" s="120"/>
      <c r="E54" s="120"/>
      <c r="F54" s="13" t="s">
        <v>388</v>
      </c>
      <c r="G54" s="5" t="s">
        <v>201</v>
      </c>
      <c r="H54" s="5" t="s">
        <v>202</v>
      </c>
      <c r="I54" s="120"/>
      <c r="J54" s="133"/>
    </row>
    <row r="55" spans="1:10" ht="15">
      <c r="A55" s="6" t="s">
        <v>10</v>
      </c>
      <c r="B55" s="6" t="s">
        <v>355</v>
      </c>
      <c r="C55" s="8" t="s">
        <v>323</v>
      </c>
      <c r="D55" s="121"/>
      <c r="E55" s="121"/>
      <c r="F55" s="13" t="s">
        <v>387</v>
      </c>
      <c r="G55" s="5" t="s">
        <v>336</v>
      </c>
      <c r="H55" s="5"/>
      <c r="I55" s="121"/>
      <c r="J55" s="139"/>
    </row>
    <row r="56" spans="1:10">
      <c r="A56" s="6" t="s">
        <v>10</v>
      </c>
      <c r="B56" s="6" t="s">
        <v>144</v>
      </c>
      <c r="C56" s="4" t="s">
        <v>6</v>
      </c>
      <c r="D56" s="127" t="s">
        <v>150</v>
      </c>
      <c r="E56" s="119" t="s">
        <v>25</v>
      </c>
      <c r="F56" s="13" t="s">
        <v>389</v>
      </c>
      <c r="G56" s="5" t="s">
        <v>645</v>
      </c>
      <c r="H56" s="5"/>
      <c r="I56" s="119" t="s">
        <v>14</v>
      </c>
      <c r="J56" s="45"/>
    </row>
    <row r="57" spans="1:10">
      <c r="A57" s="6" t="s">
        <v>10</v>
      </c>
      <c r="B57" s="6" t="s">
        <v>273</v>
      </c>
      <c r="C57" s="4" t="s">
        <v>303</v>
      </c>
      <c r="D57" s="129"/>
      <c r="E57" s="120"/>
      <c r="F57" s="13" t="s">
        <v>388</v>
      </c>
      <c r="G57" s="5" t="s">
        <v>201</v>
      </c>
      <c r="H57" s="5"/>
      <c r="I57" s="120"/>
      <c r="J57" s="45"/>
    </row>
    <row r="58" spans="1:10">
      <c r="A58" s="6" t="s">
        <v>10</v>
      </c>
      <c r="B58" s="6" t="s">
        <v>59</v>
      </c>
      <c r="C58" s="4" t="s">
        <v>60</v>
      </c>
      <c r="D58" s="20" t="s">
        <v>224</v>
      </c>
      <c r="E58" s="121"/>
      <c r="F58" s="13" t="s">
        <v>380</v>
      </c>
      <c r="G58" s="5" t="s">
        <v>71</v>
      </c>
      <c r="H58" s="5" t="s">
        <v>219</v>
      </c>
      <c r="I58" s="121"/>
      <c r="J58" s="45"/>
    </row>
    <row r="59" spans="1:10">
      <c r="A59" s="6" t="s">
        <v>10</v>
      </c>
      <c r="B59" s="6" t="s">
        <v>11</v>
      </c>
      <c r="C59" s="4" t="s">
        <v>6</v>
      </c>
      <c r="D59" s="127" t="s">
        <v>5</v>
      </c>
      <c r="E59" s="119" t="s">
        <v>363</v>
      </c>
      <c r="F59" s="13" t="s">
        <v>389</v>
      </c>
      <c r="G59" s="5" t="s">
        <v>644</v>
      </c>
      <c r="H59" s="5" t="s">
        <v>645</v>
      </c>
      <c r="I59" s="119" t="s">
        <v>871</v>
      </c>
      <c r="J59" s="45"/>
    </row>
    <row r="60" spans="1:10">
      <c r="A60" s="6" t="s">
        <v>10</v>
      </c>
      <c r="B60" s="6" t="s">
        <v>273</v>
      </c>
      <c r="C60" s="4" t="s">
        <v>191</v>
      </c>
      <c r="D60" s="128"/>
      <c r="E60" s="120"/>
      <c r="F60" s="13" t="s">
        <v>386</v>
      </c>
      <c r="G60" s="5" t="s">
        <v>196</v>
      </c>
      <c r="H60" s="5" t="s">
        <v>46</v>
      </c>
      <c r="I60" s="120"/>
      <c r="J60" s="45"/>
    </row>
    <row r="61" spans="1:10">
      <c r="A61" s="6" t="s">
        <v>10</v>
      </c>
      <c r="B61" s="6" t="s">
        <v>355</v>
      </c>
      <c r="C61" s="8" t="s">
        <v>342</v>
      </c>
      <c r="D61" s="129"/>
      <c r="E61" s="121"/>
      <c r="F61" s="13" t="s">
        <v>387</v>
      </c>
      <c r="G61" s="5" t="s">
        <v>334</v>
      </c>
      <c r="H61" s="5"/>
      <c r="I61" s="121"/>
      <c r="J61" s="47"/>
    </row>
    <row r="62" spans="1:10">
      <c r="A62" s="6" t="s">
        <v>10</v>
      </c>
      <c r="B62" s="6" t="s">
        <v>11</v>
      </c>
      <c r="C62" s="4" t="s">
        <v>149</v>
      </c>
      <c r="D62" s="127" t="s">
        <v>5</v>
      </c>
      <c r="E62" s="119" t="s">
        <v>26</v>
      </c>
      <c r="F62" s="13" t="s">
        <v>389</v>
      </c>
      <c r="G62" s="5" t="s">
        <v>646</v>
      </c>
      <c r="H62" s="5" t="s">
        <v>643</v>
      </c>
      <c r="I62" s="119" t="s">
        <v>14</v>
      </c>
      <c r="J62" s="45"/>
    </row>
    <row r="63" spans="1:10">
      <c r="A63" s="6" t="s">
        <v>10</v>
      </c>
      <c r="B63" s="6" t="s">
        <v>355</v>
      </c>
      <c r="C63" s="8" t="s">
        <v>323</v>
      </c>
      <c r="D63" s="129"/>
      <c r="E63" s="121"/>
      <c r="F63" s="13" t="s">
        <v>387</v>
      </c>
      <c r="G63" s="5" t="s">
        <v>325</v>
      </c>
      <c r="H63" s="5"/>
      <c r="I63" s="121"/>
      <c r="J63" s="50"/>
    </row>
    <row r="64" spans="1:10">
      <c r="A64" s="6" t="s">
        <v>10</v>
      </c>
      <c r="B64" s="6" t="s">
        <v>144</v>
      </c>
      <c r="C64" s="4" t="s">
        <v>149</v>
      </c>
      <c r="D64" s="20" t="s">
        <v>154</v>
      </c>
      <c r="E64" s="5" t="s">
        <v>277</v>
      </c>
      <c r="F64" s="13" t="s">
        <v>389</v>
      </c>
      <c r="G64" s="5" t="s">
        <v>643</v>
      </c>
      <c r="H64" s="5" t="s">
        <v>665</v>
      </c>
      <c r="I64" s="5" t="s">
        <v>76</v>
      </c>
      <c r="J64" s="45"/>
    </row>
    <row r="65" spans="1:10" ht="15">
      <c r="A65" s="6" t="s">
        <v>10</v>
      </c>
      <c r="B65" s="6" t="s">
        <v>11</v>
      </c>
      <c r="C65" s="4" t="s">
        <v>6</v>
      </c>
      <c r="D65" s="127" t="s">
        <v>154</v>
      </c>
      <c r="E65" s="119" t="s">
        <v>304</v>
      </c>
      <c r="F65" s="13" t="s">
        <v>389</v>
      </c>
      <c r="G65" s="5" t="s">
        <v>666</v>
      </c>
      <c r="H65" s="5"/>
      <c r="I65" s="119" t="s">
        <v>14</v>
      </c>
      <c r="J65" s="132" t="s">
        <v>410</v>
      </c>
    </row>
    <row r="66" spans="1:10" ht="15">
      <c r="A66" s="6" t="s">
        <v>10</v>
      </c>
      <c r="B66" s="6" t="s">
        <v>273</v>
      </c>
      <c r="C66" s="4" t="s">
        <v>305</v>
      </c>
      <c r="D66" s="128"/>
      <c r="E66" s="120"/>
      <c r="F66" s="13" t="s">
        <v>390</v>
      </c>
      <c r="G66" s="5" t="s">
        <v>184</v>
      </c>
      <c r="H66" s="5"/>
      <c r="I66" s="120"/>
      <c r="J66" s="133"/>
    </row>
    <row r="67" spans="1:10" ht="15">
      <c r="A67" s="6" t="s">
        <v>10</v>
      </c>
      <c r="B67" s="6" t="s">
        <v>355</v>
      </c>
      <c r="C67" s="8" t="s">
        <v>323</v>
      </c>
      <c r="D67" s="129"/>
      <c r="E67" s="121"/>
      <c r="F67" s="13" t="s">
        <v>387</v>
      </c>
      <c r="G67" s="5" t="s">
        <v>338</v>
      </c>
      <c r="H67" s="5"/>
      <c r="I67" s="121"/>
      <c r="J67" s="139"/>
    </row>
    <row r="68" spans="1:10">
      <c r="A68" s="6" t="s">
        <v>10</v>
      </c>
      <c r="B68" s="6" t="s">
        <v>11</v>
      </c>
      <c r="C68" s="4" t="s">
        <v>155</v>
      </c>
      <c r="D68" s="20" t="s">
        <v>150</v>
      </c>
      <c r="E68" s="5" t="s">
        <v>27</v>
      </c>
      <c r="F68" s="13" t="s">
        <v>389</v>
      </c>
      <c r="G68" s="5" t="s">
        <v>647</v>
      </c>
      <c r="H68" s="5"/>
      <c r="I68" s="5" t="s">
        <v>14</v>
      </c>
      <c r="J68" s="45"/>
    </row>
    <row r="69" spans="1:10">
      <c r="A69" s="6" t="s">
        <v>10</v>
      </c>
      <c r="B69" s="14" t="s">
        <v>11</v>
      </c>
      <c r="C69" s="15" t="s">
        <v>6</v>
      </c>
      <c r="D69" s="20" t="s">
        <v>870</v>
      </c>
      <c r="E69" s="127" t="s">
        <v>365</v>
      </c>
      <c r="F69" s="13" t="s">
        <v>389</v>
      </c>
      <c r="G69" s="3" t="s">
        <v>648</v>
      </c>
      <c r="H69" s="3"/>
      <c r="I69" s="127" t="s">
        <v>76</v>
      </c>
      <c r="J69" s="51"/>
    </row>
    <row r="70" spans="1:10">
      <c r="A70" s="6" t="s">
        <v>10</v>
      </c>
      <c r="B70" s="14" t="s">
        <v>144</v>
      </c>
      <c r="C70" s="15" t="s">
        <v>28</v>
      </c>
      <c r="D70" s="20" t="s">
        <v>29</v>
      </c>
      <c r="E70" s="129"/>
      <c r="F70" s="13" t="s">
        <v>391</v>
      </c>
      <c r="G70" s="5" t="s">
        <v>649</v>
      </c>
      <c r="H70" s="5" t="s">
        <v>650</v>
      </c>
      <c r="I70" s="129"/>
      <c r="J70" s="45"/>
    </row>
    <row r="71" spans="1:10">
      <c r="A71" s="6" t="s">
        <v>10</v>
      </c>
      <c r="B71" s="6" t="s">
        <v>11</v>
      </c>
      <c r="C71" s="4" t="s">
        <v>28</v>
      </c>
      <c r="D71" s="20" t="s">
        <v>156</v>
      </c>
      <c r="E71" s="5" t="s">
        <v>364</v>
      </c>
      <c r="F71" s="13" t="s">
        <v>391</v>
      </c>
      <c r="G71" s="5" t="s">
        <v>668</v>
      </c>
      <c r="H71" s="5" t="s">
        <v>669</v>
      </c>
      <c r="I71" s="5" t="s">
        <v>14</v>
      </c>
      <c r="J71" s="46" t="s">
        <v>409</v>
      </c>
    </row>
    <row r="72" spans="1:10">
      <c r="A72" s="6" t="s">
        <v>10</v>
      </c>
      <c r="B72" s="6" t="s">
        <v>144</v>
      </c>
      <c r="C72" s="4" t="s">
        <v>157</v>
      </c>
      <c r="D72" s="20" t="s">
        <v>156</v>
      </c>
      <c r="E72" s="5" t="s">
        <v>278</v>
      </c>
      <c r="F72" s="13" t="s">
        <v>391</v>
      </c>
      <c r="G72" s="5" t="s">
        <v>669</v>
      </c>
      <c r="H72" s="5" t="s">
        <v>651</v>
      </c>
      <c r="I72" s="5" t="s">
        <v>76</v>
      </c>
      <c r="J72" s="45"/>
    </row>
    <row r="73" spans="1:10">
      <c r="A73" s="6" t="s">
        <v>10</v>
      </c>
      <c r="B73" s="6" t="s">
        <v>142</v>
      </c>
      <c r="C73" s="4" t="s">
        <v>157</v>
      </c>
      <c r="D73" s="20" t="s">
        <v>156</v>
      </c>
      <c r="E73" s="5" t="s">
        <v>279</v>
      </c>
      <c r="F73" s="13" t="s">
        <v>391</v>
      </c>
      <c r="G73" s="5" t="s">
        <v>652</v>
      </c>
      <c r="H73" s="5" t="s">
        <v>651</v>
      </c>
      <c r="I73" s="5" t="s">
        <v>14</v>
      </c>
      <c r="J73" s="46" t="s">
        <v>409</v>
      </c>
    </row>
    <row r="74" spans="1:10">
      <c r="A74" s="6" t="s">
        <v>10</v>
      </c>
      <c r="B74" s="6" t="s">
        <v>11</v>
      </c>
      <c r="C74" s="4" t="s">
        <v>28</v>
      </c>
      <c r="D74" s="127" t="s">
        <v>29</v>
      </c>
      <c r="E74" s="119" t="s">
        <v>366</v>
      </c>
      <c r="F74" s="13" t="s">
        <v>391</v>
      </c>
      <c r="G74" s="5" t="s">
        <v>650</v>
      </c>
      <c r="H74" s="5" t="s">
        <v>670</v>
      </c>
      <c r="I74" s="119" t="s">
        <v>45</v>
      </c>
      <c r="J74" s="45"/>
    </row>
    <row r="75" spans="1:10">
      <c r="A75" s="6" t="s">
        <v>10</v>
      </c>
      <c r="B75" s="6" t="s">
        <v>273</v>
      </c>
      <c r="C75" s="4" t="s">
        <v>306</v>
      </c>
      <c r="D75" s="128"/>
      <c r="E75" s="120"/>
      <c r="F75" s="13" t="s">
        <v>386</v>
      </c>
      <c r="G75" s="5" t="s">
        <v>49</v>
      </c>
      <c r="H75" s="5" t="s">
        <v>46</v>
      </c>
      <c r="I75" s="120"/>
      <c r="J75" s="45"/>
    </row>
    <row r="76" spans="1:10">
      <c r="A76" s="6" t="s">
        <v>10</v>
      </c>
      <c r="B76" s="6" t="s">
        <v>355</v>
      </c>
      <c r="C76" s="8" t="s">
        <v>323</v>
      </c>
      <c r="D76" s="129"/>
      <c r="E76" s="121"/>
      <c r="F76" s="13" t="s">
        <v>387</v>
      </c>
      <c r="G76" s="5" t="s">
        <v>343</v>
      </c>
      <c r="H76" s="5"/>
      <c r="I76" s="121"/>
      <c r="J76" s="47"/>
    </row>
    <row r="77" spans="1:10">
      <c r="A77" s="6" t="s">
        <v>10</v>
      </c>
      <c r="B77" s="6" t="s">
        <v>11</v>
      </c>
      <c r="C77" s="4" t="s">
        <v>28</v>
      </c>
      <c r="D77" s="119" t="s">
        <v>29</v>
      </c>
      <c r="E77" s="119" t="s">
        <v>866</v>
      </c>
      <c r="F77" s="13" t="s">
        <v>391</v>
      </c>
      <c r="G77" s="5" t="s">
        <v>649</v>
      </c>
      <c r="H77" s="5" t="s">
        <v>668</v>
      </c>
      <c r="I77" s="119" t="s">
        <v>45</v>
      </c>
      <c r="J77" s="45"/>
    </row>
    <row r="78" spans="1:10">
      <c r="A78" s="6" t="s">
        <v>10</v>
      </c>
      <c r="B78" s="6" t="s">
        <v>273</v>
      </c>
      <c r="C78" s="4" t="s">
        <v>308</v>
      </c>
      <c r="D78" s="120"/>
      <c r="E78" s="120"/>
      <c r="F78" s="13" t="s">
        <v>386</v>
      </c>
      <c r="G78" s="5" t="s">
        <v>46</v>
      </c>
      <c r="H78" s="5" t="s">
        <v>47</v>
      </c>
      <c r="I78" s="120"/>
      <c r="J78" s="45"/>
    </row>
    <row r="79" spans="1:10">
      <c r="A79" s="6" t="s">
        <v>10</v>
      </c>
      <c r="B79" s="6" t="s">
        <v>355</v>
      </c>
      <c r="C79" s="8" t="s">
        <v>323</v>
      </c>
      <c r="D79" s="121"/>
      <c r="E79" s="121"/>
      <c r="F79" s="13" t="s">
        <v>387</v>
      </c>
      <c r="G79" s="5" t="s">
        <v>333</v>
      </c>
      <c r="H79" s="5"/>
      <c r="I79" s="121"/>
      <c r="J79" s="47"/>
    </row>
    <row r="80" spans="1:10">
      <c r="A80" s="6" t="s">
        <v>10</v>
      </c>
      <c r="B80" s="6" t="s">
        <v>11</v>
      </c>
      <c r="C80" s="4" t="s">
        <v>157</v>
      </c>
      <c r="D80" s="119" t="s">
        <v>29</v>
      </c>
      <c r="E80" s="119" t="s">
        <v>307</v>
      </c>
      <c r="F80" s="13" t="s">
        <v>391</v>
      </c>
      <c r="G80" s="5" t="s">
        <v>650</v>
      </c>
      <c r="H80" s="5" t="s">
        <v>649</v>
      </c>
      <c r="I80" s="119" t="s">
        <v>76</v>
      </c>
      <c r="J80" s="45"/>
    </row>
    <row r="81" spans="1:10">
      <c r="A81" s="6" t="s">
        <v>10</v>
      </c>
      <c r="B81" s="6" t="s">
        <v>355</v>
      </c>
      <c r="C81" s="8" t="s">
        <v>323</v>
      </c>
      <c r="D81" s="121"/>
      <c r="E81" s="121"/>
      <c r="F81" s="13" t="s">
        <v>387</v>
      </c>
      <c r="G81" s="5" t="s">
        <v>322</v>
      </c>
      <c r="H81" s="5"/>
      <c r="I81" s="121"/>
      <c r="J81" s="50"/>
    </row>
    <row r="82" spans="1:10">
      <c r="A82" s="6" t="s">
        <v>10</v>
      </c>
      <c r="B82" s="6" t="s">
        <v>144</v>
      </c>
      <c r="C82" s="4" t="s">
        <v>28</v>
      </c>
      <c r="D82" s="119" t="s">
        <v>156</v>
      </c>
      <c r="E82" s="119" t="s">
        <v>367</v>
      </c>
      <c r="F82" s="13" t="s">
        <v>391</v>
      </c>
      <c r="G82" s="5" t="s">
        <v>652</v>
      </c>
      <c r="H82" s="5" t="s">
        <v>668</v>
      </c>
      <c r="I82" s="119" t="s">
        <v>901</v>
      </c>
      <c r="J82" s="45"/>
    </row>
    <row r="83" spans="1:10">
      <c r="A83" s="6" t="s">
        <v>10</v>
      </c>
      <c r="B83" s="6" t="s">
        <v>273</v>
      </c>
      <c r="C83" s="4" t="s">
        <v>306</v>
      </c>
      <c r="D83" s="121"/>
      <c r="E83" s="121"/>
      <c r="F83" s="13" t="s">
        <v>386</v>
      </c>
      <c r="G83" s="5" t="s">
        <v>46</v>
      </c>
      <c r="H83" s="5"/>
      <c r="I83" s="121"/>
      <c r="J83" s="45"/>
    </row>
    <row r="84" spans="1:10">
      <c r="A84" s="6" t="s">
        <v>10</v>
      </c>
      <c r="B84" s="6" t="s">
        <v>11</v>
      </c>
      <c r="C84" s="4" t="s">
        <v>157</v>
      </c>
      <c r="D84" s="119" t="s">
        <v>156</v>
      </c>
      <c r="E84" s="119" t="s">
        <v>402</v>
      </c>
      <c r="F84" s="13" t="s">
        <v>391</v>
      </c>
      <c r="G84" s="5" t="s">
        <v>650</v>
      </c>
      <c r="H84" s="5" t="s">
        <v>669</v>
      </c>
      <c r="I84" s="119" t="s">
        <v>14</v>
      </c>
      <c r="J84" s="45"/>
    </row>
    <row r="85" spans="1:10">
      <c r="A85" s="6" t="s">
        <v>10</v>
      </c>
      <c r="B85" s="6" t="s">
        <v>273</v>
      </c>
      <c r="C85" s="4" t="s">
        <v>301</v>
      </c>
      <c r="D85" s="120"/>
      <c r="E85" s="120"/>
      <c r="F85" s="13" t="s">
        <v>390</v>
      </c>
      <c r="G85" s="5" t="s">
        <v>671</v>
      </c>
      <c r="H85" s="5" t="s">
        <v>184</v>
      </c>
      <c r="I85" s="120"/>
      <c r="J85" s="45"/>
    </row>
    <row r="86" spans="1:10">
      <c r="A86" s="6" t="s">
        <v>10</v>
      </c>
      <c r="B86" s="6" t="s">
        <v>356</v>
      </c>
      <c r="C86" s="8" t="s">
        <v>323</v>
      </c>
      <c r="D86" s="121"/>
      <c r="E86" s="121"/>
      <c r="F86" s="13" t="s">
        <v>387</v>
      </c>
      <c r="G86" s="5" t="s">
        <v>322</v>
      </c>
      <c r="H86" s="5"/>
      <c r="I86" s="121"/>
      <c r="J86" s="45"/>
    </row>
    <row r="87" spans="1:10">
      <c r="A87" s="6" t="s">
        <v>10</v>
      </c>
      <c r="B87" s="6" t="s">
        <v>11</v>
      </c>
      <c r="C87" s="4" t="s">
        <v>28</v>
      </c>
      <c r="D87" s="119" t="s">
        <v>29</v>
      </c>
      <c r="E87" s="119" t="s">
        <v>50</v>
      </c>
      <c r="F87" s="13" t="s">
        <v>391</v>
      </c>
      <c r="G87" s="5" t="s">
        <v>652</v>
      </c>
      <c r="H87" s="5" t="s">
        <v>668</v>
      </c>
      <c r="I87" s="119" t="s">
        <v>871</v>
      </c>
      <c r="J87" s="45"/>
    </row>
    <row r="88" spans="1:10">
      <c r="A88" s="6" t="s">
        <v>10</v>
      </c>
      <c r="B88" s="6" t="s">
        <v>273</v>
      </c>
      <c r="C88" s="4" t="s">
        <v>306</v>
      </c>
      <c r="D88" s="120"/>
      <c r="E88" s="120"/>
      <c r="F88" s="13" t="s">
        <v>386</v>
      </c>
      <c r="G88" s="5" t="s">
        <v>193</v>
      </c>
      <c r="H88" s="5" t="s">
        <v>194</v>
      </c>
      <c r="I88" s="120"/>
      <c r="J88" s="45"/>
    </row>
    <row r="89" spans="1:10">
      <c r="A89" s="6" t="s">
        <v>10</v>
      </c>
      <c r="B89" s="6" t="s">
        <v>355</v>
      </c>
      <c r="C89" s="8" t="s">
        <v>323</v>
      </c>
      <c r="D89" s="121"/>
      <c r="E89" s="121"/>
      <c r="F89" s="13" t="s">
        <v>387</v>
      </c>
      <c r="G89" s="5" t="s">
        <v>337</v>
      </c>
      <c r="H89" s="5"/>
      <c r="I89" s="121"/>
      <c r="J89" s="47"/>
    </row>
    <row r="90" spans="1:10">
      <c r="A90" s="6" t="s">
        <v>10</v>
      </c>
      <c r="B90" s="6" t="s">
        <v>11</v>
      </c>
      <c r="C90" s="4" t="s">
        <v>28</v>
      </c>
      <c r="D90" s="16" t="s">
        <v>156</v>
      </c>
      <c r="E90" s="5" t="s">
        <v>309</v>
      </c>
      <c r="F90" s="13" t="s">
        <v>391</v>
      </c>
      <c r="G90" s="5" t="s">
        <v>649</v>
      </c>
      <c r="H90" s="5" t="s">
        <v>650</v>
      </c>
      <c r="I90" s="5" t="s">
        <v>14</v>
      </c>
      <c r="J90" s="45"/>
    </row>
    <row r="91" spans="1:10">
      <c r="A91" s="6" t="s">
        <v>10</v>
      </c>
      <c r="B91" s="6" t="s">
        <v>11</v>
      </c>
      <c r="C91" s="4" t="s">
        <v>158</v>
      </c>
      <c r="D91" s="16" t="s">
        <v>156</v>
      </c>
      <c r="E91" s="5" t="s">
        <v>159</v>
      </c>
      <c r="F91" s="13" t="s">
        <v>391</v>
      </c>
      <c r="G91" s="5" t="s">
        <v>650</v>
      </c>
      <c r="H91" s="5" t="s">
        <v>649</v>
      </c>
      <c r="I91" s="5" t="s">
        <v>14</v>
      </c>
      <c r="J91" s="45"/>
    </row>
    <row r="92" spans="1:10">
      <c r="A92" s="6" t="s">
        <v>10</v>
      </c>
      <c r="B92" s="6" t="s">
        <v>11</v>
      </c>
      <c r="C92" s="4" t="s">
        <v>28</v>
      </c>
      <c r="D92" s="16" t="s">
        <v>160</v>
      </c>
      <c r="E92" s="5" t="s">
        <v>161</v>
      </c>
      <c r="F92" s="13" t="s">
        <v>391</v>
      </c>
      <c r="G92" s="5" t="s">
        <v>650</v>
      </c>
      <c r="H92" s="5" t="s">
        <v>649</v>
      </c>
      <c r="I92" s="5" t="s">
        <v>14</v>
      </c>
      <c r="J92" s="45"/>
    </row>
    <row r="93" spans="1:10">
      <c r="A93" s="6" t="s">
        <v>10</v>
      </c>
      <c r="B93" s="6" t="s">
        <v>11</v>
      </c>
      <c r="C93" s="4" t="s">
        <v>157</v>
      </c>
      <c r="D93" s="119" t="s">
        <v>160</v>
      </c>
      <c r="E93" s="119" t="s">
        <v>875</v>
      </c>
      <c r="F93" s="13" t="s">
        <v>391</v>
      </c>
      <c r="G93" s="5" t="s">
        <v>649</v>
      </c>
      <c r="H93" s="5" t="s">
        <v>670</v>
      </c>
      <c r="I93" s="119" t="s">
        <v>14</v>
      </c>
      <c r="J93" s="45"/>
    </row>
    <row r="94" spans="1:10">
      <c r="A94" s="6" t="s">
        <v>10</v>
      </c>
      <c r="B94" s="6" t="s">
        <v>355</v>
      </c>
      <c r="C94" s="8" t="s">
        <v>320</v>
      </c>
      <c r="D94" s="120"/>
      <c r="E94" s="120"/>
      <c r="F94" s="63" t="s">
        <v>387</v>
      </c>
      <c r="G94" s="5" t="s">
        <v>338</v>
      </c>
      <c r="H94" s="5"/>
      <c r="I94" s="120"/>
      <c r="J94" s="45"/>
    </row>
    <row r="95" spans="1:10">
      <c r="A95" s="6" t="s">
        <v>10</v>
      </c>
      <c r="B95" s="6" t="s">
        <v>292</v>
      </c>
      <c r="C95" s="4" t="s">
        <v>310</v>
      </c>
      <c r="D95" s="121"/>
      <c r="E95" s="121"/>
      <c r="F95" s="13" t="s">
        <v>390</v>
      </c>
      <c r="G95" s="5" t="s">
        <v>186</v>
      </c>
      <c r="H95" s="5"/>
      <c r="I95" s="121"/>
      <c r="J95" s="45"/>
    </row>
    <row r="96" spans="1:10">
      <c r="A96" s="6" t="s">
        <v>10</v>
      </c>
      <c r="B96" s="6" t="s">
        <v>11</v>
      </c>
      <c r="C96" s="4" t="s">
        <v>30</v>
      </c>
      <c r="D96" s="119" t="s">
        <v>691</v>
      </c>
      <c r="E96" s="119" t="s">
        <v>867</v>
      </c>
      <c r="F96" s="13" t="s">
        <v>392</v>
      </c>
      <c r="G96" s="5" t="s">
        <v>653</v>
      </c>
      <c r="H96" s="5" t="s">
        <v>654</v>
      </c>
      <c r="I96" s="119" t="s">
        <v>163</v>
      </c>
      <c r="J96" s="46" t="s">
        <v>415</v>
      </c>
    </row>
    <row r="97" spans="1:10" ht="13.5" customHeight="1">
      <c r="A97" s="6" t="s">
        <v>10</v>
      </c>
      <c r="B97" s="6" t="s">
        <v>275</v>
      </c>
      <c r="C97" s="4" t="s">
        <v>172</v>
      </c>
      <c r="D97" s="121"/>
      <c r="E97" s="121"/>
      <c r="F97" s="13" t="s">
        <v>390</v>
      </c>
      <c r="G97" s="5" t="s">
        <v>675</v>
      </c>
      <c r="H97" s="5" t="s">
        <v>173</v>
      </c>
      <c r="I97" s="121"/>
      <c r="J97" s="50" t="s">
        <v>876</v>
      </c>
    </row>
    <row r="98" spans="1:10" ht="15">
      <c r="A98" s="6" t="s">
        <v>10</v>
      </c>
      <c r="B98" s="6" t="s">
        <v>11</v>
      </c>
      <c r="C98" s="4" t="s">
        <v>164</v>
      </c>
      <c r="D98" s="119" t="s">
        <v>165</v>
      </c>
      <c r="E98" s="119" t="s">
        <v>393</v>
      </c>
      <c r="F98" s="13" t="s">
        <v>392</v>
      </c>
      <c r="G98" s="5" t="s">
        <v>655</v>
      </c>
      <c r="H98" s="5" t="s">
        <v>672</v>
      </c>
      <c r="I98" s="119" t="s">
        <v>902</v>
      </c>
      <c r="J98" s="132" t="s">
        <v>409</v>
      </c>
    </row>
    <row r="99" spans="1:10" ht="15">
      <c r="A99" s="6" t="s">
        <v>10</v>
      </c>
      <c r="B99" s="6" t="s">
        <v>273</v>
      </c>
      <c r="C99" s="4" t="s">
        <v>296</v>
      </c>
      <c r="D99" s="120"/>
      <c r="E99" s="120"/>
      <c r="F99" s="13" t="s">
        <v>386</v>
      </c>
      <c r="G99" s="5" t="s">
        <v>197</v>
      </c>
      <c r="H99" s="5" t="s">
        <v>44</v>
      </c>
      <c r="I99" s="120"/>
      <c r="J99" s="133"/>
    </row>
    <row r="100" spans="1:10" ht="15">
      <c r="A100" s="6" t="s">
        <v>10</v>
      </c>
      <c r="B100" s="6" t="s">
        <v>355</v>
      </c>
      <c r="C100" s="8" t="s">
        <v>323</v>
      </c>
      <c r="D100" s="121"/>
      <c r="E100" s="121"/>
      <c r="F100" s="13" t="s">
        <v>387</v>
      </c>
      <c r="G100" s="5" t="s">
        <v>332</v>
      </c>
      <c r="H100" s="5" t="s">
        <v>334</v>
      </c>
      <c r="I100" s="121"/>
      <c r="J100" s="139"/>
    </row>
    <row r="101" spans="1:10">
      <c r="A101" s="6" t="s">
        <v>10</v>
      </c>
      <c r="B101" s="6" t="s">
        <v>144</v>
      </c>
      <c r="C101" s="4" t="s">
        <v>30</v>
      </c>
      <c r="D101" s="119" t="s">
        <v>162</v>
      </c>
      <c r="E101" s="119" t="s">
        <v>374</v>
      </c>
      <c r="F101" s="13" t="s">
        <v>392</v>
      </c>
      <c r="G101" s="5" t="s">
        <v>672</v>
      </c>
      <c r="H101" s="5" t="s">
        <v>656</v>
      </c>
      <c r="I101" s="119" t="s">
        <v>166</v>
      </c>
      <c r="J101" s="45"/>
    </row>
    <row r="102" spans="1:10">
      <c r="A102" s="6" t="s">
        <v>10</v>
      </c>
      <c r="B102" s="6" t="s">
        <v>355</v>
      </c>
      <c r="C102" s="8" t="s">
        <v>320</v>
      </c>
      <c r="D102" s="120"/>
      <c r="E102" s="120"/>
      <c r="F102" s="41" t="s">
        <v>387</v>
      </c>
      <c r="G102" s="5" t="s">
        <v>332</v>
      </c>
      <c r="H102" s="5" t="s">
        <v>334</v>
      </c>
      <c r="I102" s="120"/>
      <c r="J102" s="45"/>
    </row>
    <row r="103" spans="1:10">
      <c r="A103" s="6" t="s">
        <v>10</v>
      </c>
      <c r="B103" s="6" t="s">
        <v>273</v>
      </c>
      <c r="C103" s="4" t="s">
        <v>311</v>
      </c>
      <c r="D103" s="121"/>
      <c r="E103" s="121"/>
      <c r="F103" s="41" t="s">
        <v>386</v>
      </c>
      <c r="G103" s="5" t="s">
        <v>197</v>
      </c>
      <c r="H103" s="5" t="s">
        <v>44</v>
      </c>
      <c r="I103" s="121"/>
      <c r="J103" s="45"/>
    </row>
    <row r="104" spans="1:10">
      <c r="A104" s="6" t="s">
        <v>10</v>
      </c>
      <c r="B104" s="6" t="s">
        <v>144</v>
      </c>
      <c r="C104" s="4" t="s">
        <v>312</v>
      </c>
      <c r="D104" s="119" t="s">
        <v>162</v>
      </c>
      <c r="E104" s="119" t="s">
        <v>375</v>
      </c>
      <c r="F104" s="41" t="s">
        <v>392</v>
      </c>
      <c r="G104" s="5" t="s">
        <v>655</v>
      </c>
      <c r="H104" s="5" t="s">
        <v>673</v>
      </c>
      <c r="I104" s="119" t="s">
        <v>166</v>
      </c>
      <c r="J104" s="45"/>
    </row>
    <row r="105" spans="1:10">
      <c r="A105" s="6" t="s">
        <v>10</v>
      </c>
      <c r="B105" s="6" t="s">
        <v>355</v>
      </c>
      <c r="C105" s="8" t="s">
        <v>320</v>
      </c>
      <c r="D105" s="120"/>
      <c r="E105" s="120"/>
      <c r="F105" s="41" t="s">
        <v>387</v>
      </c>
      <c r="G105" s="5" t="s">
        <v>332</v>
      </c>
      <c r="H105" s="5" t="s">
        <v>334</v>
      </c>
      <c r="I105" s="120"/>
      <c r="J105" s="45"/>
    </row>
    <row r="106" spans="1:10">
      <c r="A106" s="6" t="s">
        <v>10</v>
      </c>
      <c r="B106" s="6" t="s">
        <v>273</v>
      </c>
      <c r="C106" s="4" t="s">
        <v>311</v>
      </c>
      <c r="D106" s="121"/>
      <c r="E106" s="121"/>
      <c r="F106" s="41" t="s">
        <v>386</v>
      </c>
      <c r="G106" s="5" t="s">
        <v>197</v>
      </c>
      <c r="H106" s="5" t="s">
        <v>44</v>
      </c>
      <c r="I106" s="121"/>
      <c r="J106" s="45"/>
    </row>
    <row r="107" spans="1:10">
      <c r="A107" s="6" t="s">
        <v>10</v>
      </c>
      <c r="B107" s="6" t="s">
        <v>144</v>
      </c>
      <c r="C107" s="4" t="s">
        <v>164</v>
      </c>
      <c r="D107" s="119" t="s">
        <v>31</v>
      </c>
      <c r="E107" s="119" t="s">
        <v>368</v>
      </c>
      <c r="F107" s="41" t="s">
        <v>392</v>
      </c>
      <c r="G107" s="5" t="s">
        <v>672</v>
      </c>
      <c r="H107" s="5" t="s">
        <v>654</v>
      </c>
      <c r="I107" s="119" t="s">
        <v>166</v>
      </c>
      <c r="J107" s="45"/>
    </row>
    <row r="108" spans="1:10">
      <c r="A108" s="6" t="s">
        <v>10</v>
      </c>
      <c r="B108" s="6" t="s">
        <v>355</v>
      </c>
      <c r="C108" s="8" t="s">
        <v>320</v>
      </c>
      <c r="D108" s="120"/>
      <c r="E108" s="120"/>
      <c r="F108" s="41" t="s">
        <v>387</v>
      </c>
      <c r="G108" s="5" t="s">
        <v>332</v>
      </c>
      <c r="H108" s="5" t="s">
        <v>334</v>
      </c>
      <c r="I108" s="120"/>
      <c r="J108" s="45"/>
    </row>
    <row r="109" spans="1:10">
      <c r="A109" s="6" t="s">
        <v>10</v>
      </c>
      <c r="B109" s="6" t="s">
        <v>273</v>
      </c>
      <c r="C109" s="4" t="s">
        <v>311</v>
      </c>
      <c r="D109" s="121"/>
      <c r="E109" s="121"/>
      <c r="F109" s="13" t="s">
        <v>386</v>
      </c>
      <c r="G109" s="5" t="s">
        <v>197</v>
      </c>
      <c r="H109" s="5" t="s">
        <v>44</v>
      </c>
      <c r="I109" s="121"/>
      <c r="J109" s="45"/>
    </row>
    <row r="110" spans="1:10">
      <c r="A110" s="6" t="s">
        <v>10</v>
      </c>
      <c r="B110" s="6" t="s">
        <v>11</v>
      </c>
      <c r="C110" s="4" t="s">
        <v>164</v>
      </c>
      <c r="D110" s="119" t="s">
        <v>162</v>
      </c>
      <c r="E110" s="119" t="s">
        <v>868</v>
      </c>
      <c r="F110" s="13" t="s">
        <v>392</v>
      </c>
      <c r="G110" s="5" t="s">
        <v>673</v>
      </c>
      <c r="H110" s="5" t="s">
        <v>656</v>
      </c>
      <c r="I110" s="119" t="s">
        <v>872</v>
      </c>
      <c r="J110" s="45"/>
    </row>
    <row r="111" spans="1:10">
      <c r="A111" s="6" t="s">
        <v>10</v>
      </c>
      <c r="B111" s="6" t="s">
        <v>355</v>
      </c>
      <c r="C111" s="8" t="s">
        <v>323</v>
      </c>
      <c r="D111" s="121"/>
      <c r="E111" s="121"/>
      <c r="F111" s="13" t="s">
        <v>387</v>
      </c>
      <c r="G111" s="5" t="s">
        <v>332</v>
      </c>
      <c r="H111" s="5" t="s">
        <v>334</v>
      </c>
      <c r="I111" s="121"/>
      <c r="J111" s="47" t="s">
        <v>416</v>
      </c>
    </row>
    <row r="112" spans="1:10" ht="15">
      <c r="A112" s="6" t="s">
        <v>10</v>
      </c>
      <c r="B112" s="6" t="s">
        <v>11</v>
      </c>
      <c r="C112" s="4" t="s">
        <v>167</v>
      </c>
      <c r="D112" s="127" t="s">
        <v>5</v>
      </c>
      <c r="E112" s="119" t="s">
        <v>313</v>
      </c>
      <c r="F112" s="13" t="s">
        <v>392</v>
      </c>
      <c r="G112" s="5" t="s">
        <v>672</v>
      </c>
      <c r="H112" s="5" t="s">
        <v>654</v>
      </c>
      <c r="I112" s="119" t="s">
        <v>14</v>
      </c>
      <c r="J112" s="142" t="s">
        <v>417</v>
      </c>
    </row>
    <row r="113" spans="1:10" ht="15">
      <c r="A113" s="6" t="s">
        <v>10</v>
      </c>
      <c r="B113" s="6" t="s">
        <v>273</v>
      </c>
      <c r="C113" s="4" t="s">
        <v>302</v>
      </c>
      <c r="D113" s="128"/>
      <c r="E113" s="120"/>
      <c r="F113" s="13" t="s">
        <v>388</v>
      </c>
      <c r="G113" s="5" t="s">
        <v>213</v>
      </c>
      <c r="H113" s="5" t="s">
        <v>664</v>
      </c>
      <c r="I113" s="120"/>
      <c r="J113" s="143"/>
    </row>
    <row r="114" spans="1:10" ht="15">
      <c r="A114" s="6" t="s">
        <v>10</v>
      </c>
      <c r="B114" s="6" t="s">
        <v>355</v>
      </c>
      <c r="C114" s="8" t="s">
        <v>342</v>
      </c>
      <c r="D114" s="129"/>
      <c r="E114" s="121"/>
      <c r="F114" s="13" t="s">
        <v>387</v>
      </c>
      <c r="G114" s="5" t="s">
        <v>343</v>
      </c>
      <c r="H114" s="5"/>
      <c r="I114" s="121"/>
      <c r="J114" s="144"/>
    </row>
    <row r="115" spans="1:10" ht="15">
      <c r="A115" s="6" t="s">
        <v>10</v>
      </c>
      <c r="B115" s="6" t="s">
        <v>168</v>
      </c>
      <c r="C115" s="4" t="s">
        <v>30</v>
      </c>
      <c r="D115" s="119" t="s">
        <v>31</v>
      </c>
      <c r="E115" s="119" t="s">
        <v>32</v>
      </c>
      <c r="F115" s="13" t="s">
        <v>392</v>
      </c>
      <c r="G115" s="5" t="s">
        <v>674</v>
      </c>
      <c r="H115" s="5" t="s">
        <v>672</v>
      </c>
      <c r="I115" s="119" t="s">
        <v>903</v>
      </c>
      <c r="J115" s="142" t="s">
        <v>417</v>
      </c>
    </row>
    <row r="116" spans="1:10" ht="15">
      <c r="A116" s="6" t="s">
        <v>10</v>
      </c>
      <c r="B116" s="6" t="s">
        <v>273</v>
      </c>
      <c r="C116" s="4" t="s">
        <v>306</v>
      </c>
      <c r="D116" s="120"/>
      <c r="E116" s="120"/>
      <c r="F116" s="13" t="s">
        <v>386</v>
      </c>
      <c r="G116" s="5" t="s">
        <v>195</v>
      </c>
      <c r="H116" s="5" t="s">
        <v>662</v>
      </c>
      <c r="I116" s="120"/>
      <c r="J116" s="143"/>
    </row>
    <row r="117" spans="1:10" ht="15">
      <c r="A117" s="6" t="s">
        <v>10</v>
      </c>
      <c r="B117" s="6" t="s">
        <v>355</v>
      </c>
      <c r="C117" s="8" t="s">
        <v>323</v>
      </c>
      <c r="D117" s="121"/>
      <c r="E117" s="121"/>
      <c r="F117" s="13" t="s">
        <v>387</v>
      </c>
      <c r="G117" s="5" t="s">
        <v>327</v>
      </c>
      <c r="H117" s="5"/>
      <c r="I117" s="121"/>
      <c r="J117" s="144"/>
    </row>
    <row r="118" spans="1:10" ht="15">
      <c r="A118" s="6" t="s">
        <v>10</v>
      </c>
      <c r="B118" s="6" t="s">
        <v>11</v>
      </c>
      <c r="C118" s="4" t="s">
        <v>167</v>
      </c>
      <c r="D118" s="119" t="s">
        <v>162</v>
      </c>
      <c r="E118" s="119" t="s">
        <v>314</v>
      </c>
      <c r="F118" s="13" t="s">
        <v>392</v>
      </c>
      <c r="G118" s="5" t="s">
        <v>655</v>
      </c>
      <c r="H118" s="5" t="s">
        <v>657</v>
      </c>
      <c r="I118" s="119" t="s">
        <v>33</v>
      </c>
      <c r="J118" s="132" t="s">
        <v>408</v>
      </c>
    </row>
    <row r="119" spans="1:10" ht="15">
      <c r="A119" s="6" t="s">
        <v>10</v>
      </c>
      <c r="B119" s="6" t="s">
        <v>355</v>
      </c>
      <c r="C119" s="8" t="s">
        <v>323</v>
      </c>
      <c r="D119" s="121"/>
      <c r="E119" s="121"/>
      <c r="F119" s="13" t="s">
        <v>387</v>
      </c>
      <c r="G119" s="5" t="s">
        <v>353</v>
      </c>
      <c r="H119" s="5"/>
      <c r="I119" s="121"/>
      <c r="J119" s="139"/>
    </row>
    <row r="120" spans="1:10">
      <c r="A120" s="6" t="s">
        <v>10</v>
      </c>
      <c r="B120" s="6" t="s">
        <v>11</v>
      </c>
      <c r="C120" s="4" t="s">
        <v>30</v>
      </c>
      <c r="D120" s="16" t="s">
        <v>31</v>
      </c>
      <c r="E120" s="5" t="s">
        <v>280</v>
      </c>
      <c r="F120" s="13" t="s">
        <v>392</v>
      </c>
      <c r="G120" s="5" t="s">
        <v>672</v>
      </c>
      <c r="H120" s="5" t="s">
        <v>656</v>
      </c>
      <c r="I120" s="5" t="s">
        <v>14</v>
      </c>
      <c r="J120" s="45"/>
    </row>
    <row r="121" spans="1:10">
      <c r="A121" s="6" t="s">
        <v>10</v>
      </c>
      <c r="B121" s="6" t="s">
        <v>273</v>
      </c>
      <c r="C121" s="4" t="s">
        <v>34</v>
      </c>
      <c r="D121" s="28" t="s">
        <v>29</v>
      </c>
      <c r="E121" s="5" t="s">
        <v>35</v>
      </c>
      <c r="F121" s="13" t="s">
        <v>390</v>
      </c>
      <c r="G121" s="5" t="s">
        <v>174</v>
      </c>
      <c r="H121" s="5" t="s">
        <v>175</v>
      </c>
      <c r="I121" s="5" t="s">
        <v>14</v>
      </c>
      <c r="J121" s="45"/>
    </row>
    <row r="122" spans="1:10">
      <c r="A122" s="6" t="s">
        <v>10</v>
      </c>
      <c r="B122" s="6" t="s">
        <v>273</v>
      </c>
      <c r="C122" s="4" t="s">
        <v>34</v>
      </c>
      <c r="D122" s="28" t="s">
        <v>29</v>
      </c>
      <c r="E122" s="5" t="s">
        <v>369</v>
      </c>
      <c r="F122" s="13" t="s">
        <v>390</v>
      </c>
      <c r="G122" s="5" t="s">
        <v>174</v>
      </c>
      <c r="H122" s="5" t="s">
        <v>175</v>
      </c>
      <c r="I122" s="5" t="s">
        <v>76</v>
      </c>
      <c r="J122" s="45"/>
    </row>
    <row r="123" spans="1:10">
      <c r="A123" s="6" t="s">
        <v>10</v>
      </c>
      <c r="B123" s="6" t="s">
        <v>273</v>
      </c>
      <c r="C123" s="4" t="s">
        <v>34</v>
      </c>
      <c r="D123" s="29" t="s">
        <v>420</v>
      </c>
      <c r="E123" s="5" t="s">
        <v>36</v>
      </c>
      <c r="F123" s="13" t="s">
        <v>390</v>
      </c>
      <c r="G123" s="5" t="s">
        <v>671</v>
      </c>
      <c r="H123" s="5" t="s">
        <v>170</v>
      </c>
      <c r="I123" s="5" t="s">
        <v>14</v>
      </c>
      <c r="J123" s="45"/>
    </row>
    <row r="124" spans="1:10">
      <c r="A124" s="6" t="s">
        <v>10</v>
      </c>
      <c r="B124" s="6" t="s">
        <v>273</v>
      </c>
      <c r="C124" s="4" t="s">
        <v>169</v>
      </c>
      <c r="D124" s="29" t="s">
        <v>420</v>
      </c>
      <c r="E124" s="5" t="s">
        <v>37</v>
      </c>
      <c r="F124" s="13" t="s">
        <v>390</v>
      </c>
      <c r="G124" s="5" t="s">
        <v>176</v>
      </c>
      <c r="H124" s="5" t="s">
        <v>177</v>
      </c>
      <c r="I124" s="5" t="s">
        <v>76</v>
      </c>
      <c r="J124" s="46" t="s">
        <v>877</v>
      </c>
    </row>
    <row r="125" spans="1:10">
      <c r="A125" s="6" t="s">
        <v>10</v>
      </c>
      <c r="B125" s="6" t="s">
        <v>273</v>
      </c>
      <c r="C125" s="4" t="s">
        <v>34</v>
      </c>
      <c r="D125" s="29" t="s">
        <v>421</v>
      </c>
      <c r="E125" s="5" t="s">
        <v>281</v>
      </c>
      <c r="F125" s="13" t="s">
        <v>390</v>
      </c>
      <c r="G125" s="5" t="s">
        <v>175</v>
      </c>
      <c r="H125" s="5" t="s">
        <v>176</v>
      </c>
      <c r="I125" s="5" t="s">
        <v>14</v>
      </c>
      <c r="J125" s="45"/>
    </row>
    <row r="126" spans="1:10">
      <c r="A126" s="6" t="s">
        <v>10</v>
      </c>
      <c r="B126" s="6" t="s">
        <v>273</v>
      </c>
      <c r="C126" s="4" t="s">
        <v>34</v>
      </c>
      <c r="D126" s="29" t="s">
        <v>421</v>
      </c>
      <c r="E126" s="5" t="s">
        <v>38</v>
      </c>
      <c r="F126" s="13" t="s">
        <v>390</v>
      </c>
      <c r="G126" s="5" t="s">
        <v>178</v>
      </c>
      <c r="H126" s="5" t="s">
        <v>171</v>
      </c>
      <c r="I126" s="5" t="s">
        <v>14</v>
      </c>
      <c r="J126" s="45"/>
    </row>
    <row r="127" spans="1:10">
      <c r="A127" s="6" t="s">
        <v>10</v>
      </c>
      <c r="B127" s="14" t="s">
        <v>273</v>
      </c>
      <c r="C127" s="15" t="s">
        <v>172</v>
      </c>
      <c r="D127" s="29" t="s">
        <v>421</v>
      </c>
      <c r="E127" s="127" t="s">
        <v>39</v>
      </c>
      <c r="F127" s="13" t="s">
        <v>390</v>
      </c>
      <c r="G127" s="5" t="s">
        <v>175</v>
      </c>
      <c r="H127" s="5" t="s">
        <v>176</v>
      </c>
      <c r="I127" s="119" t="s">
        <v>153</v>
      </c>
      <c r="J127" s="52"/>
    </row>
    <row r="128" spans="1:10">
      <c r="A128" s="6" t="s">
        <v>10</v>
      </c>
      <c r="B128" s="14" t="s">
        <v>83</v>
      </c>
      <c r="C128" s="15" t="s">
        <v>60</v>
      </c>
      <c r="D128" s="20" t="s">
        <v>75</v>
      </c>
      <c r="E128" s="128"/>
      <c r="F128" s="13" t="s">
        <v>381</v>
      </c>
      <c r="G128" s="5" t="s">
        <v>66</v>
      </c>
      <c r="H128" s="5" t="s">
        <v>72</v>
      </c>
      <c r="I128" s="120"/>
      <c r="J128" s="45"/>
    </row>
    <row r="129" spans="1:10">
      <c r="A129" s="6" t="s">
        <v>10</v>
      </c>
      <c r="B129" s="14" t="s">
        <v>355</v>
      </c>
      <c r="C129" s="21" t="s">
        <v>323</v>
      </c>
      <c r="D129" s="29" t="s">
        <v>421</v>
      </c>
      <c r="E129" s="129"/>
      <c r="F129" s="13" t="s">
        <v>387</v>
      </c>
      <c r="G129" s="5" t="s">
        <v>335</v>
      </c>
      <c r="H129" s="5"/>
      <c r="I129" s="121"/>
      <c r="J129" s="47"/>
    </row>
    <row r="130" spans="1:10">
      <c r="A130" s="6" t="s">
        <v>10</v>
      </c>
      <c r="B130" s="6" t="s">
        <v>273</v>
      </c>
      <c r="C130" s="4" t="s">
        <v>34</v>
      </c>
      <c r="D130" s="122" t="s">
        <v>421</v>
      </c>
      <c r="E130" s="119" t="s">
        <v>282</v>
      </c>
      <c r="F130" s="13" t="s">
        <v>390</v>
      </c>
      <c r="G130" s="5" t="s">
        <v>177</v>
      </c>
      <c r="H130" s="5" t="s">
        <v>179</v>
      </c>
      <c r="I130" s="119" t="s">
        <v>14</v>
      </c>
      <c r="J130" s="45"/>
    </row>
    <row r="131" spans="1:10">
      <c r="A131" s="6" t="s">
        <v>10</v>
      </c>
      <c r="B131" s="6" t="s">
        <v>355</v>
      </c>
      <c r="C131" s="8" t="s">
        <v>323</v>
      </c>
      <c r="D131" s="123"/>
      <c r="E131" s="121"/>
      <c r="F131" s="13" t="s">
        <v>387</v>
      </c>
      <c r="G131" s="5" t="s">
        <v>348</v>
      </c>
      <c r="H131" s="5"/>
      <c r="I131" s="121"/>
      <c r="J131" s="47"/>
    </row>
    <row r="132" spans="1:10">
      <c r="A132" s="6" t="s">
        <v>10</v>
      </c>
      <c r="B132" s="14" t="s">
        <v>273</v>
      </c>
      <c r="C132" s="15" t="s">
        <v>34</v>
      </c>
      <c r="D132" s="29" t="s">
        <v>869</v>
      </c>
      <c r="E132" s="3" t="s">
        <v>40</v>
      </c>
      <c r="F132" s="13" t="s">
        <v>390</v>
      </c>
      <c r="G132" s="5" t="s">
        <v>182</v>
      </c>
      <c r="H132" s="5" t="s">
        <v>183</v>
      </c>
      <c r="I132" s="5" t="s">
        <v>76</v>
      </c>
      <c r="J132" s="45"/>
    </row>
    <row r="133" spans="1:10">
      <c r="A133" s="6" t="s">
        <v>10</v>
      </c>
      <c r="B133" s="6" t="s">
        <v>273</v>
      </c>
      <c r="C133" s="4" t="s">
        <v>34</v>
      </c>
      <c r="D133" s="29" t="s">
        <v>422</v>
      </c>
      <c r="E133" s="5" t="s">
        <v>41</v>
      </c>
      <c r="F133" s="13" t="s">
        <v>390</v>
      </c>
      <c r="G133" s="5" t="s">
        <v>671</v>
      </c>
      <c r="H133" s="5" t="s">
        <v>180</v>
      </c>
      <c r="I133" s="5" t="s">
        <v>14</v>
      </c>
      <c r="J133" s="45"/>
    </row>
    <row r="134" spans="1:10">
      <c r="A134" s="6" t="s">
        <v>10</v>
      </c>
      <c r="B134" s="6" t="s">
        <v>273</v>
      </c>
      <c r="C134" s="4" t="s">
        <v>34</v>
      </c>
      <c r="D134" s="29" t="s">
        <v>423</v>
      </c>
      <c r="E134" s="5" t="s">
        <v>283</v>
      </c>
      <c r="F134" s="13" t="s">
        <v>390</v>
      </c>
      <c r="G134" s="5" t="s">
        <v>185</v>
      </c>
      <c r="H134" s="5"/>
      <c r="I134" s="5" t="s">
        <v>14</v>
      </c>
      <c r="J134" s="45"/>
    </row>
    <row r="135" spans="1:10">
      <c r="A135" s="6" t="s">
        <v>10</v>
      </c>
      <c r="B135" s="6" t="s">
        <v>273</v>
      </c>
      <c r="C135" s="4" t="s">
        <v>169</v>
      </c>
      <c r="D135" s="130" t="s">
        <v>421</v>
      </c>
      <c r="E135" s="119" t="s">
        <v>403</v>
      </c>
      <c r="F135" s="13" t="s">
        <v>390</v>
      </c>
      <c r="G135" s="5" t="s">
        <v>176</v>
      </c>
      <c r="H135" s="5"/>
      <c r="I135" s="119" t="s">
        <v>76</v>
      </c>
      <c r="J135" s="45"/>
    </row>
    <row r="136" spans="1:10">
      <c r="A136" s="6" t="s">
        <v>10</v>
      </c>
      <c r="B136" s="6" t="s">
        <v>355</v>
      </c>
      <c r="C136" s="8" t="s">
        <v>323</v>
      </c>
      <c r="D136" s="131"/>
      <c r="E136" s="121"/>
      <c r="F136" s="13" t="s">
        <v>387</v>
      </c>
      <c r="G136" s="5" t="s">
        <v>328</v>
      </c>
      <c r="H136" s="5"/>
      <c r="I136" s="121"/>
      <c r="J136" s="47"/>
    </row>
    <row r="137" spans="1:10" ht="18" customHeight="1">
      <c r="A137" s="6" t="s">
        <v>10</v>
      </c>
      <c r="B137" s="6" t="s">
        <v>273</v>
      </c>
      <c r="C137" s="4" t="s">
        <v>42</v>
      </c>
      <c r="D137" s="29" t="s">
        <v>422</v>
      </c>
      <c r="E137" s="5" t="s">
        <v>187</v>
      </c>
      <c r="F137" s="13" t="s">
        <v>386</v>
      </c>
      <c r="G137" s="5" t="s">
        <v>44</v>
      </c>
      <c r="H137" s="5" t="s">
        <v>662</v>
      </c>
      <c r="I137" s="5" t="s">
        <v>188</v>
      </c>
      <c r="J137" s="46" t="s">
        <v>878</v>
      </c>
    </row>
    <row r="138" spans="1:10">
      <c r="A138" s="6" t="s">
        <v>10</v>
      </c>
      <c r="B138" s="6" t="s">
        <v>273</v>
      </c>
      <c r="C138" s="4" t="s">
        <v>42</v>
      </c>
      <c r="D138" s="29" t="s">
        <v>422</v>
      </c>
      <c r="E138" s="3" t="s">
        <v>370</v>
      </c>
      <c r="F138" s="13" t="s">
        <v>386</v>
      </c>
      <c r="G138" s="5" t="s">
        <v>46</v>
      </c>
      <c r="H138" s="5" t="s">
        <v>47</v>
      </c>
      <c r="I138" s="5" t="s">
        <v>188</v>
      </c>
      <c r="J138" s="45"/>
    </row>
    <row r="139" spans="1:10">
      <c r="A139" s="6" t="s">
        <v>10</v>
      </c>
      <c r="B139" s="6" t="s">
        <v>273</v>
      </c>
      <c r="C139" s="4" t="s">
        <v>42</v>
      </c>
      <c r="D139" s="29" t="s">
        <v>422</v>
      </c>
      <c r="E139" s="3" t="s">
        <v>371</v>
      </c>
      <c r="F139" s="13" t="s">
        <v>386</v>
      </c>
      <c r="G139" s="5" t="s">
        <v>46</v>
      </c>
      <c r="H139" s="5" t="s">
        <v>47</v>
      </c>
      <c r="I139" s="5" t="s">
        <v>188</v>
      </c>
      <c r="J139" s="45"/>
    </row>
    <row r="140" spans="1:10">
      <c r="A140" s="6" t="s">
        <v>10</v>
      </c>
      <c r="B140" s="6" t="s">
        <v>273</v>
      </c>
      <c r="C140" s="4" t="s">
        <v>42</v>
      </c>
      <c r="D140" s="29" t="s">
        <v>422</v>
      </c>
      <c r="E140" s="3" t="s">
        <v>372</v>
      </c>
      <c r="F140" s="13" t="s">
        <v>386</v>
      </c>
      <c r="G140" s="5" t="s">
        <v>46</v>
      </c>
      <c r="H140" s="5" t="s">
        <v>47</v>
      </c>
      <c r="I140" s="5" t="s">
        <v>188</v>
      </c>
      <c r="J140" s="45"/>
    </row>
    <row r="141" spans="1:10">
      <c r="A141" s="6" t="s">
        <v>10</v>
      </c>
      <c r="B141" s="6" t="s">
        <v>273</v>
      </c>
      <c r="C141" s="4" t="s">
        <v>42</v>
      </c>
      <c r="D141" s="29" t="s">
        <v>422</v>
      </c>
      <c r="E141" s="5" t="s">
        <v>317</v>
      </c>
      <c r="F141" s="13" t="s">
        <v>386</v>
      </c>
      <c r="G141" s="5" t="s">
        <v>189</v>
      </c>
      <c r="H141" s="5" t="s">
        <v>48</v>
      </c>
      <c r="I141" s="5" t="s">
        <v>190</v>
      </c>
      <c r="J141" s="53"/>
    </row>
    <row r="142" spans="1:10">
      <c r="A142" s="6" t="s">
        <v>10</v>
      </c>
      <c r="B142" s="6" t="s">
        <v>273</v>
      </c>
      <c r="C142" s="4" t="s">
        <v>191</v>
      </c>
      <c r="D142" s="29" t="s">
        <v>422</v>
      </c>
      <c r="E142" s="5" t="s">
        <v>318</v>
      </c>
      <c r="F142" s="13" t="s">
        <v>386</v>
      </c>
      <c r="G142" s="5" t="s">
        <v>49</v>
      </c>
      <c r="H142" s="5" t="s">
        <v>46</v>
      </c>
      <c r="I142" s="5" t="s">
        <v>192</v>
      </c>
      <c r="J142" s="45"/>
    </row>
    <row r="143" spans="1:10">
      <c r="A143" s="6" t="s">
        <v>10</v>
      </c>
      <c r="B143" s="6" t="s">
        <v>273</v>
      </c>
      <c r="C143" s="4" t="s">
        <v>42</v>
      </c>
      <c r="D143" s="29" t="s">
        <v>420</v>
      </c>
      <c r="E143" s="5" t="s">
        <v>319</v>
      </c>
      <c r="F143" s="13" t="s">
        <v>386</v>
      </c>
      <c r="G143" s="5" t="s">
        <v>193</v>
      </c>
      <c r="H143" s="5" t="s">
        <v>194</v>
      </c>
      <c r="I143" s="5" t="s">
        <v>45</v>
      </c>
      <c r="J143" s="45"/>
    </row>
    <row r="144" spans="1:10">
      <c r="A144" s="6" t="s">
        <v>10</v>
      </c>
      <c r="B144" s="6" t="s">
        <v>273</v>
      </c>
      <c r="C144" s="4" t="s">
        <v>295</v>
      </c>
      <c r="D144" s="29" t="s">
        <v>422</v>
      </c>
      <c r="E144" s="5" t="s">
        <v>424</v>
      </c>
      <c r="F144" s="13" t="s">
        <v>386</v>
      </c>
      <c r="G144" s="5" t="s">
        <v>662</v>
      </c>
      <c r="H144" s="5" t="s">
        <v>51</v>
      </c>
      <c r="I144" s="5" t="s">
        <v>45</v>
      </c>
      <c r="J144" s="49"/>
    </row>
    <row r="145" spans="1:10">
      <c r="A145" s="6" t="s">
        <v>10</v>
      </c>
      <c r="B145" s="6" t="s">
        <v>273</v>
      </c>
      <c r="C145" s="4" t="s">
        <v>191</v>
      </c>
      <c r="D145" s="29" t="s">
        <v>423</v>
      </c>
      <c r="E145" s="5" t="s">
        <v>373</v>
      </c>
      <c r="F145" s="13" t="s">
        <v>386</v>
      </c>
      <c r="G145" s="5" t="s">
        <v>197</v>
      </c>
      <c r="H145" s="5" t="s">
        <v>44</v>
      </c>
      <c r="I145" s="5" t="s">
        <v>198</v>
      </c>
      <c r="J145" s="45"/>
    </row>
    <row r="146" spans="1:10">
      <c r="A146" s="6" t="s">
        <v>10</v>
      </c>
      <c r="B146" s="6" t="s">
        <v>273</v>
      </c>
      <c r="C146" s="4" t="s">
        <v>42</v>
      </c>
      <c r="D146" s="29" t="s">
        <v>422</v>
      </c>
      <c r="E146" s="5" t="s">
        <v>52</v>
      </c>
      <c r="F146" s="13" t="s">
        <v>386</v>
      </c>
      <c r="G146" s="5" t="s">
        <v>49</v>
      </c>
      <c r="H146" s="5" t="s">
        <v>199</v>
      </c>
      <c r="I146" s="5" t="s">
        <v>198</v>
      </c>
      <c r="J146" s="45"/>
    </row>
    <row r="147" spans="1:10">
      <c r="A147" s="6" t="s">
        <v>10</v>
      </c>
      <c r="B147" s="6" t="s">
        <v>273</v>
      </c>
      <c r="C147" s="4" t="s">
        <v>42</v>
      </c>
      <c r="D147" s="122" t="s">
        <v>420</v>
      </c>
      <c r="E147" s="119" t="s">
        <v>284</v>
      </c>
      <c r="F147" s="13" t="s">
        <v>386</v>
      </c>
      <c r="G147" s="5" t="s">
        <v>662</v>
      </c>
      <c r="H147" s="5" t="s">
        <v>51</v>
      </c>
      <c r="I147" s="119" t="s">
        <v>76</v>
      </c>
      <c r="J147" s="45"/>
    </row>
    <row r="148" spans="1:10">
      <c r="A148" s="6" t="s">
        <v>10</v>
      </c>
      <c r="B148" s="6" t="s">
        <v>355</v>
      </c>
      <c r="C148" s="8" t="s">
        <v>323</v>
      </c>
      <c r="D148" s="123"/>
      <c r="E148" s="121"/>
      <c r="F148" s="13" t="s">
        <v>387</v>
      </c>
      <c r="G148" s="5" t="s">
        <v>330</v>
      </c>
      <c r="H148" s="5"/>
      <c r="I148" s="121"/>
      <c r="J148" s="47"/>
    </row>
    <row r="149" spans="1:10">
      <c r="A149" s="6" t="s">
        <v>10</v>
      </c>
      <c r="B149" s="6" t="s">
        <v>273</v>
      </c>
      <c r="C149" s="4" t="s">
        <v>53</v>
      </c>
      <c r="D149" s="29" t="s">
        <v>422</v>
      </c>
      <c r="E149" s="5" t="s">
        <v>54</v>
      </c>
      <c r="F149" s="13" t="s">
        <v>388</v>
      </c>
      <c r="G149" s="5" t="s">
        <v>200</v>
      </c>
      <c r="H149" s="5" t="s">
        <v>667</v>
      </c>
      <c r="I149" s="5" t="s">
        <v>76</v>
      </c>
      <c r="J149" s="45"/>
    </row>
    <row r="150" spans="1:10">
      <c r="A150" s="6" t="s">
        <v>10</v>
      </c>
      <c r="B150" s="6" t="s">
        <v>273</v>
      </c>
      <c r="C150" s="4" t="s">
        <v>203</v>
      </c>
      <c r="D150" s="22" t="s">
        <v>5</v>
      </c>
      <c r="E150" s="119" t="s">
        <v>425</v>
      </c>
      <c r="F150" s="13" t="s">
        <v>388</v>
      </c>
      <c r="G150" s="5" t="s">
        <v>204</v>
      </c>
      <c r="H150" s="5" t="s">
        <v>202</v>
      </c>
      <c r="I150" s="5" t="s">
        <v>153</v>
      </c>
      <c r="J150" s="45"/>
    </row>
    <row r="151" spans="1:10">
      <c r="A151" s="6" t="s">
        <v>10</v>
      </c>
      <c r="B151" s="6" t="s">
        <v>355</v>
      </c>
      <c r="C151" s="8" t="s">
        <v>320</v>
      </c>
      <c r="D151" s="24" t="s">
        <v>5</v>
      </c>
      <c r="E151" s="121"/>
      <c r="F151" s="13" t="s">
        <v>387</v>
      </c>
      <c r="G151" s="5" t="s">
        <v>331</v>
      </c>
      <c r="H151" s="5"/>
      <c r="I151" s="11" t="s">
        <v>346</v>
      </c>
      <c r="J151" s="47"/>
    </row>
    <row r="152" spans="1:10">
      <c r="A152" s="6" t="s">
        <v>10</v>
      </c>
      <c r="B152" s="6" t="s">
        <v>273</v>
      </c>
      <c r="C152" s="4" t="s">
        <v>53</v>
      </c>
      <c r="D152" s="29" t="s">
        <v>421</v>
      </c>
      <c r="E152" s="5" t="s">
        <v>55</v>
      </c>
      <c r="F152" s="13" t="s">
        <v>388</v>
      </c>
      <c r="G152" s="5" t="s">
        <v>201</v>
      </c>
      <c r="H152" s="5" t="s">
        <v>205</v>
      </c>
      <c r="I152" s="5" t="s">
        <v>153</v>
      </c>
      <c r="J152" s="46" t="s">
        <v>409</v>
      </c>
    </row>
    <row r="153" spans="1:10">
      <c r="A153" s="6" t="s">
        <v>10</v>
      </c>
      <c r="B153" s="6" t="s">
        <v>273</v>
      </c>
      <c r="C153" s="4" t="s">
        <v>203</v>
      </c>
      <c r="D153" s="122" t="s">
        <v>420</v>
      </c>
      <c r="E153" s="127" t="s">
        <v>56</v>
      </c>
      <c r="F153" s="13" t="s">
        <v>388</v>
      </c>
      <c r="G153" s="5" t="s">
        <v>206</v>
      </c>
      <c r="H153" s="5" t="s">
        <v>207</v>
      </c>
      <c r="I153" s="5" t="s">
        <v>153</v>
      </c>
      <c r="J153" s="45"/>
    </row>
    <row r="154" spans="1:10">
      <c r="A154" s="6" t="s">
        <v>10</v>
      </c>
      <c r="B154" s="6" t="s">
        <v>355</v>
      </c>
      <c r="C154" s="8" t="s">
        <v>344</v>
      </c>
      <c r="D154" s="123"/>
      <c r="E154" s="128"/>
      <c r="F154" s="13" t="s">
        <v>387</v>
      </c>
      <c r="G154" s="5" t="s">
        <v>345</v>
      </c>
      <c r="H154" s="5"/>
      <c r="I154" s="11" t="s">
        <v>14</v>
      </c>
      <c r="J154" s="47"/>
    </row>
    <row r="155" spans="1:10">
      <c r="A155" s="6" t="s">
        <v>10</v>
      </c>
      <c r="B155" s="6" t="s">
        <v>59</v>
      </c>
      <c r="C155" s="4" t="s">
        <v>60</v>
      </c>
      <c r="D155" s="20" t="s">
        <v>75</v>
      </c>
      <c r="E155" s="129"/>
      <c r="F155" s="13" t="s">
        <v>381</v>
      </c>
      <c r="G155" s="5" t="s">
        <v>71</v>
      </c>
      <c r="H155" s="5" t="s">
        <v>69</v>
      </c>
      <c r="I155" s="5" t="s">
        <v>14</v>
      </c>
      <c r="J155" s="45"/>
    </row>
    <row r="156" spans="1:10">
      <c r="A156" s="6" t="s">
        <v>10</v>
      </c>
      <c r="B156" s="6" t="s">
        <v>273</v>
      </c>
      <c r="C156" s="4" t="s">
        <v>209</v>
      </c>
      <c r="D156" s="122" t="s">
        <v>421</v>
      </c>
      <c r="E156" s="119" t="s">
        <v>58</v>
      </c>
      <c r="F156" s="13" t="s">
        <v>388</v>
      </c>
      <c r="G156" s="5" t="s">
        <v>667</v>
      </c>
      <c r="H156" s="5" t="s">
        <v>57</v>
      </c>
      <c r="I156" s="5" t="s">
        <v>14</v>
      </c>
      <c r="J156" s="45"/>
    </row>
    <row r="157" spans="1:10">
      <c r="A157" s="6" t="s">
        <v>10</v>
      </c>
      <c r="B157" s="6" t="s">
        <v>355</v>
      </c>
      <c r="C157" s="8" t="s">
        <v>320</v>
      </c>
      <c r="D157" s="123"/>
      <c r="E157" s="121"/>
      <c r="F157" s="13" t="s">
        <v>387</v>
      </c>
      <c r="G157" s="5" t="s">
        <v>336</v>
      </c>
      <c r="H157" s="5"/>
      <c r="I157" s="11" t="s">
        <v>326</v>
      </c>
      <c r="J157" s="47"/>
    </row>
    <row r="158" spans="1:10">
      <c r="A158" s="6" t="s">
        <v>10</v>
      </c>
      <c r="B158" s="6" t="s">
        <v>273</v>
      </c>
      <c r="C158" s="4" t="s">
        <v>208</v>
      </c>
      <c r="D158" s="29" t="s">
        <v>422</v>
      </c>
      <c r="E158" s="5" t="s">
        <v>211</v>
      </c>
      <c r="F158" s="13" t="s">
        <v>388</v>
      </c>
      <c r="G158" s="5" t="s">
        <v>212</v>
      </c>
      <c r="H158" s="5" t="s">
        <v>664</v>
      </c>
      <c r="I158" s="5" t="s">
        <v>76</v>
      </c>
      <c r="J158" s="45"/>
    </row>
    <row r="159" spans="1:10">
      <c r="A159" s="6" t="s">
        <v>10</v>
      </c>
      <c r="B159" s="6" t="s">
        <v>273</v>
      </c>
      <c r="C159" s="4" t="s">
        <v>53</v>
      </c>
      <c r="D159" s="29" t="s">
        <v>422</v>
      </c>
      <c r="E159" s="5" t="s">
        <v>285</v>
      </c>
      <c r="F159" s="13" t="s">
        <v>388</v>
      </c>
      <c r="G159" s="5" t="s">
        <v>213</v>
      </c>
      <c r="H159" s="5" t="s">
        <v>664</v>
      </c>
      <c r="I159" s="5" t="s">
        <v>76</v>
      </c>
      <c r="J159" s="45"/>
    </row>
    <row r="160" spans="1:10">
      <c r="A160" s="6" t="s">
        <v>10</v>
      </c>
      <c r="B160" s="6" t="s">
        <v>323</v>
      </c>
      <c r="C160" s="8" t="s">
        <v>320</v>
      </c>
      <c r="D160" s="24" t="s">
        <v>321</v>
      </c>
      <c r="E160" s="11" t="s">
        <v>358</v>
      </c>
      <c r="F160" s="13" t="s">
        <v>387</v>
      </c>
      <c r="G160" s="5" t="s">
        <v>322</v>
      </c>
      <c r="H160" s="5"/>
      <c r="I160" s="11" t="s">
        <v>14</v>
      </c>
      <c r="J160" s="54"/>
    </row>
    <row r="161" spans="1:10">
      <c r="A161" s="6" t="s">
        <v>10</v>
      </c>
      <c r="B161" s="6" t="s">
        <v>356</v>
      </c>
      <c r="C161" s="8" t="s">
        <v>323</v>
      </c>
      <c r="D161" s="24" t="s">
        <v>5</v>
      </c>
      <c r="E161" s="11" t="s">
        <v>324</v>
      </c>
      <c r="F161" s="13" t="s">
        <v>387</v>
      </c>
      <c r="G161" s="5" t="s">
        <v>325</v>
      </c>
      <c r="H161" s="5"/>
      <c r="I161" s="11" t="s">
        <v>14</v>
      </c>
      <c r="J161" s="50"/>
    </row>
    <row r="162" spans="1:10">
      <c r="A162" s="6" t="s">
        <v>10</v>
      </c>
      <c r="B162" s="6" t="s">
        <v>355</v>
      </c>
      <c r="C162" s="8" t="s">
        <v>320</v>
      </c>
      <c r="D162" s="24" t="s">
        <v>5</v>
      </c>
      <c r="E162" s="11" t="s">
        <v>329</v>
      </c>
      <c r="F162" s="13" t="s">
        <v>387</v>
      </c>
      <c r="G162" s="5" t="s">
        <v>328</v>
      </c>
      <c r="H162" s="5"/>
      <c r="I162" s="11" t="s">
        <v>14</v>
      </c>
      <c r="J162" s="47"/>
    </row>
    <row r="163" spans="1:10">
      <c r="A163" s="6" t="s">
        <v>10</v>
      </c>
      <c r="B163" s="6" t="s">
        <v>355</v>
      </c>
      <c r="C163" s="8" t="s">
        <v>323</v>
      </c>
      <c r="D163" s="24" t="s">
        <v>22</v>
      </c>
      <c r="E163" s="11" t="s">
        <v>340</v>
      </c>
      <c r="F163" s="13" t="s">
        <v>387</v>
      </c>
      <c r="G163" s="5" t="s">
        <v>338</v>
      </c>
      <c r="H163" s="5"/>
      <c r="I163" s="11" t="s">
        <v>326</v>
      </c>
      <c r="J163" s="47"/>
    </row>
    <row r="164" spans="1:10">
      <c r="A164" s="6" t="s">
        <v>10</v>
      </c>
      <c r="B164" s="6" t="s">
        <v>355</v>
      </c>
      <c r="C164" s="8" t="s">
        <v>323</v>
      </c>
      <c r="D164" s="24" t="s">
        <v>22</v>
      </c>
      <c r="E164" s="11" t="s">
        <v>341</v>
      </c>
      <c r="F164" s="13" t="s">
        <v>387</v>
      </c>
      <c r="G164" s="5" t="s">
        <v>338</v>
      </c>
      <c r="H164" s="5"/>
      <c r="I164" s="11" t="s">
        <v>76</v>
      </c>
      <c r="J164" s="47"/>
    </row>
    <row r="165" spans="1:10">
      <c r="A165" s="6" t="s">
        <v>10</v>
      </c>
      <c r="B165" s="6" t="s">
        <v>355</v>
      </c>
      <c r="C165" s="8" t="s">
        <v>320</v>
      </c>
      <c r="D165" s="24" t="s">
        <v>5</v>
      </c>
      <c r="E165" s="11" t="s">
        <v>359</v>
      </c>
      <c r="F165" s="13" t="s">
        <v>387</v>
      </c>
      <c r="G165" s="5" t="s">
        <v>348</v>
      </c>
      <c r="H165" s="5"/>
      <c r="I165" s="11" t="s">
        <v>76</v>
      </c>
      <c r="J165" s="47"/>
    </row>
    <row r="166" spans="1:10">
      <c r="A166" s="6" t="s">
        <v>10</v>
      </c>
      <c r="B166" s="6" t="s">
        <v>355</v>
      </c>
      <c r="C166" s="8" t="s">
        <v>323</v>
      </c>
      <c r="D166" s="24" t="s">
        <v>22</v>
      </c>
      <c r="E166" s="11" t="s">
        <v>349</v>
      </c>
      <c r="F166" s="13" t="s">
        <v>387</v>
      </c>
      <c r="G166" s="5" t="s">
        <v>347</v>
      </c>
      <c r="H166" s="5"/>
      <c r="I166" s="11" t="s">
        <v>326</v>
      </c>
      <c r="J166" s="47"/>
    </row>
    <row r="167" spans="1:10">
      <c r="A167" s="6" t="s">
        <v>10</v>
      </c>
      <c r="B167" s="6" t="s">
        <v>355</v>
      </c>
      <c r="C167" s="8" t="s">
        <v>320</v>
      </c>
      <c r="D167" s="24" t="s">
        <v>350</v>
      </c>
      <c r="E167" s="11" t="s">
        <v>351</v>
      </c>
      <c r="F167" s="13" t="s">
        <v>387</v>
      </c>
      <c r="G167" s="5" t="s">
        <v>352</v>
      </c>
      <c r="H167" s="5"/>
      <c r="I167" s="11" t="s">
        <v>14</v>
      </c>
      <c r="J167" s="47"/>
    </row>
    <row r="168" spans="1:10">
      <c r="A168" s="6" t="s">
        <v>10</v>
      </c>
      <c r="B168" s="6" t="s">
        <v>357</v>
      </c>
      <c r="C168" s="8" t="s">
        <v>323</v>
      </c>
      <c r="D168" s="24" t="s">
        <v>321</v>
      </c>
      <c r="E168" s="11" t="s">
        <v>354</v>
      </c>
      <c r="F168" s="13" t="s">
        <v>387</v>
      </c>
      <c r="G168" s="5" t="s">
        <v>353</v>
      </c>
      <c r="H168" s="5"/>
      <c r="I168" s="11" t="s">
        <v>14</v>
      </c>
      <c r="J168" s="47"/>
    </row>
    <row r="169" spans="1:10">
      <c r="A169" s="6" t="s">
        <v>10</v>
      </c>
      <c r="B169" s="6" t="s">
        <v>59</v>
      </c>
      <c r="C169" s="4" t="s">
        <v>60</v>
      </c>
      <c r="D169" s="16" t="s">
        <v>214</v>
      </c>
      <c r="E169" s="5" t="s">
        <v>286</v>
      </c>
      <c r="F169" s="13" t="s">
        <v>382</v>
      </c>
      <c r="G169" s="5" t="s">
        <v>62</v>
      </c>
      <c r="H169" s="5" t="s">
        <v>63</v>
      </c>
      <c r="I169" s="5" t="s">
        <v>64</v>
      </c>
      <c r="J169" s="46" t="s">
        <v>409</v>
      </c>
    </row>
    <row r="170" spans="1:10">
      <c r="A170" s="6" t="s">
        <v>10</v>
      </c>
      <c r="B170" s="6" t="s">
        <v>59</v>
      </c>
      <c r="C170" s="4" t="s">
        <v>60</v>
      </c>
      <c r="D170" s="16" t="s">
        <v>61</v>
      </c>
      <c r="E170" s="5" t="s">
        <v>65</v>
      </c>
      <c r="F170" s="13" t="s">
        <v>382</v>
      </c>
      <c r="G170" s="5" t="s">
        <v>66</v>
      </c>
      <c r="H170" s="5" t="s">
        <v>67</v>
      </c>
      <c r="I170" s="5" t="s">
        <v>14</v>
      </c>
      <c r="J170" s="46" t="s">
        <v>409</v>
      </c>
    </row>
    <row r="171" spans="1:10">
      <c r="A171" s="6" t="s">
        <v>10</v>
      </c>
      <c r="B171" s="6" t="s">
        <v>59</v>
      </c>
      <c r="C171" s="4" t="s">
        <v>60</v>
      </c>
      <c r="D171" s="16" t="s">
        <v>215</v>
      </c>
      <c r="E171" s="5" t="s">
        <v>287</v>
      </c>
      <c r="F171" s="13" t="s">
        <v>382</v>
      </c>
      <c r="G171" s="5" t="s">
        <v>69</v>
      </c>
      <c r="H171" s="5" t="s">
        <v>70</v>
      </c>
      <c r="I171" s="5" t="s">
        <v>76</v>
      </c>
      <c r="J171" s="45"/>
    </row>
    <row r="172" spans="1:10">
      <c r="A172" s="6" t="s">
        <v>10</v>
      </c>
      <c r="B172" s="6" t="s">
        <v>83</v>
      </c>
      <c r="C172" s="4" t="s">
        <v>216</v>
      </c>
      <c r="D172" s="16" t="s">
        <v>217</v>
      </c>
      <c r="E172" s="5" t="s">
        <v>288</v>
      </c>
      <c r="F172" s="13" t="s">
        <v>382</v>
      </c>
      <c r="G172" s="5" t="s">
        <v>218</v>
      </c>
      <c r="H172" s="5" t="s">
        <v>219</v>
      </c>
      <c r="I172" s="5" t="s">
        <v>153</v>
      </c>
      <c r="J172" s="45"/>
    </row>
    <row r="173" spans="1:10">
      <c r="A173" s="6" t="s">
        <v>10</v>
      </c>
      <c r="B173" s="6" t="s">
        <v>220</v>
      </c>
      <c r="C173" s="4" t="s">
        <v>216</v>
      </c>
      <c r="D173" s="16" t="s">
        <v>68</v>
      </c>
      <c r="E173" s="5" t="s">
        <v>289</v>
      </c>
      <c r="F173" s="13" t="s">
        <v>382</v>
      </c>
      <c r="G173" s="5" t="s">
        <v>221</v>
      </c>
      <c r="H173" s="5" t="s">
        <v>72</v>
      </c>
      <c r="I173" s="5" t="s">
        <v>76</v>
      </c>
      <c r="J173" s="45"/>
    </row>
    <row r="174" spans="1:10">
      <c r="A174" s="6" t="s">
        <v>10</v>
      </c>
      <c r="B174" s="6" t="s">
        <v>59</v>
      </c>
      <c r="C174" s="4" t="s">
        <v>216</v>
      </c>
      <c r="D174" s="16" t="s">
        <v>222</v>
      </c>
      <c r="E174" s="5" t="s">
        <v>73</v>
      </c>
      <c r="F174" s="13" t="s">
        <v>382</v>
      </c>
      <c r="G174" s="5" t="s">
        <v>69</v>
      </c>
      <c r="H174" s="5" t="s">
        <v>71</v>
      </c>
      <c r="I174" s="5" t="s">
        <v>76</v>
      </c>
      <c r="J174" s="45"/>
    </row>
    <row r="175" spans="1:10">
      <c r="A175" s="6" t="s">
        <v>10</v>
      </c>
      <c r="B175" s="6" t="s">
        <v>59</v>
      </c>
      <c r="C175" s="4" t="s">
        <v>60</v>
      </c>
      <c r="D175" s="16" t="s">
        <v>74</v>
      </c>
      <c r="E175" s="5" t="s">
        <v>290</v>
      </c>
      <c r="F175" s="13" t="s">
        <v>382</v>
      </c>
      <c r="G175" s="5" t="s">
        <v>223</v>
      </c>
      <c r="H175" s="5" t="s">
        <v>67</v>
      </c>
      <c r="I175" s="5" t="s">
        <v>14</v>
      </c>
      <c r="J175" s="45"/>
    </row>
    <row r="176" spans="1:10">
      <c r="A176" s="6" t="s">
        <v>10</v>
      </c>
      <c r="B176" s="6" t="s">
        <v>59</v>
      </c>
      <c r="C176" s="4" t="s">
        <v>60</v>
      </c>
      <c r="D176" s="16" t="s">
        <v>75</v>
      </c>
      <c r="E176" s="5" t="s">
        <v>77</v>
      </c>
      <c r="F176" s="13" t="s">
        <v>382</v>
      </c>
      <c r="G176" s="5" t="s">
        <v>225</v>
      </c>
      <c r="H176" s="5" t="s">
        <v>226</v>
      </c>
      <c r="I176" s="5" t="s">
        <v>76</v>
      </c>
      <c r="J176" s="46" t="s">
        <v>890</v>
      </c>
    </row>
    <row r="177" spans="1:10">
      <c r="A177" s="6" t="s">
        <v>10</v>
      </c>
      <c r="B177" s="6" t="s">
        <v>59</v>
      </c>
      <c r="C177" s="4" t="s">
        <v>216</v>
      </c>
      <c r="D177" s="16" t="s">
        <v>227</v>
      </c>
      <c r="E177" s="5" t="s">
        <v>228</v>
      </c>
      <c r="F177" s="13" t="s">
        <v>382</v>
      </c>
      <c r="G177" s="5" t="s">
        <v>66</v>
      </c>
      <c r="H177" s="5" t="s">
        <v>226</v>
      </c>
      <c r="I177" s="5" t="s">
        <v>14</v>
      </c>
      <c r="J177" s="45"/>
    </row>
    <row r="178" spans="1:10">
      <c r="A178" s="6" t="s">
        <v>10</v>
      </c>
      <c r="B178" s="6" t="s">
        <v>59</v>
      </c>
      <c r="C178" s="4" t="s">
        <v>60</v>
      </c>
      <c r="D178" s="16" t="s">
        <v>75</v>
      </c>
      <c r="E178" s="5" t="s">
        <v>229</v>
      </c>
      <c r="F178" s="13" t="s">
        <v>382</v>
      </c>
      <c r="G178" s="5" t="s">
        <v>230</v>
      </c>
      <c r="H178" s="5" t="s">
        <v>62</v>
      </c>
      <c r="I178" s="5" t="s">
        <v>76</v>
      </c>
      <c r="J178" s="45"/>
    </row>
    <row r="179" spans="1:10">
      <c r="A179" s="6" t="s">
        <v>10</v>
      </c>
      <c r="B179" s="6" t="s">
        <v>83</v>
      </c>
      <c r="C179" s="4" t="s">
        <v>78</v>
      </c>
      <c r="D179" s="16" t="s">
        <v>79</v>
      </c>
      <c r="E179" s="5" t="s">
        <v>291</v>
      </c>
      <c r="F179" s="13" t="s">
        <v>379</v>
      </c>
      <c r="G179" s="5" t="s">
        <v>687</v>
      </c>
      <c r="H179" s="5" t="s">
        <v>688</v>
      </c>
      <c r="I179" s="5" t="s">
        <v>14</v>
      </c>
      <c r="J179" s="45"/>
    </row>
    <row r="180" spans="1:10">
      <c r="A180" s="6" t="s">
        <v>10</v>
      </c>
      <c r="B180" s="6" t="s">
        <v>83</v>
      </c>
      <c r="C180" s="4" t="s">
        <v>78</v>
      </c>
      <c r="D180" s="16" t="s">
        <v>231</v>
      </c>
      <c r="E180" s="5" t="s">
        <v>80</v>
      </c>
      <c r="F180" s="13" t="s">
        <v>379</v>
      </c>
      <c r="G180" s="5" t="s">
        <v>689</v>
      </c>
      <c r="H180" s="5" t="s">
        <v>688</v>
      </c>
      <c r="I180" s="5" t="s">
        <v>14</v>
      </c>
      <c r="J180" s="45"/>
    </row>
    <row r="181" spans="1:10">
      <c r="A181" s="6" t="s">
        <v>10</v>
      </c>
      <c r="B181" s="6" t="s">
        <v>220</v>
      </c>
      <c r="C181" s="4" t="s">
        <v>232</v>
      </c>
      <c r="D181" s="16" t="s">
        <v>81</v>
      </c>
      <c r="E181" s="5" t="s">
        <v>233</v>
      </c>
      <c r="F181" s="13" t="s">
        <v>379</v>
      </c>
      <c r="G181" s="5" t="s">
        <v>676</v>
      </c>
      <c r="H181" s="5" t="s">
        <v>690</v>
      </c>
      <c r="I181" s="5" t="s">
        <v>82</v>
      </c>
      <c r="J181" s="45"/>
    </row>
    <row r="182" spans="1:10">
      <c r="A182" s="6" t="s">
        <v>10</v>
      </c>
      <c r="B182" s="6" t="s">
        <v>220</v>
      </c>
      <c r="C182" s="4" t="s">
        <v>85</v>
      </c>
      <c r="D182" s="16" t="s">
        <v>86</v>
      </c>
      <c r="E182" s="5" t="s">
        <v>87</v>
      </c>
      <c r="F182" s="13" t="s">
        <v>400</v>
      </c>
      <c r="G182" s="5" t="s">
        <v>89</v>
      </c>
      <c r="H182" s="5" t="s">
        <v>90</v>
      </c>
      <c r="I182" s="5" t="s">
        <v>88</v>
      </c>
      <c r="J182" s="45"/>
    </row>
    <row r="183" spans="1:10">
      <c r="A183" s="6" t="s">
        <v>10</v>
      </c>
      <c r="B183" s="6" t="s">
        <v>59</v>
      </c>
      <c r="C183" s="4" t="s">
        <v>84</v>
      </c>
      <c r="D183" s="16" t="s">
        <v>91</v>
      </c>
      <c r="E183" s="5" t="s">
        <v>91</v>
      </c>
      <c r="F183" s="13" t="s">
        <v>400</v>
      </c>
      <c r="G183" s="5" t="s">
        <v>92</v>
      </c>
      <c r="H183" s="5" t="s">
        <v>234</v>
      </c>
      <c r="I183" s="5" t="s">
        <v>88</v>
      </c>
      <c r="J183" s="46" t="s">
        <v>419</v>
      </c>
    </row>
    <row r="184" spans="1:10">
      <c r="A184" s="6" t="s">
        <v>10</v>
      </c>
      <c r="B184" s="6" t="s">
        <v>83</v>
      </c>
      <c r="C184" s="4" t="s">
        <v>84</v>
      </c>
      <c r="D184" s="16" t="s">
        <v>94</v>
      </c>
      <c r="E184" s="5" t="s">
        <v>97</v>
      </c>
      <c r="F184" s="13" t="s">
        <v>400</v>
      </c>
      <c r="G184" s="5" t="s">
        <v>96</v>
      </c>
      <c r="H184" s="5" t="s">
        <v>93</v>
      </c>
      <c r="I184" s="5" t="s">
        <v>95</v>
      </c>
      <c r="J184" s="45"/>
    </row>
    <row r="185" spans="1:10">
      <c r="A185" s="6" t="s">
        <v>10</v>
      </c>
      <c r="B185" s="6" t="s">
        <v>59</v>
      </c>
      <c r="C185" s="4" t="s">
        <v>377</v>
      </c>
      <c r="D185" s="16" t="s">
        <v>235</v>
      </c>
      <c r="E185" s="5" t="s">
        <v>236</v>
      </c>
      <c r="F185" s="13" t="s">
        <v>378</v>
      </c>
      <c r="G185" s="5" t="s">
        <v>99</v>
      </c>
      <c r="H185" s="5" t="s">
        <v>237</v>
      </c>
      <c r="I185" s="5" t="s">
        <v>238</v>
      </c>
      <c r="J185" s="45"/>
    </row>
    <row r="186" spans="1:10">
      <c r="A186" s="6" t="s">
        <v>10</v>
      </c>
      <c r="B186" s="6" t="s">
        <v>59</v>
      </c>
      <c r="C186" s="4" t="s">
        <v>377</v>
      </c>
      <c r="D186" s="16" t="s">
        <v>98</v>
      </c>
      <c r="E186" s="5" t="s">
        <v>101</v>
      </c>
      <c r="F186" s="13" t="s">
        <v>378</v>
      </c>
      <c r="G186" s="5" t="s">
        <v>99</v>
      </c>
      <c r="H186" s="5" t="s">
        <v>102</v>
      </c>
      <c r="I186" s="5" t="s">
        <v>100</v>
      </c>
      <c r="J186" s="45"/>
    </row>
    <row r="187" spans="1:10">
      <c r="A187" s="6" t="s">
        <v>10</v>
      </c>
      <c r="B187" s="6" t="s">
        <v>59</v>
      </c>
      <c r="C187" s="4" t="s">
        <v>377</v>
      </c>
      <c r="D187" s="16" t="s">
        <v>98</v>
      </c>
      <c r="E187" s="5" t="s">
        <v>239</v>
      </c>
      <c r="F187" s="13" t="s">
        <v>378</v>
      </c>
      <c r="G187" s="5" t="s">
        <v>103</v>
      </c>
      <c r="H187" s="5" t="s">
        <v>104</v>
      </c>
      <c r="I187" s="5" t="s">
        <v>240</v>
      </c>
      <c r="J187" s="45"/>
    </row>
    <row r="188" spans="1:10">
      <c r="A188" s="6" t="s">
        <v>10</v>
      </c>
      <c r="B188" s="6" t="s">
        <v>59</v>
      </c>
      <c r="C188" s="4" t="s">
        <v>377</v>
      </c>
      <c r="D188" s="16" t="s">
        <v>242</v>
      </c>
      <c r="E188" s="5" t="s">
        <v>243</v>
      </c>
      <c r="F188" s="13" t="s">
        <v>378</v>
      </c>
      <c r="G188" s="5" t="s">
        <v>105</v>
      </c>
      <c r="H188" s="5" t="s">
        <v>100</v>
      </c>
      <c r="I188" s="5" t="s">
        <v>238</v>
      </c>
      <c r="J188" s="45"/>
    </row>
    <row r="189" spans="1:10">
      <c r="A189" s="6" t="s">
        <v>10</v>
      </c>
      <c r="B189" s="6" t="s">
        <v>59</v>
      </c>
      <c r="C189" s="4" t="s">
        <v>377</v>
      </c>
      <c r="D189" s="16" t="s">
        <v>235</v>
      </c>
      <c r="E189" s="5" t="s">
        <v>106</v>
      </c>
      <c r="F189" s="13" t="s">
        <v>378</v>
      </c>
      <c r="G189" s="5" t="s">
        <v>105</v>
      </c>
      <c r="H189" s="5" t="s">
        <v>244</v>
      </c>
      <c r="I189" s="5" t="s">
        <v>100</v>
      </c>
      <c r="J189" s="45"/>
    </row>
    <row r="190" spans="1:10">
      <c r="A190" s="6" t="s">
        <v>10</v>
      </c>
      <c r="B190" s="6" t="s">
        <v>83</v>
      </c>
      <c r="C190" s="4" t="s">
        <v>377</v>
      </c>
      <c r="D190" s="16" t="s">
        <v>108</v>
      </c>
      <c r="E190" s="5" t="s">
        <v>245</v>
      </c>
      <c r="F190" s="13" t="s">
        <v>378</v>
      </c>
      <c r="G190" s="5" t="s">
        <v>246</v>
      </c>
      <c r="H190" s="5" t="s">
        <v>247</v>
      </c>
      <c r="I190" s="5" t="s">
        <v>240</v>
      </c>
      <c r="J190" s="45"/>
    </row>
    <row r="191" spans="1:10">
      <c r="A191" s="6" t="s">
        <v>10</v>
      </c>
      <c r="B191" s="6" t="s">
        <v>59</v>
      </c>
      <c r="C191" s="4" t="s">
        <v>377</v>
      </c>
      <c r="D191" s="16" t="s">
        <v>108</v>
      </c>
      <c r="E191" s="5" t="s">
        <v>110</v>
      </c>
      <c r="F191" s="13" t="s">
        <v>378</v>
      </c>
      <c r="G191" s="5" t="s">
        <v>107</v>
      </c>
      <c r="H191" s="5" t="s">
        <v>247</v>
      </c>
      <c r="I191" s="5" t="s">
        <v>100</v>
      </c>
      <c r="J191" s="45"/>
    </row>
    <row r="192" spans="1:10">
      <c r="A192" s="6" t="s">
        <v>10</v>
      </c>
      <c r="B192" s="6" t="s">
        <v>59</v>
      </c>
      <c r="C192" s="4" t="s">
        <v>377</v>
      </c>
      <c r="D192" s="16" t="s">
        <v>108</v>
      </c>
      <c r="E192" s="5" t="s">
        <v>111</v>
      </c>
      <c r="F192" s="13" t="s">
        <v>378</v>
      </c>
      <c r="G192" s="5" t="s">
        <v>107</v>
      </c>
      <c r="H192" s="5" t="s">
        <v>248</v>
      </c>
      <c r="I192" s="5" t="s">
        <v>240</v>
      </c>
      <c r="J192" s="45"/>
    </row>
    <row r="193" spans="1:10">
      <c r="A193" s="6" t="s">
        <v>10</v>
      </c>
      <c r="B193" s="6" t="s">
        <v>83</v>
      </c>
      <c r="C193" s="4" t="s">
        <v>377</v>
      </c>
      <c r="D193" s="16" t="s">
        <v>108</v>
      </c>
      <c r="E193" s="5" t="s">
        <v>112</v>
      </c>
      <c r="F193" s="13" t="s">
        <v>378</v>
      </c>
      <c r="G193" s="5" t="s">
        <v>244</v>
      </c>
      <c r="H193" s="5" t="s">
        <v>109</v>
      </c>
      <c r="I193" s="5" t="s">
        <v>100</v>
      </c>
      <c r="J193" s="46" t="s">
        <v>409</v>
      </c>
    </row>
    <row r="194" spans="1:10">
      <c r="A194" s="6" t="s">
        <v>10</v>
      </c>
      <c r="B194" s="6" t="s">
        <v>59</v>
      </c>
      <c r="C194" s="4" t="s">
        <v>377</v>
      </c>
      <c r="D194" s="16" t="s">
        <v>249</v>
      </c>
      <c r="E194" s="5" t="s">
        <v>114</v>
      </c>
      <c r="F194" s="13" t="s">
        <v>378</v>
      </c>
      <c r="G194" s="5" t="s">
        <v>115</v>
      </c>
      <c r="H194" s="5" t="s">
        <v>246</v>
      </c>
      <c r="I194" s="5" t="s">
        <v>116</v>
      </c>
      <c r="J194" s="45"/>
    </row>
    <row r="195" spans="1:10">
      <c r="A195" s="6" t="s">
        <v>10</v>
      </c>
      <c r="B195" s="6" t="s">
        <v>83</v>
      </c>
      <c r="C195" s="4" t="s">
        <v>377</v>
      </c>
      <c r="D195" s="16" t="s">
        <v>250</v>
      </c>
      <c r="E195" s="5" t="s">
        <v>117</v>
      </c>
      <c r="F195" s="13" t="s">
        <v>378</v>
      </c>
      <c r="G195" s="5" t="s">
        <v>115</v>
      </c>
      <c r="H195" s="5" t="s">
        <v>107</v>
      </c>
      <c r="I195" s="5" t="s">
        <v>116</v>
      </c>
      <c r="J195" s="45"/>
    </row>
    <row r="196" spans="1:10">
      <c r="A196" s="6" t="s">
        <v>10</v>
      </c>
      <c r="B196" s="6" t="s">
        <v>83</v>
      </c>
      <c r="C196" s="4" t="s">
        <v>377</v>
      </c>
      <c r="D196" s="16" t="s">
        <v>113</v>
      </c>
      <c r="E196" s="5" t="s">
        <v>118</v>
      </c>
      <c r="F196" s="13" t="s">
        <v>378</v>
      </c>
      <c r="G196" s="5" t="s">
        <v>115</v>
      </c>
      <c r="H196" s="5" t="s">
        <v>244</v>
      </c>
      <c r="I196" s="5" t="s">
        <v>119</v>
      </c>
      <c r="J196" s="45"/>
    </row>
    <row r="197" spans="1:10">
      <c r="A197" s="6" t="s">
        <v>10</v>
      </c>
      <c r="B197" s="6" t="s">
        <v>59</v>
      </c>
      <c r="C197" s="4" t="s">
        <v>377</v>
      </c>
      <c r="D197" s="16" t="s">
        <v>120</v>
      </c>
      <c r="E197" s="5" t="s">
        <v>121</v>
      </c>
      <c r="F197" s="13" t="s">
        <v>378</v>
      </c>
      <c r="G197" s="5" t="s">
        <v>109</v>
      </c>
      <c r="H197" s="5" t="s">
        <v>107</v>
      </c>
      <c r="I197" s="5" t="s">
        <v>100</v>
      </c>
      <c r="J197" s="45"/>
    </row>
    <row r="198" spans="1:10">
      <c r="A198" s="6" t="s">
        <v>10</v>
      </c>
      <c r="B198" s="6" t="s">
        <v>59</v>
      </c>
      <c r="C198" s="4" t="s">
        <v>377</v>
      </c>
      <c r="D198" s="16" t="s">
        <v>251</v>
      </c>
      <c r="E198" s="5" t="s">
        <v>252</v>
      </c>
      <c r="F198" s="13" t="s">
        <v>378</v>
      </c>
      <c r="G198" s="5" t="s">
        <v>253</v>
      </c>
      <c r="H198" s="5" t="s">
        <v>246</v>
      </c>
      <c r="I198" s="5" t="s">
        <v>122</v>
      </c>
      <c r="J198" s="46" t="s">
        <v>415</v>
      </c>
    </row>
    <row r="199" spans="1:10">
      <c r="A199" s="6" t="s">
        <v>10</v>
      </c>
      <c r="B199" s="6" t="s">
        <v>59</v>
      </c>
      <c r="C199" s="4" t="s">
        <v>377</v>
      </c>
      <c r="D199" s="16" t="s">
        <v>123</v>
      </c>
      <c r="E199" s="5" t="s">
        <v>418</v>
      </c>
      <c r="F199" s="13" t="s">
        <v>378</v>
      </c>
      <c r="G199" s="5" t="s">
        <v>124</v>
      </c>
      <c r="H199" s="5" t="s">
        <v>125</v>
      </c>
      <c r="I199" s="5" t="s">
        <v>122</v>
      </c>
      <c r="J199" s="45"/>
    </row>
    <row r="200" spans="1:10">
      <c r="A200" s="6" t="s">
        <v>10</v>
      </c>
      <c r="B200" s="6" t="s">
        <v>59</v>
      </c>
      <c r="C200" s="4" t="s">
        <v>377</v>
      </c>
      <c r="D200" s="16" t="s">
        <v>254</v>
      </c>
      <c r="E200" s="5" t="s">
        <v>126</v>
      </c>
      <c r="F200" s="13" t="s">
        <v>378</v>
      </c>
      <c r="G200" s="5" t="s">
        <v>107</v>
      </c>
      <c r="H200" s="5" t="s">
        <v>255</v>
      </c>
      <c r="I200" s="5"/>
      <c r="J200" s="45"/>
    </row>
    <row r="201" spans="1:10">
      <c r="A201" s="6" t="s">
        <v>10</v>
      </c>
      <c r="B201" s="6" t="s">
        <v>220</v>
      </c>
      <c r="C201" s="4" t="s">
        <v>377</v>
      </c>
      <c r="D201" s="16" t="s">
        <v>256</v>
      </c>
      <c r="E201" s="5" t="s">
        <v>127</v>
      </c>
      <c r="F201" s="13" t="s">
        <v>378</v>
      </c>
      <c r="G201" s="5" t="s">
        <v>107</v>
      </c>
      <c r="H201" s="5" t="s">
        <v>248</v>
      </c>
      <c r="I201" s="5" t="s">
        <v>238</v>
      </c>
      <c r="J201" s="46" t="s">
        <v>415</v>
      </c>
    </row>
    <row r="202" spans="1:10">
      <c r="A202" s="6" t="s">
        <v>10</v>
      </c>
      <c r="B202" s="6" t="s">
        <v>83</v>
      </c>
      <c r="C202" s="4" t="s">
        <v>128</v>
      </c>
      <c r="D202" s="16" t="s">
        <v>257</v>
      </c>
      <c r="E202" s="5" t="s">
        <v>376</v>
      </c>
      <c r="F202" s="13" t="s">
        <v>383</v>
      </c>
      <c r="G202" s="5" t="s">
        <v>130</v>
      </c>
      <c r="H202" s="5" t="s">
        <v>258</v>
      </c>
      <c r="I202" s="5" t="s">
        <v>100</v>
      </c>
      <c r="J202" s="45"/>
    </row>
    <row r="203" spans="1:10">
      <c r="A203" s="6" t="s">
        <v>10</v>
      </c>
      <c r="B203" s="6" t="s">
        <v>220</v>
      </c>
      <c r="C203" s="4" t="s">
        <v>259</v>
      </c>
      <c r="D203" s="16" t="s">
        <v>260</v>
      </c>
      <c r="E203" s="5" t="s">
        <v>261</v>
      </c>
      <c r="F203" s="13" t="s">
        <v>383</v>
      </c>
      <c r="G203" s="5" t="s">
        <v>258</v>
      </c>
      <c r="H203" s="5" t="s">
        <v>132</v>
      </c>
      <c r="I203" s="5" t="s">
        <v>238</v>
      </c>
      <c r="J203" s="45"/>
    </row>
    <row r="204" spans="1:10">
      <c r="A204" s="6" t="s">
        <v>10</v>
      </c>
      <c r="B204" s="6" t="s">
        <v>83</v>
      </c>
      <c r="C204" s="4" t="s">
        <v>128</v>
      </c>
      <c r="D204" s="16" t="s">
        <v>260</v>
      </c>
      <c r="E204" s="5" t="s">
        <v>133</v>
      </c>
      <c r="F204" s="13" t="s">
        <v>383</v>
      </c>
      <c r="G204" s="5" t="s">
        <v>262</v>
      </c>
      <c r="H204" s="5" t="s">
        <v>258</v>
      </c>
      <c r="I204" s="5" t="s">
        <v>100</v>
      </c>
      <c r="J204" s="45"/>
    </row>
    <row r="205" spans="1:10">
      <c r="A205" s="6" t="s">
        <v>10</v>
      </c>
      <c r="B205" s="6" t="s">
        <v>59</v>
      </c>
      <c r="C205" s="4" t="s">
        <v>128</v>
      </c>
      <c r="D205" s="16" t="s">
        <v>129</v>
      </c>
      <c r="E205" s="5" t="s">
        <v>134</v>
      </c>
      <c r="F205" s="13" t="s">
        <v>383</v>
      </c>
      <c r="G205" s="5" t="s">
        <v>132</v>
      </c>
      <c r="H205" s="5" t="s">
        <v>263</v>
      </c>
      <c r="I205" s="5" t="s">
        <v>100</v>
      </c>
      <c r="J205" s="45"/>
    </row>
    <row r="206" spans="1:10">
      <c r="A206" s="6" t="s">
        <v>10</v>
      </c>
      <c r="B206" s="6" t="s">
        <v>83</v>
      </c>
      <c r="C206" s="4" t="s">
        <v>264</v>
      </c>
      <c r="D206" s="16" t="s">
        <v>129</v>
      </c>
      <c r="E206" s="5" t="s">
        <v>136</v>
      </c>
      <c r="F206" s="13" t="s">
        <v>383</v>
      </c>
      <c r="G206" s="5" t="s">
        <v>265</v>
      </c>
      <c r="H206" s="5" t="s">
        <v>266</v>
      </c>
      <c r="I206" s="5" t="s">
        <v>100</v>
      </c>
      <c r="J206" s="45"/>
    </row>
    <row r="207" spans="1:10">
      <c r="A207" s="6" t="s">
        <v>10</v>
      </c>
      <c r="B207" s="6" t="s">
        <v>83</v>
      </c>
      <c r="C207" s="4" t="s">
        <v>259</v>
      </c>
      <c r="D207" s="16" t="s">
        <v>129</v>
      </c>
      <c r="E207" s="5" t="s">
        <v>137</v>
      </c>
      <c r="F207" s="13" t="s">
        <v>383</v>
      </c>
      <c r="G207" s="5" t="s">
        <v>130</v>
      </c>
      <c r="H207" s="5" t="s">
        <v>131</v>
      </c>
      <c r="I207" s="5" t="s">
        <v>238</v>
      </c>
      <c r="J207" s="45"/>
    </row>
    <row r="208" spans="1:10">
      <c r="A208" s="6" t="s">
        <v>10</v>
      </c>
      <c r="B208" s="6" t="s">
        <v>83</v>
      </c>
      <c r="C208" s="4" t="s">
        <v>128</v>
      </c>
      <c r="D208" s="16" t="s">
        <v>260</v>
      </c>
      <c r="E208" s="5" t="s">
        <v>267</v>
      </c>
      <c r="F208" s="13" t="s">
        <v>383</v>
      </c>
      <c r="G208" s="5" t="s">
        <v>135</v>
      </c>
      <c r="H208" s="5" t="s">
        <v>130</v>
      </c>
      <c r="I208" s="5" t="s">
        <v>119</v>
      </c>
      <c r="J208" s="45"/>
    </row>
    <row r="209" spans="1:10">
      <c r="A209" s="6" t="s">
        <v>10</v>
      </c>
      <c r="B209" s="6" t="s">
        <v>59</v>
      </c>
      <c r="C209" s="4" t="s">
        <v>128</v>
      </c>
      <c r="D209" s="16" t="s">
        <v>129</v>
      </c>
      <c r="E209" s="5" t="s">
        <v>138</v>
      </c>
      <c r="F209" s="13" t="s">
        <v>383</v>
      </c>
      <c r="G209" s="5" t="s">
        <v>131</v>
      </c>
      <c r="H209" s="5" t="s">
        <v>132</v>
      </c>
      <c r="I209" s="5" t="s">
        <v>100</v>
      </c>
      <c r="J209" s="45"/>
    </row>
    <row r="210" spans="1:10">
      <c r="A210" s="6" t="s">
        <v>10</v>
      </c>
      <c r="B210" s="6" t="s">
        <v>83</v>
      </c>
      <c r="C210" s="4" t="s">
        <v>259</v>
      </c>
      <c r="D210" s="16" t="s">
        <v>260</v>
      </c>
      <c r="E210" s="5" t="s">
        <v>139</v>
      </c>
      <c r="F210" s="13" t="s">
        <v>383</v>
      </c>
      <c r="G210" s="5" t="s">
        <v>268</v>
      </c>
      <c r="H210" s="5" t="s">
        <v>265</v>
      </c>
      <c r="I210" s="5" t="s">
        <v>269</v>
      </c>
      <c r="J210" s="45"/>
    </row>
    <row r="211" spans="1:10">
      <c r="A211" s="6" t="s">
        <v>10</v>
      </c>
      <c r="B211" s="6" t="s">
        <v>59</v>
      </c>
      <c r="C211" s="4" t="s">
        <v>128</v>
      </c>
      <c r="D211" s="16" t="s">
        <v>260</v>
      </c>
      <c r="E211" s="5" t="s">
        <v>270</v>
      </c>
      <c r="F211" s="13" t="s">
        <v>383</v>
      </c>
      <c r="G211" s="5" t="s">
        <v>132</v>
      </c>
      <c r="H211" s="5" t="s">
        <v>258</v>
      </c>
      <c r="I211" s="5" t="s">
        <v>100</v>
      </c>
      <c r="J211" s="45"/>
    </row>
    <row r="212" spans="1:10">
      <c r="A212" s="6" t="s">
        <v>10</v>
      </c>
      <c r="B212" s="6" t="s">
        <v>59</v>
      </c>
      <c r="C212" s="4" t="s">
        <v>264</v>
      </c>
      <c r="D212" s="16" t="s">
        <v>129</v>
      </c>
      <c r="E212" s="5" t="s">
        <v>271</v>
      </c>
      <c r="F212" s="13" t="s">
        <v>383</v>
      </c>
      <c r="G212" s="5" t="s">
        <v>268</v>
      </c>
      <c r="H212" s="5" t="s">
        <v>131</v>
      </c>
      <c r="I212" s="5" t="s">
        <v>100</v>
      </c>
      <c r="J212" s="45"/>
    </row>
    <row r="213" spans="1:10">
      <c r="A213" s="6" t="s">
        <v>10</v>
      </c>
      <c r="B213" s="6" t="s">
        <v>83</v>
      </c>
      <c r="C213" s="6" t="s">
        <v>128</v>
      </c>
      <c r="D213" s="22" t="s">
        <v>129</v>
      </c>
      <c r="E213" s="5" t="s">
        <v>272</v>
      </c>
      <c r="F213" s="2" t="s">
        <v>384</v>
      </c>
      <c r="G213" s="5" t="s">
        <v>132</v>
      </c>
      <c r="H213" s="5" t="s">
        <v>131</v>
      </c>
      <c r="I213" s="5" t="s">
        <v>100</v>
      </c>
      <c r="J213" s="45"/>
    </row>
    <row r="214" spans="1:10">
      <c r="A214" s="31" t="s">
        <v>427</v>
      </c>
      <c r="B214" s="31" t="s">
        <v>682</v>
      </c>
      <c r="C214" s="31" t="s">
        <v>694</v>
      </c>
      <c r="D214" s="145" t="s">
        <v>546</v>
      </c>
      <c r="E214" s="136" t="s">
        <v>695</v>
      </c>
      <c r="F214" s="31" t="s">
        <v>547</v>
      </c>
      <c r="G214" s="36" t="s">
        <v>696</v>
      </c>
      <c r="H214" s="36" t="s">
        <v>548</v>
      </c>
      <c r="I214" s="38" t="s">
        <v>429</v>
      </c>
      <c r="J214" s="55"/>
    </row>
    <row r="215" spans="1:10">
      <c r="A215" s="31" t="s">
        <v>427</v>
      </c>
      <c r="B215" s="31" t="s">
        <v>682</v>
      </c>
      <c r="C215" s="31" t="s">
        <v>554</v>
      </c>
      <c r="D215" s="146"/>
      <c r="E215" s="138"/>
      <c r="F215" s="32" t="s">
        <v>550</v>
      </c>
      <c r="G215" s="36" t="s">
        <v>697</v>
      </c>
      <c r="H215" s="36" t="s">
        <v>698</v>
      </c>
      <c r="I215" s="38" t="s">
        <v>429</v>
      </c>
      <c r="J215" s="55"/>
    </row>
    <row r="216" spans="1:10">
      <c r="A216" s="31" t="s">
        <v>427</v>
      </c>
      <c r="B216" s="31" t="s">
        <v>682</v>
      </c>
      <c r="C216" s="31" t="s">
        <v>694</v>
      </c>
      <c r="D216" s="145" t="s">
        <v>546</v>
      </c>
      <c r="E216" s="136" t="s">
        <v>699</v>
      </c>
      <c r="F216" s="31" t="s">
        <v>547</v>
      </c>
      <c r="G216" s="36" t="s">
        <v>548</v>
      </c>
      <c r="H216" s="36" t="s">
        <v>696</v>
      </c>
      <c r="I216" s="38" t="s">
        <v>553</v>
      </c>
      <c r="J216" s="56"/>
    </row>
    <row r="217" spans="1:10">
      <c r="A217" s="31" t="s">
        <v>427</v>
      </c>
      <c r="B217" s="31" t="s">
        <v>682</v>
      </c>
      <c r="C217" s="31" t="s">
        <v>554</v>
      </c>
      <c r="D217" s="146"/>
      <c r="E217" s="138"/>
      <c r="F217" s="32" t="s">
        <v>550</v>
      </c>
      <c r="G217" s="36" t="s">
        <v>551</v>
      </c>
      <c r="H217" s="36" t="s">
        <v>552</v>
      </c>
      <c r="I217" s="38" t="s">
        <v>700</v>
      </c>
      <c r="J217" s="56"/>
    </row>
    <row r="218" spans="1:10">
      <c r="A218" s="31" t="s">
        <v>427</v>
      </c>
      <c r="B218" s="31" t="s">
        <v>682</v>
      </c>
      <c r="C218" s="31" t="s">
        <v>694</v>
      </c>
      <c r="D218" s="145" t="s">
        <v>701</v>
      </c>
      <c r="E218" s="136" t="s">
        <v>702</v>
      </c>
      <c r="F218" s="31" t="s">
        <v>703</v>
      </c>
      <c r="G218" s="36" t="s">
        <v>703</v>
      </c>
      <c r="H218" s="36" t="s">
        <v>549</v>
      </c>
      <c r="I218" s="38" t="s">
        <v>431</v>
      </c>
      <c r="J218" s="55"/>
    </row>
    <row r="219" spans="1:10">
      <c r="A219" s="31" t="s">
        <v>427</v>
      </c>
      <c r="B219" s="31" t="s">
        <v>682</v>
      </c>
      <c r="C219" s="31" t="s">
        <v>554</v>
      </c>
      <c r="D219" s="146"/>
      <c r="E219" s="138"/>
      <c r="F219" s="32" t="s">
        <v>550</v>
      </c>
      <c r="G219" s="36" t="s">
        <v>705</v>
      </c>
      <c r="H219" s="36" t="s">
        <v>555</v>
      </c>
      <c r="I219" s="38" t="s">
        <v>431</v>
      </c>
      <c r="J219" s="55"/>
    </row>
    <row r="220" spans="1:10">
      <c r="A220" s="31" t="s">
        <v>427</v>
      </c>
      <c r="B220" s="31" t="s">
        <v>682</v>
      </c>
      <c r="C220" s="31" t="s">
        <v>426</v>
      </c>
      <c r="D220" s="145" t="s">
        <v>430</v>
      </c>
      <c r="E220" s="136" t="s">
        <v>432</v>
      </c>
      <c r="F220" s="31" t="s">
        <v>547</v>
      </c>
      <c r="G220" s="36" t="s">
        <v>547</v>
      </c>
      <c r="H220" s="36" t="s">
        <v>549</v>
      </c>
      <c r="I220" s="38" t="s">
        <v>700</v>
      </c>
      <c r="J220" s="55"/>
    </row>
    <row r="221" spans="1:10">
      <c r="A221" s="31" t="s">
        <v>427</v>
      </c>
      <c r="B221" s="31" t="s">
        <v>682</v>
      </c>
      <c r="C221" s="31" t="s">
        <v>554</v>
      </c>
      <c r="D221" s="146"/>
      <c r="E221" s="137"/>
      <c r="F221" s="32" t="s">
        <v>550</v>
      </c>
      <c r="G221" s="36" t="s">
        <v>704</v>
      </c>
      <c r="H221" s="36" t="s">
        <v>555</v>
      </c>
      <c r="I221" s="38" t="s">
        <v>706</v>
      </c>
      <c r="J221" s="55"/>
    </row>
    <row r="222" spans="1:10">
      <c r="A222" s="31" t="s">
        <v>427</v>
      </c>
      <c r="B222" s="31" t="s">
        <v>682</v>
      </c>
      <c r="C222" s="31" t="s">
        <v>426</v>
      </c>
      <c r="D222" s="145" t="s">
        <v>428</v>
      </c>
      <c r="E222" s="148" t="s">
        <v>433</v>
      </c>
      <c r="F222" s="31" t="s">
        <v>703</v>
      </c>
      <c r="G222" s="36" t="s">
        <v>696</v>
      </c>
      <c r="H222" s="36" t="s">
        <v>696</v>
      </c>
      <c r="I222" s="38" t="s">
        <v>706</v>
      </c>
      <c r="J222" s="55" t="s">
        <v>891</v>
      </c>
    </row>
    <row r="223" spans="1:10">
      <c r="A223" s="31" t="s">
        <v>427</v>
      </c>
      <c r="B223" s="31" t="s">
        <v>682</v>
      </c>
      <c r="C223" s="31" t="s">
        <v>554</v>
      </c>
      <c r="D223" s="147"/>
      <c r="E223" s="138"/>
      <c r="F223" s="32" t="s">
        <v>550</v>
      </c>
      <c r="G223" s="36" t="s">
        <v>697</v>
      </c>
      <c r="H223" s="36" t="s">
        <v>556</v>
      </c>
      <c r="I223" s="38" t="s">
        <v>707</v>
      </c>
      <c r="J223" s="55" t="s">
        <v>891</v>
      </c>
    </row>
    <row r="224" spans="1:10">
      <c r="A224" s="31" t="s">
        <v>427</v>
      </c>
      <c r="B224" s="31" t="s">
        <v>682</v>
      </c>
      <c r="C224" s="31" t="s">
        <v>554</v>
      </c>
      <c r="D224" s="147"/>
      <c r="E224" s="136" t="s">
        <v>708</v>
      </c>
      <c r="F224" s="32" t="s">
        <v>550</v>
      </c>
      <c r="G224" s="36" t="s">
        <v>551</v>
      </c>
      <c r="H224" s="36" t="s">
        <v>552</v>
      </c>
      <c r="I224" s="38" t="s">
        <v>434</v>
      </c>
      <c r="J224" s="55" t="s">
        <v>888</v>
      </c>
    </row>
    <row r="225" spans="1:10" ht="15" customHeight="1">
      <c r="A225" s="31" t="s">
        <v>427</v>
      </c>
      <c r="B225" s="31" t="s">
        <v>682</v>
      </c>
      <c r="C225" s="31" t="s">
        <v>426</v>
      </c>
      <c r="D225" s="147"/>
      <c r="E225" s="148"/>
      <c r="F225" s="31" t="s">
        <v>703</v>
      </c>
      <c r="G225" s="36" t="s">
        <v>548</v>
      </c>
      <c r="H225" s="36" t="s">
        <v>696</v>
      </c>
      <c r="I225" s="38" t="s">
        <v>434</v>
      </c>
      <c r="J225" s="55" t="s">
        <v>888</v>
      </c>
    </row>
    <row r="226" spans="1:10">
      <c r="A226" s="31" t="s">
        <v>427</v>
      </c>
      <c r="B226" s="31" t="s">
        <v>682</v>
      </c>
      <c r="C226" s="31" t="s">
        <v>426</v>
      </c>
      <c r="D226" s="147"/>
      <c r="E226" s="137" t="s">
        <v>692</v>
      </c>
      <c r="F226" s="31" t="s">
        <v>703</v>
      </c>
      <c r="G226" s="36" t="s">
        <v>563</v>
      </c>
      <c r="H226" s="36" t="s">
        <v>709</v>
      </c>
      <c r="I226" s="38" t="s">
        <v>706</v>
      </c>
      <c r="J226" s="55"/>
    </row>
    <row r="227" spans="1:10">
      <c r="A227" s="31" t="s">
        <v>427</v>
      </c>
      <c r="B227" s="31" t="s">
        <v>682</v>
      </c>
      <c r="C227" s="31" t="s">
        <v>554</v>
      </c>
      <c r="D227" s="147"/>
      <c r="E227" s="138"/>
      <c r="F227" s="32" t="s">
        <v>550</v>
      </c>
      <c r="G227" s="36" t="s">
        <v>710</v>
      </c>
      <c r="H227" s="36" t="s">
        <v>552</v>
      </c>
      <c r="I227" s="38" t="s">
        <v>706</v>
      </c>
      <c r="J227" s="55"/>
    </row>
    <row r="228" spans="1:10">
      <c r="A228" s="31" t="s">
        <v>427</v>
      </c>
      <c r="B228" s="31" t="s">
        <v>682</v>
      </c>
      <c r="C228" s="31" t="s">
        <v>694</v>
      </c>
      <c r="D228" s="147"/>
      <c r="E228" s="136" t="s">
        <v>711</v>
      </c>
      <c r="F228" s="31" t="s">
        <v>703</v>
      </c>
      <c r="G228" s="36" t="s">
        <v>549</v>
      </c>
      <c r="H228" s="36" t="s">
        <v>712</v>
      </c>
      <c r="I228" s="38" t="s">
        <v>707</v>
      </c>
      <c r="J228" s="55" t="s">
        <v>879</v>
      </c>
    </row>
    <row r="229" spans="1:10">
      <c r="A229" s="31" t="s">
        <v>427</v>
      </c>
      <c r="B229" s="31" t="s">
        <v>682</v>
      </c>
      <c r="C229" s="31" t="s">
        <v>554</v>
      </c>
      <c r="D229" s="147"/>
      <c r="E229" s="138"/>
      <c r="F229" s="32" t="s">
        <v>550</v>
      </c>
      <c r="G229" s="36" t="s">
        <v>697</v>
      </c>
      <c r="H229" s="36" t="s">
        <v>556</v>
      </c>
      <c r="I229" s="38" t="s">
        <v>707</v>
      </c>
      <c r="J229" s="55" t="s">
        <v>892</v>
      </c>
    </row>
    <row r="230" spans="1:10">
      <c r="A230" s="31" t="s">
        <v>427</v>
      </c>
      <c r="B230" s="31" t="s">
        <v>682</v>
      </c>
      <c r="C230" s="31" t="s">
        <v>694</v>
      </c>
      <c r="D230" s="147"/>
      <c r="E230" s="136" t="s">
        <v>314</v>
      </c>
      <c r="F230" s="31" t="s">
        <v>547</v>
      </c>
      <c r="G230" s="36" t="s">
        <v>696</v>
      </c>
      <c r="H230" s="36" t="s">
        <v>709</v>
      </c>
      <c r="I230" s="38" t="s">
        <v>435</v>
      </c>
      <c r="J230" s="55" t="s">
        <v>880</v>
      </c>
    </row>
    <row r="231" spans="1:10">
      <c r="A231" s="31" t="s">
        <v>427</v>
      </c>
      <c r="B231" s="31" t="s">
        <v>682</v>
      </c>
      <c r="C231" s="31" t="s">
        <v>554</v>
      </c>
      <c r="D231" s="146"/>
      <c r="E231" s="138"/>
      <c r="F231" s="32" t="s">
        <v>550</v>
      </c>
      <c r="G231" s="36" t="s">
        <v>697</v>
      </c>
      <c r="H231" s="36" t="s">
        <v>713</v>
      </c>
      <c r="I231" s="38" t="s">
        <v>435</v>
      </c>
      <c r="J231" s="55" t="s">
        <v>893</v>
      </c>
    </row>
    <row r="232" spans="1:10">
      <c r="A232" s="31" t="s">
        <v>427</v>
      </c>
      <c r="B232" s="31" t="s">
        <v>682</v>
      </c>
      <c r="C232" s="31" t="s">
        <v>694</v>
      </c>
      <c r="D232" s="145" t="s">
        <v>714</v>
      </c>
      <c r="E232" s="136" t="s">
        <v>715</v>
      </c>
      <c r="F232" s="31" t="s">
        <v>703</v>
      </c>
      <c r="G232" s="36" t="s">
        <v>716</v>
      </c>
      <c r="H232" s="36" t="s">
        <v>717</v>
      </c>
      <c r="I232" s="38" t="s">
        <v>718</v>
      </c>
    </row>
    <row r="233" spans="1:10">
      <c r="A233" s="31" t="s">
        <v>427</v>
      </c>
      <c r="B233" s="31" t="s">
        <v>682</v>
      </c>
      <c r="C233" s="31" t="s">
        <v>554</v>
      </c>
      <c r="D233" s="146"/>
      <c r="E233" s="138"/>
      <c r="F233" s="32" t="s">
        <v>550</v>
      </c>
      <c r="G233" s="36" t="s">
        <v>558</v>
      </c>
      <c r="H233" s="36" t="s">
        <v>556</v>
      </c>
      <c r="I233" s="38" t="s">
        <v>553</v>
      </c>
    </row>
    <row r="234" spans="1:10">
      <c r="A234" s="31" t="s">
        <v>427</v>
      </c>
      <c r="B234" s="31" t="s">
        <v>682</v>
      </c>
      <c r="C234" s="31" t="s">
        <v>426</v>
      </c>
      <c r="D234" s="145" t="s">
        <v>559</v>
      </c>
      <c r="E234" s="136" t="s">
        <v>436</v>
      </c>
      <c r="F234" s="31" t="s">
        <v>547</v>
      </c>
      <c r="G234" s="36" t="s">
        <v>557</v>
      </c>
      <c r="H234" s="36" t="s">
        <v>717</v>
      </c>
      <c r="I234" s="38" t="s">
        <v>718</v>
      </c>
      <c r="J234" s="55" t="s">
        <v>719</v>
      </c>
    </row>
    <row r="235" spans="1:10">
      <c r="A235" s="31" t="s">
        <v>427</v>
      </c>
      <c r="B235" s="31" t="s">
        <v>682</v>
      </c>
      <c r="C235" s="31" t="s">
        <v>720</v>
      </c>
      <c r="D235" s="146"/>
      <c r="E235" s="138"/>
      <c r="F235" s="32" t="s">
        <v>550</v>
      </c>
      <c r="G235" s="36" t="s">
        <v>721</v>
      </c>
      <c r="H235" s="36" t="s">
        <v>722</v>
      </c>
      <c r="I235" s="38" t="s">
        <v>723</v>
      </c>
      <c r="J235" s="55" t="s">
        <v>719</v>
      </c>
    </row>
    <row r="236" spans="1:10">
      <c r="A236" s="31" t="s">
        <v>427</v>
      </c>
      <c r="B236" s="31" t="s">
        <v>682</v>
      </c>
      <c r="C236" s="31" t="s">
        <v>694</v>
      </c>
      <c r="D236" s="145" t="s">
        <v>724</v>
      </c>
      <c r="E236" s="136" t="s">
        <v>437</v>
      </c>
      <c r="F236" s="31" t="s">
        <v>547</v>
      </c>
      <c r="G236" s="36" t="s">
        <v>560</v>
      </c>
      <c r="H236" s="36" t="s">
        <v>725</v>
      </c>
      <c r="I236" s="38" t="s">
        <v>706</v>
      </c>
      <c r="J236" s="55"/>
    </row>
    <row r="237" spans="1:10" s="17" customFormat="1">
      <c r="A237" s="31" t="s">
        <v>427</v>
      </c>
      <c r="B237" s="31" t="s">
        <v>682</v>
      </c>
      <c r="C237" s="31" t="s">
        <v>720</v>
      </c>
      <c r="D237" s="146"/>
      <c r="E237" s="138"/>
      <c r="F237" s="32" t="s">
        <v>550</v>
      </c>
      <c r="G237" s="36" t="s">
        <v>726</v>
      </c>
      <c r="H237" s="36" t="s">
        <v>561</v>
      </c>
      <c r="I237" s="38" t="s">
        <v>434</v>
      </c>
      <c r="J237" s="55"/>
    </row>
    <row r="238" spans="1:10">
      <c r="A238" s="31" t="s">
        <v>427</v>
      </c>
      <c r="B238" s="31" t="s">
        <v>682</v>
      </c>
      <c r="C238" s="31" t="s">
        <v>426</v>
      </c>
      <c r="D238" s="145" t="s">
        <v>724</v>
      </c>
      <c r="E238" s="136" t="s">
        <v>438</v>
      </c>
      <c r="F238" s="31" t="s">
        <v>703</v>
      </c>
      <c r="G238" s="36" t="s">
        <v>717</v>
      </c>
      <c r="H238" s="36" t="s">
        <v>725</v>
      </c>
      <c r="I238" s="38" t="s">
        <v>434</v>
      </c>
      <c r="J238" s="55"/>
    </row>
    <row r="239" spans="1:10">
      <c r="A239" s="31" t="s">
        <v>427</v>
      </c>
      <c r="B239" s="31" t="s">
        <v>682</v>
      </c>
      <c r="C239" s="31" t="s">
        <v>554</v>
      </c>
      <c r="D239" s="146"/>
      <c r="E239" s="138"/>
      <c r="F239" s="32" t="s">
        <v>550</v>
      </c>
      <c r="G239" s="36" t="s">
        <v>710</v>
      </c>
      <c r="H239" s="36" t="s">
        <v>562</v>
      </c>
      <c r="I239" s="38" t="s">
        <v>706</v>
      </c>
      <c r="J239" s="55"/>
    </row>
    <row r="240" spans="1:10">
      <c r="A240" s="31" t="s">
        <v>427</v>
      </c>
      <c r="B240" s="31" t="s">
        <v>682</v>
      </c>
      <c r="C240" s="31" t="s">
        <v>694</v>
      </c>
      <c r="D240" s="145" t="s">
        <v>439</v>
      </c>
      <c r="E240" s="149" t="s">
        <v>440</v>
      </c>
      <c r="F240" s="31" t="s">
        <v>703</v>
      </c>
      <c r="G240" s="36" t="s">
        <v>560</v>
      </c>
      <c r="H240" s="36" t="s">
        <v>727</v>
      </c>
      <c r="I240" s="38" t="s">
        <v>431</v>
      </c>
      <c r="J240" s="55"/>
    </row>
    <row r="241" spans="1:10">
      <c r="A241" s="31" t="s">
        <v>427</v>
      </c>
      <c r="B241" s="31" t="s">
        <v>682</v>
      </c>
      <c r="C241" s="31" t="s">
        <v>720</v>
      </c>
      <c r="D241" s="146"/>
      <c r="E241" s="150"/>
      <c r="F241" s="32" t="s">
        <v>550</v>
      </c>
      <c r="G241" s="36" t="s">
        <v>728</v>
      </c>
      <c r="H241" s="36" t="s">
        <v>729</v>
      </c>
      <c r="I241" s="38" t="s">
        <v>706</v>
      </c>
      <c r="J241" s="55"/>
    </row>
    <row r="242" spans="1:10">
      <c r="A242" s="31" t="s">
        <v>427</v>
      </c>
      <c r="B242" s="31" t="s">
        <v>682</v>
      </c>
      <c r="C242" s="31" t="s">
        <v>426</v>
      </c>
      <c r="D242" s="145" t="s">
        <v>730</v>
      </c>
      <c r="E242" s="136" t="s">
        <v>731</v>
      </c>
      <c r="F242" s="31" t="s">
        <v>547</v>
      </c>
      <c r="G242" s="36" t="s">
        <v>703</v>
      </c>
      <c r="H242" s="36" t="s">
        <v>557</v>
      </c>
      <c r="I242" s="38" t="s">
        <v>718</v>
      </c>
      <c r="J242" s="55" t="s">
        <v>441</v>
      </c>
    </row>
    <row r="243" spans="1:10">
      <c r="A243" s="31" t="s">
        <v>427</v>
      </c>
      <c r="B243" s="31" t="s">
        <v>682</v>
      </c>
      <c r="C243" s="31" t="s">
        <v>720</v>
      </c>
      <c r="D243" s="146"/>
      <c r="E243" s="138"/>
      <c r="F243" s="32" t="s">
        <v>550</v>
      </c>
      <c r="G243" s="36" t="s">
        <v>721</v>
      </c>
      <c r="H243" s="36" t="s">
        <v>722</v>
      </c>
      <c r="I243" s="38" t="s">
        <v>431</v>
      </c>
      <c r="J243" s="55" t="s">
        <v>732</v>
      </c>
    </row>
    <row r="244" spans="1:10">
      <c r="A244" s="31" t="s">
        <v>427</v>
      </c>
      <c r="B244" s="31" t="s">
        <v>682</v>
      </c>
      <c r="C244" s="31" t="s">
        <v>426</v>
      </c>
      <c r="D244" s="145" t="s">
        <v>428</v>
      </c>
      <c r="E244" s="136" t="s">
        <v>442</v>
      </c>
      <c r="F244" s="31" t="s">
        <v>547</v>
      </c>
      <c r="G244" s="36" t="s">
        <v>733</v>
      </c>
      <c r="H244" s="36" t="s">
        <v>564</v>
      </c>
      <c r="I244" s="38" t="s">
        <v>693</v>
      </c>
      <c r="J244" s="55" t="s">
        <v>881</v>
      </c>
    </row>
    <row r="245" spans="1:10">
      <c r="A245" s="31" t="s">
        <v>427</v>
      </c>
      <c r="B245" s="31" t="s">
        <v>682</v>
      </c>
      <c r="C245" s="31" t="s">
        <v>720</v>
      </c>
      <c r="D245" s="146"/>
      <c r="E245" s="138"/>
      <c r="F245" s="32" t="s">
        <v>550</v>
      </c>
      <c r="G245" s="36" t="s">
        <v>565</v>
      </c>
      <c r="H245" s="36" t="s">
        <v>552</v>
      </c>
      <c r="I245" s="38" t="s">
        <v>734</v>
      </c>
      <c r="J245" s="55" t="s">
        <v>881</v>
      </c>
    </row>
    <row r="246" spans="1:10">
      <c r="A246" s="31" t="s">
        <v>427</v>
      </c>
      <c r="B246" s="31" t="s">
        <v>682</v>
      </c>
      <c r="C246" s="31" t="s">
        <v>426</v>
      </c>
      <c r="D246" s="11" t="s">
        <v>735</v>
      </c>
      <c r="E246" s="38" t="s">
        <v>736</v>
      </c>
      <c r="F246" s="31" t="s">
        <v>547</v>
      </c>
      <c r="G246" s="36" t="s">
        <v>733</v>
      </c>
      <c r="H246" s="36" t="s">
        <v>737</v>
      </c>
      <c r="I246" s="38" t="s">
        <v>706</v>
      </c>
      <c r="J246" s="56"/>
    </row>
    <row r="247" spans="1:10">
      <c r="A247" s="31" t="s">
        <v>427</v>
      </c>
      <c r="B247" s="31" t="s">
        <v>682</v>
      </c>
      <c r="C247" s="31" t="s">
        <v>554</v>
      </c>
      <c r="D247" s="11" t="s">
        <v>735</v>
      </c>
      <c r="E247" s="38" t="s">
        <v>566</v>
      </c>
      <c r="F247" s="32" t="s">
        <v>550</v>
      </c>
      <c r="G247" s="36" t="s">
        <v>565</v>
      </c>
      <c r="H247" s="36" t="s">
        <v>698</v>
      </c>
      <c r="I247" s="38" t="s">
        <v>434</v>
      </c>
      <c r="J247" s="56"/>
    </row>
    <row r="248" spans="1:10">
      <c r="A248" s="31" t="s">
        <v>427</v>
      </c>
      <c r="B248" s="31" t="s">
        <v>682</v>
      </c>
      <c r="C248" s="31" t="s">
        <v>694</v>
      </c>
      <c r="D248" s="145" t="s">
        <v>735</v>
      </c>
      <c r="E248" s="136" t="s">
        <v>443</v>
      </c>
      <c r="F248" s="31" t="s">
        <v>547</v>
      </c>
      <c r="G248" s="36" t="s">
        <v>737</v>
      </c>
      <c r="H248" s="36" t="s">
        <v>738</v>
      </c>
      <c r="I248" s="38" t="s">
        <v>434</v>
      </c>
      <c r="J248" s="56"/>
    </row>
    <row r="249" spans="1:10">
      <c r="A249" s="31" t="s">
        <v>427</v>
      </c>
      <c r="B249" s="31" t="s">
        <v>682</v>
      </c>
      <c r="C249" s="31" t="s">
        <v>554</v>
      </c>
      <c r="D249" s="146"/>
      <c r="E249" s="138"/>
      <c r="F249" s="32" t="s">
        <v>550</v>
      </c>
      <c r="G249" s="36" t="s">
        <v>728</v>
      </c>
      <c r="H249" s="36" t="s">
        <v>713</v>
      </c>
      <c r="I249" s="38" t="s">
        <v>706</v>
      </c>
      <c r="J249" s="56"/>
    </row>
    <row r="250" spans="1:10">
      <c r="A250" s="31" t="s">
        <v>427</v>
      </c>
      <c r="B250" s="31" t="s">
        <v>682</v>
      </c>
      <c r="C250" s="31" t="s">
        <v>694</v>
      </c>
      <c r="D250" s="145" t="s">
        <v>428</v>
      </c>
      <c r="E250" s="136" t="s">
        <v>444</v>
      </c>
      <c r="F250" s="31" t="s">
        <v>547</v>
      </c>
      <c r="G250" s="36" t="s">
        <v>563</v>
      </c>
      <c r="H250" s="36" t="s">
        <v>738</v>
      </c>
      <c r="I250" s="38" t="s">
        <v>434</v>
      </c>
      <c r="J250" s="56"/>
    </row>
    <row r="251" spans="1:10">
      <c r="A251" s="31" t="s">
        <v>427</v>
      </c>
      <c r="B251" s="31" t="s">
        <v>682</v>
      </c>
      <c r="C251" s="31" t="s">
        <v>720</v>
      </c>
      <c r="D251" s="146"/>
      <c r="E251" s="138"/>
      <c r="F251" s="32" t="s">
        <v>550</v>
      </c>
      <c r="G251" s="36" t="s">
        <v>728</v>
      </c>
      <c r="H251" s="36" t="s">
        <v>556</v>
      </c>
      <c r="I251" s="38" t="s">
        <v>434</v>
      </c>
      <c r="J251" s="56"/>
    </row>
    <row r="252" spans="1:10">
      <c r="A252" s="31" t="s">
        <v>427</v>
      </c>
      <c r="B252" s="31" t="s">
        <v>682</v>
      </c>
      <c r="C252" s="31" t="s">
        <v>694</v>
      </c>
      <c r="D252" s="145" t="s">
        <v>428</v>
      </c>
      <c r="E252" s="136" t="s">
        <v>739</v>
      </c>
      <c r="F252" s="31" t="s">
        <v>547</v>
      </c>
      <c r="G252" s="36" t="s">
        <v>740</v>
      </c>
      <c r="H252" s="36" t="s">
        <v>567</v>
      </c>
      <c r="I252" s="38" t="s">
        <v>706</v>
      </c>
      <c r="J252" s="55" t="s">
        <v>894</v>
      </c>
    </row>
    <row r="253" spans="1:10">
      <c r="A253" s="31" t="s">
        <v>427</v>
      </c>
      <c r="B253" s="31" t="s">
        <v>682</v>
      </c>
      <c r="C253" s="31" t="s">
        <v>720</v>
      </c>
      <c r="D253" s="146"/>
      <c r="E253" s="138"/>
      <c r="F253" s="32" t="s">
        <v>550</v>
      </c>
      <c r="G253" s="36" t="s">
        <v>565</v>
      </c>
      <c r="H253" s="36" t="s">
        <v>741</v>
      </c>
      <c r="I253" s="38" t="s">
        <v>706</v>
      </c>
      <c r="J253" s="55" t="s">
        <v>882</v>
      </c>
    </row>
    <row r="254" spans="1:10">
      <c r="A254" s="31" t="s">
        <v>427</v>
      </c>
      <c r="B254" s="31" t="s">
        <v>682</v>
      </c>
      <c r="C254" s="31" t="s">
        <v>426</v>
      </c>
      <c r="D254" s="145" t="s">
        <v>735</v>
      </c>
      <c r="E254" s="136" t="s">
        <v>742</v>
      </c>
      <c r="F254" s="31" t="s">
        <v>547</v>
      </c>
      <c r="G254" s="36" t="s">
        <v>743</v>
      </c>
      <c r="H254" s="36" t="s">
        <v>744</v>
      </c>
      <c r="I254" s="38" t="s">
        <v>434</v>
      </c>
      <c r="J254" s="55"/>
    </row>
    <row r="255" spans="1:10">
      <c r="A255" s="31" t="s">
        <v>427</v>
      </c>
      <c r="B255" s="31" t="s">
        <v>682</v>
      </c>
      <c r="C255" s="31" t="s">
        <v>554</v>
      </c>
      <c r="D255" s="146"/>
      <c r="E255" s="138"/>
      <c r="F255" s="32" t="s">
        <v>550</v>
      </c>
      <c r="G255" s="36" t="s">
        <v>745</v>
      </c>
      <c r="H255" s="36" t="s">
        <v>746</v>
      </c>
      <c r="I255" s="38" t="s">
        <v>706</v>
      </c>
      <c r="J255" s="55"/>
    </row>
    <row r="256" spans="1:10">
      <c r="A256" s="31" t="s">
        <v>427</v>
      </c>
      <c r="B256" s="31" t="s">
        <v>682</v>
      </c>
      <c r="C256" s="31" t="s">
        <v>426</v>
      </c>
      <c r="D256" s="145" t="s">
        <v>747</v>
      </c>
      <c r="E256" s="136" t="s">
        <v>748</v>
      </c>
      <c r="F256" s="31" t="s">
        <v>547</v>
      </c>
      <c r="G256" s="36" t="s">
        <v>563</v>
      </c>
      <c r="H256" s="36"/>
      <c r="I256" s="38" t="s">
        <v>706</v>
      </c>
      <c r="J256" s="55"/>
    </row>
    <row r="257" spans="1:10">
      <c r="A257" s="31" t="s">
        <v>427</v>
      </c>
      <c r="B257" s="31" t="s">
        <v>682</v>
      </c>
      <c r="C257" s="31" t="s">
        <v>554</v>
      </c>
      <c r="D257" s="146"/>
      <c r="E257" s="138"/>
      <c r="F257" s="32" t="s">
        <v>550</v>
      </c>
      <c r="G257" s="36" t="s">
        <v>698</v>
      </c>
      <c r="H257" s="36" t="s">
        <v>555</v>
      </c>
      <c r="I257" s="38" t="s">
        <v>434</v>
      </c>
      <c r="J257" s="55"/>
    </row>
    <row r="258" spans="1:10">
      <c r="A258" s="31" t="s">
        <v>427</v>
      </c>
      <c r="B258" s="31" t="s">
        <v>682</v>
      </c>
      <c r="C258" s="31" t="s">
        <v>694</v>
      </c>
      <c r="D258" s="145" t="s">
        <v>445</v>
      </c>
      <c r="E258" s="136" t="s">
        <v>446</v>
      </c>
      <c r="F258" s="31" t="s">
        <v>703</v>
      </c>
      <c r="G258" s="36" t="s">
        <v>737</v>
      </c>
      <c r="H258" s="36"/>
      <c r="I258" s="38" t="s">
        <v>706</v>
      </c>
      <c r="J258" s="55"/>
    </row>
    <row r="259" spans="1:10">
      <c r="A259" s="31" t="s">
        <v>427</v>
      </c>
      <c r="B259" s="31" t="s">
        <v>682</v>
      </c>
      <c r="C259" s="31" t="s">
        <v>554</v>
      </c>
      <c r="D259" s="146"/>
      <c r="E259" s="138"/>
      <c r="F259" s="32" t="s">
        <v>550</v>
      </c>
      <c r="G259" s="36" t="s">
        <v>552</v>
      </c>
      <c r="H259" s="36" t="s">
        <v>555</v>
      </c>
      <c r="I259" s="38" t="s">
        <v>434</v>
      </c>
      <c r="J259" s="55"/>
    </row>
    <row r="260" spans="1:10">
      <c r="A260" s="31" t="s">
        <v>427</v>
      </c>
      <c r="B260" s="31" t="s">
        <v>682</v>
      </c>
      <c r="C260" s="31" t="s">
        <v>694</v>
      </c>
      <c r="D260" s="145" t="s">
        <v>735</v>
      </c>
      <c r="E260" s="136" t="s">
        <v>749</v>
      </c>
      <c r="F260" s="31" t="s">
        <v>547</v>
      </c>
      <c r="G260" s="36" t="s">
        <v>733</v>
      </c>
      <c r="H260" s="36" t="s">
        <v>750</v>
      </c>
      <c r="I260" s="38" t="s">
        <v>706</v>
      </c>
      <c r="J260" s="55" t="s">
        <v>895</v>
      </c>
    </row>
    <row r="261" spans="1:10">
      <c r="A261" s="31" t="s">
        <v>427</v>
      </c>
      <c r="B261" s="31" t="s">
        <v>682</v>
      </c>
      <c r="C261" s="31" t="s">
        <v>720</v>
      </c>
      <c r="D261" s="146"/>
      <c r="E261" s="138"/>
      <c r="F261" s="32" t="s">
        <v>550</v>
      </c>
      <c r="G261" s="36" t="s">
        <v>710</v>
      </c>
      <c r="H261" s="36" t="s">
        <v>705</v>
      </c>
      <c r="I261" s="38" t="s">
        <v>434</v>
      </c>
      <c r="J261" s="55" t="s">
        <v>883</v>
      </c>
    </row>
    <row r="262" spans="1:10">
      <c r="A262" s="31" t="s">
        <v>427</v>
      </c>
      <c r="B262" s="31" t="s">
        <v>682</v>
      </c>
      <c r="C262" s="31" t="s">
        <v>694</v>
      </c>
      <c r="D262" s="145" t="s">
        <v>568</v>
      </c>
      <c r="E262" s="136" t="s">
        <v>751</v>
      </c>
      <c r="F262" s="31" t="s">
        <v>547</v>
      </c>
      <c r="G262" s="36" t="s">
        <v>727</v>
      </c>
      <c r="H262" s="36" t="s">
        <v>752</v>
      </c>
      <c r="I262" s="38" t="s">
        <v>706</v>
      </c>
      <c r="J262" s="55" t="s">
        <v>753</v>
      </c>
    </row>
    <row r="263" spans="1:10">
      <c r="A263" s="31" t="s">
        <v>427</v>
      </c>
      <c r="B263" s="31" t="s">
        <v>682</v>
      </c>
      <c r="C263" s="31" t="s">
        <v>554</v>
      </c>
      <c r="D263" s="146"/>
      <c r="E263" s="138"/>
      <c r="F263" s="32" t="s">
        <v>550</v>
      </c>
      <c r="G263" s="36" t="s">
        <v>698</v>
      </c>
      <c r="H263" s="36" t="s">
        <v>754</v>
      </c>
      <c r="I263" s="38" t="s">
        <v>706</v>
      </c>
      <c r="J263" s="55" t="s">
        <v>753</v>
      </c>
    </row>
    <row r="264" spans="1:10">
      <c r="A264" s="31" t="s">
        <v>427</v>
      </c>
      <c r="B264" s="31" t="s">
        <v>682</v>
      </c>
      <c r="C264" s="31" t="s">
        <v>694</v>
      </c>
      <c r="D264" s="145" t="s">
        <v>447</v>
      </c>
      <c r="E264" s="136" t="s">
        <v>448</v>
      </c>
      <c r="F264" s="31" t="s">
        <v>547</v>
      </c>
      <c r="G264" s="36" t="s">
        <v>755</v>
      </c>
      <c r="H264" s="36" t="s">
        <v>564</v>
      </c>
      <c r="I264" s="38" t="s">
        <v>756</v>
      </c>
      <c r="J264" s="55"/>
    </row>
    <row r="265" spans="1:10">
      <c r="A265" s="31" t="s">
        <v>427</v>
      </c>
      <c r="B265" s="31" t="s">
        <v>682</v>
      </c>
      <c r="C265" s="31" t="s">
        <v>554</v>
      </c>
      <c r="D265" s="146"/>
      <c r="E265" s="138"/>
      <c r="F265" s="32" t="s">
        <v>550</v>
      </c>
      <c r="G265" s="36" t="s">
        <v>757</v>
      </c>
      <c r="H265" s="36"/>
      <c r="I265" s="38" t="s">
        <v>14</v>
      </c>
      <c r="J265" s="55"/>
    </row>
    <row r="266" spans="1:10">
      <c r="A266" s="31" t="s">
        <v>427</v>
      </c>
      <c r="B266" s="31" t="s">
        <v>682</v>
      </c>
      <c r="C266" s="31" t="s">
        <v>569</v>
      </c>
      <c r="D266" s="42" t="s">
        <v>449</v>
      </c>
      <c r="E266" s="136" t="s">
        <v>43</v>
      </c>
      <c r="F266" s="32" t="s">
        <v>570</v>
      </c>
      <c r="G266" s="38" t="s">
        <v>571</v>
      </c>
      <c r="H266" s="38" t="s">
        <v>572</v>
      </c>
      <c r="I266" s="38" t="s">
        <v>450</v>
      </c>
      <c r="J266" s="56"/>
    </row>
    <row r="267" spans="1:10">
      <c r="A267" s="2" t="s">
        <v>451</v>
      </c>
      <c r="B267" s="2" t="s">
        <v>683</v>
      </c>
      <c r="C267" s="2" t="s">
        <v>758</v>
      </c>
      <c r="D267" s="27" t="s">
        <v>452</v>
      </c>
      <c r="E267" s="138"/>
      <c r="F267" s="32" t="s">
        <v>575</v>
      </c>
      <c r="G267" s="33" t="s">
        <v>759</v>
      </c>
      <c r="H267" s="33"/>
      <c r="I267" s="37" t="s">
        <v>760</v>
      </c>
      <c r="J267" s="58"/>
    </row>
    <row r="268" spans="1:10">
      <c r="A268" s="31" t="s">
        <v>427</v>
      </c>
      <c r="B268" s="31" t="s">
        <v>682</v>
      </c>
      <c r="C268" s="31" t="s">
        <v>569</v>
      </c>
      <c r="D268" s="42" t="s">
        <v>761</v>
      </c>
      <c r="E268" s="38" t="s">
        <v>576</v>
      </c>
      <c r="F268" s="32" t="s">
        <v>570</v>
      </c>
      <c r="G268" s="38" t="s">
        <v>577</v>
      </c>
      <c r="H268" s="38" t="s">
        <v>572</v>
      </c>
      <c r="I268" s="38" t="s">
        <v>450</v>
      </c>
      <c r="J268" s="56"/>
    </row>
    <row r="269" spans="1:10">
      <c r="A269" s="31" t="s">
        <v>427</v>
      </c>
      <c r="B269" s="31" t="s">
        <v>682</v>
      </c>
      <c r="C269" s="31" t="s">
        <v>569</v>
      </c>
      <c r="D269" s="42" t="s">
        <v>761</v>
      </c>
      <c r="E269" s="38" t="s">
        <v>762</v>
      </c>
      <c r="F269" s="32" t="s">
        <v>570</v>
      </c>
      <c r="G269" s="38" t="s">
        <v>578</v>
      </c>
      <c r="H269" s="38" t="s">
        <v>570</v>
      </c>
      <c r="I269" s="38" t="s">
        <v>450</v>
      </c>
      <c r="J269" s="56"/>
    </row>
    <row r="270" spans="1:10">
      <c r="A270" s="31" t="s">
        <v>427</v>
      </c>
      <c r="B270" s="31" t="s">
        <v>682</v>
      </c>
      <c r="C270" s="31" t="s">
        <v>569</v>
      </c>
      <c r="D270" s="42" t="s">
        <v>449</v>
      </c>
      <c r="E270" s="134" t="s">
        <v>763</v>
      </c>
      <c r="F270" s="32" t="s">
        <v>570</v>
      </c>
      <c r="G270" s="38" t="s">
        <v>579</v>
      </c>
      <c r="H270" s="38" t="s">
        <v>580</v>
      </c>
      <c r="I270" s="38" t="s">
        <v>760</v>
      </c>
      <c r="J270" s="56"/>
    </row>
    <row r="271" spans="1:10">
      <c r="A271" s="2" t="s">
        <v>451</v>
      </c>
      <c r="B271" s="2" t="s">
        <v>683</v>
      </c>
      <c r="C271" s="2" t="s">
        <v>574</v>
      </c>
      <c r="D271" s="27" t="s">
        <v>764</v>
      </c>
      <c r="E271" s="135"/>
      <c r="F271" s="32" t="s">
        <v>575</v>
      </c>
      <c r="G271" s="33" t="s">
        <v>759</v>
      </c>
      <c r="H271" s="33" t="s">
        <v>765</v>
      </c>
      <c r="I271" s="37" t="s">
        <v>454</v>
      </c>
      <c r="J271" s="58"/>
    </row>
    <row r="272" spans="1:10">
      <c r="A272" s="31" t="s">
        <v>427</v>
      </c>
      <c r="B272" s="31" t="s">
        <v>682</v>
      </c>
      <c r="C272" s="31" t="s">
        <v>569</v>
      </c>
      <c r="D272" s="42" t="s">
        <v>449</v>
      </c>
      <c r="E272" s="136" t="s">
        <v>455</v>
      </c>
      <c r="F272" s="32" t="s">
        <v>570</v>
      </c>
      <c r="G272" s="38" t="s">
        <v>579</v>
      </c>
      <c r="H272" s="38" t="s">
        <v>580</v>
      </c>
      <c r="I272" s="38" t="s">
        <v>760</v>
      </c>
      <c r="J272" s="56"/>
    </row>
    <row r="273" spans="1:10">
      <c r="A273" s="6" t="s">
        <v>427</v>
      </c>
      <c r="B273" s="6" t="s">
        <v>683</v>
      </c>
      <c r="C273" s="6" t="s">
        <v>583</v>
      </c>
      <c r="D273" s="27" t="s">
        <v>453</v>
      </c>
      <c r="E273" s="137"/>
      <c r="F273" s="32" t="s">
        <v>584</v>
      </c>
      <c r="G273" s="37" t="s">
        <v>766</v>
      </c>
      <c r="H273" s="37" t="s">
        <v>767</v>
      </c>
      <c r="I273" s="37" t="s">
        <v>456</v>
      </c>
      <c r="J273" s="58"/>
    </row>
    <row r="274" spans="1:10">
      <c r="A274" s="2" t="s">
        <v>768</v>
      </c>
      <c r="B274" s="2" t="s">
        <v>683</v>
      </c>
      <c r="C274" s="2" t="s">
        <v>758</v>
      </c>
      <c r="D274" s="27" t="s">
        <v>764</v>
      </c>
      <c r="E274" s="138"/>
      <c r="F274" s="32" t="s">
        <v>575</v>
      </c>
      <c r="G274" s="37" t="s">
        <v>581</v>
      </c>
      <c r="H274" s="37" t="s">
        <v>769</v>
      </c>
      <c r="I274" s="37" t="s">
        <v>760</v>
      </c>
      <c r="J274" s="58"/>
    </row>
    <row r="275" spans="1:10">
      <c r="A275" s="31" t="s">
        <v>427</v>
      </c>
      <c r="B275" s="31" t="s">
        <v>682</v>
      </c>
      <c r="C275" s="31" t="s">
        <v>569</v>
      </c>
      <c r="D275" s="42" t="s">
        <v>449</v>
      </c>
      <c r="E275" s="119" t="s">
        <v>770</v>
      </c>
      <c r="F275" s="32" t="s">
        <v>570</v>
      </c>
      <c r="G275" s="38" t="s">
        <v>571</v>
      </c>
      <c r="H275" s="38" t="s">
        <v>577</v>
      </c>
      <c r="I275" s="38" t="s">
        <v>771</v>
      </c>
      <c r="J275" s="56"/>
    </row>
    <row r="276" spans="1:10">
      <c r="A276" s="6" t="s">
        <v>427</v>
      </c>
      <c r="B276" s="6" t="s">
        <v>683</v>
      </c>
      <c r="C276" s="6" t="s">
        <v>583</v>
      </c>
      <c r="D276" s="27" t="s">
        <v>764</v>
      </c>
      <c r="E276" s="120"/>
      <c r="F276" s="32" t="s">
        <v>584</v>
      </c>
      <c r="G276" s="37" t="s">
        <v>767</v>
      </c>
      <c r="H276" s="37" t="s">
        <v>677</v>
      </c>
      <c r="I276" s="37" t="s">
        <v>456</v>
      </c>
      <c r="J276" s="58"/>
    </row>
    <row r="277" spans="1:10">
      <c r="A277" s="2" t="s">
        <v>451</v>
      </c>
      <c r="B277" s="2" t="s">
        <v>683</v>
      </c>
      <c r="C277" s="2" t="s">
        <v>574</v>
      </c>
      <c r="D277" s="27" t="s">
        <v>452</v>
      </c>
      <c r="E277" s="121"/>
      <c r="F277" s="32" t="s">
        <v>575</v>
      </c>
      <c r="G277" s="37" t="s">
        <v>759</v>
      </c>
      <c r="H277" s="37"/>
      <c r="I277" s="37" t="s">
        <v>772</v>
      </c>
      <c r="J277" s="58"/>
    </row>
    <row r="278" spans="1:10">
      <c r="A278" s="2" t="s">
        <v>768</v>
      </c>
      <c r="B278" s="2" t="s">
        <v>683</v>
      </c>
      <c r="C278" s="2" t="s">
        <v>758</v>
      </c>
      <c r="D278" s="27" t="s">
        <v>773</v>
      </c>
      <c r="E278" s="37" t="s">
        <v>457</v>
      </c>
      <c r="F278" s="32" t="s">
        <v>575</v>
      </c>
      <c r="G278" s="37" t="s">
        <v>759</v>
      </c>
      <c r="H278" s="37"/>
      <c r="I278" s="37" t="s">
        <v>760</v>
      </c>
      <c r="J278" s="55" t="s">
        <v>461</v>
      </c>
    </row>
    <row r="279" spans="1:10">
      <c r="A279" s="31" t="s">
        <v>427</v>
      </c>
      <c r="B279" s="31" t="s">
        <v>682</v>
      </c>
      <c r="C279" s="31" t="s">
        <v>569</v>
      </c>
      <c r="D279" s="42" t="s">
        <v>761</v>
      </c>
      <c r="E279" s="136" t="s">
        <v>774</v>
      </c>
      <c r="F279" s="32" t="s">
        <v>570</v>
      </c>
      <c r="G279" s="38" t="s">
        <v>586</v>
      </c>
      <c r="H279" s="38" t="s">
        <v>580</v>
      </c>
      <c r="I279" s="38" t="s">
        <v>760</v>
      </c>
      <c r="J279" s="56"/>
    </row>
    <row r="280" spans="1:10">
      <c r="A280" s="2" t="s">
        <v>451</v>
      </c>
      <c r="B280" s="2" t="s">
        <v>683</v>
      </c>
      <c r="C280" s="2" t="s">
        <v>775</v>
      </c>
      <c r="D280" s="27" t="s">
        <v>453</v>
      </c>
      <c r="E280" s="137"/>
      <c r="F280" s="32" t="s">
        <v>584</v>
      </c>
      <c r="G280" s="37" t="s">
        <v>677</v>
      </c>
      <c r="H280" s="37" t="s">
        <v>678</v>
      </c>
      <c r="I280" s="37" t="s">
        <v>456</v>
      </c>
      <c r="J280" s="58"/>
    </row>
    <row r="281" spans="1:10">
      <c r="A281" s="2" t="s">
        <v>768</v>
      </c>
      <c r="B281" s="2" t="s">
        <v>683</v>
      </c>
      <c r="C281" s="2" t="s">
        <v>574</v>
      </c>
      <c r="D281" s="27" t="s">
        <v>453</v>
      </c>
      <c r="E281" s="138"/>
      <c r="F281" s="32" t="s">
        <v>575</v>
      </c>
      <c r="G281" s="37" t="s">
        <v>765</v>
      </c>
      <c r="H281" s="37" t="s">
        <v>769</v>
      </c>
      <c r="I281" s="37" t="s">
        <v>760</v>
      </c>
      <c r="J281" s="58"/>
    </row>
    <row r="282" spans="1:10">
      <c r="A282" s="31" t="s">
        <v>427</v>
      </c>
      <c r="B282" s="31" t="s">
        <v>682</v>
      </c>
      <c r="C282" s="31" t="s">
        <v>569</v>
      </c>
      <c r="D282" s="42" t="s">
        <v>761</v>
      </c>
      <c r="E282" s="136" t="s">
        <v>776</v>
      </c>
      <c r="F282" s="32" t="s">
        <v>570</v>
      </c>
      <c r="G282" s="38" t="s">
        <v>586</v>
      </c>
      <c r="H282" s="38" t="s">
        <v>580</v>
      </c>
      <c r="I282" s="38" t="s">
        <v>450</v>
      </c>
      <c r="J282" s="56"/>
    </row>
    <row r="283" spans="1:10">
      <c r="A283" s="2" t="s">
        <v>768</v>
      </c>
      <c r="B283" s="2" t="s">
        <v>683</v>
      </c>
      <c r="C283" s="2" t="s">
        <v>587</v>
      </c>
      <c r="D283" s="27" t="s">
        <v>764</v>
      </c>
      <c r="E283" s="137"/>
      <c r="F283" s="32" t="s">
        <v>584</v>
      </c>
      <c r="G283" s="37" t="s">
        <v>677</v>
      </c>
      <c r="H283" s="37" t="s">
        <v>777</v>
      </c>
      <c r="I283" s="37" t="s">
        <v>456</v>
      </c>
      <c r="J283" s="58"/>
    </row>
    <row r="284" spans="1:10">
      <c r="A284" s="2" t="s">
        <v>768</v>
      </c>
      <c r="B284" s="2" t="s">
        <v>683</v>
      </c>
      <c r="C284" s="2" t="s">
        <v>758</v>
      </c>
      <c r="D284" s="27" t="s">
        <v>764</v>
      </c>
      <c r="E284" s="138"/>
      <c r="F284" s="32" t="s">
        <v>575</v>
      </c>
      <c r="G284" s="37" t="s">
        <v>581</v>
      </c>
      <c r="H284" s="37" t="s">
        <v>769</v>
      </c>
      <c r="I284" s="37" t="s">
        <v>450</v>
      </c>
      <c r="J284" s="58"/>
    </row>
    <row r="285" spans="1:10">
      <c r="A285" s="31" t="s">
        <v>427</v>
      </c>
      <c r="B285" s="31" t="s">
        <v>682</v>
      </c>
      <c r="C285" s="31" t="s">
        <v>569</v>
      </c>
      <c r="D285" s="42" t="s">
        <v>449</v>
      </c>
      <c r="E285" s="38" t="s">
        <v>778</v>
      </c>
      <c r="F285" s="32" t="s">
        <v>570</v>
      </c>
      <c r="G285" s="38" t="s">
        <v>571</v>
      </c>
      <c r="H285" s="38" t="s">
        <v>577</v>
      </c>
      <c r="I285" s="38" t="s">
        <v>450</v>
      </c>
      <c r="J285" s="56"/>
    </row>
    <row r="286" spans="1:10">
      <c r="A286" s="31" t="s">
        <v>427</v>
      </c>
      <c r="B286" s="31" t="s">
        <v>682</v>
      </c>
      <c r="C286" s="31" t="s">
        <v>569</v>
      </c>
      <c r="D286" s="42" t="s">
        <v>761</v>
      </c>
      <c r="E286" s="42" t="s">
        <v>458</v>
      </c>
      <c r="F286" s="32" t="s">
        <v>570</v>
      </c>
      <c r="G286" s="38" t="s">
        <v>578</v>
      </c>
      <c r="H286" s="38" t="s">
        <v>570</v>
      </c>
      <c r="I286" s="38" t="s">
        <v>450</v>
      </c>
      <c r="J286" s="56"/>
    </row>
    <row r="287" spans="1:10">
      <c r="A287" s="2" t="s">
        <v>451</v>
      </c>
      <c r="B287" s="2" t="s">
        <v>683</v>
      </c>
      <c r="C287" s="2" t="s">
        <v>775</v>
      </c>
      <c r="D287" s="27" t="s">
        <v>453</v>
      </c>
      <c r="E287" s="119" t="s">
        <v>779</v>
      </c>
      <c r="F287" s="32" t="s">
        <v>584</v>
      </c>
      <c r="G287" s="37" t="s">
        <v>679</v>
      </c>
      <c r="H287" s="37" t="s">
        <v>588</v>
      </c>
      <c r="I287" s="37" t="s">
        <v>456</v>
      </c>
      <c r="J287" s="58"/>
    </row>
    <row r="288" spans="1:10">
      <c r="A288" s="2" t="s">
        <v>768</v>
      </c>
      <c r="B288" s="2" t="s">
        <v>683</v>
      </c>
      <c r="C288" s="2" t="s">
        <v>574</v>
      </c>
      <c r="D288" s="27" t="s">
        <v>764</v>
      </c>
      <c r="E288" s="121"/>
      <c r="F288" s="32" t="s">
        <v>575</v>
      </c>
      <c r="G288" s="37" t="s">
        <v>585</v>
      </c>
      <c r="H288" s="37" t="s">
        <v>780</v>
      </c>
      <c r="I288" s="37" t="s">
        <v>454</v>
      </c>
      <c r="J288" s="58"/>
    </row>
    <row r="289" spans="1:10">
      <c r="A289" s="31" t="s">
        <v>427</v>
      </c>
      <c r="B289" s="31" t="s">
        <v>682</v>
      </c>
      <c r="C289" s="31" t="s">
        <v>569</v>
      </c>
      <c r="D289" s="42" t="s">
        <v>449</v>
      </c>
      <c r="E289" s="38" t="s">
        <v>459</v>
      </c>
      <c r="F289" s="32" t="s">
        <v>570</v>
      </c>
      <c r="G289" s="38" t="s">
        <v>570</v>
      </c>
      <c r="H289" s="38" t="s">
        <v>578</v>
      </c>
      <c r="I289" s="38" t="s">
        <v>760</v>
      </c>
      <c r="J289" s="56"/>
    </row>
    <row r="290" spans="1:10">
      <c r="A290" s="31" t="s">
        <v>427</v>
      </c>
      <c r="B290" s="31" t="s">
        <v>682</v>
      </c>
      <c r="C290" s="31" t="s">
        <v>569</v>
      </c>
      <c r="D290" s="42" t="s">
        <v>449</v>
      </c>
      <c r="E290" s="38" t="s">
        <v>781</v>
      </c>
      <c r="F290" s="32" t="s">
        <v>570</v>
      </c>
      <c r="G290" s="38" t="s">
        <v>570</v>
      </c>
      <c r="H290" s="38" t="s">
        <v>579</v>
      </c>
      <c r="I290" s="38" t="s">
        <v>450</v>
      </c>
      <c r="J290" s="56"/>
    </row>
    <row r="291" spans="1:10">
      <c r="A291" s="31" t="s">
        <v>427</v>
      </c>
      <c r="B291" s="31" t="s">
        <v>682</v>
      </c>
      <c r="C291" s="31" t="s">
        <v>569</v>
      </c>
      <c r="D291" s="42" t="s">
        <v>449</v>
      </c>
      <c r="E291" s="136" t="s">
        <v>782</v>
      </c>
      <c r="F291" s="32" t="s">
        <v>570</v>
      </c>
      <c r="G291" s="38" t="s">
        <v>580</v>
      </c>
      <c r="H291" s="38" t="s">
        <v>586</v>
      </c>
      <c r="I291" s="38" t="s">
        <v>460</v>
      </c>
      <c r="J291" s="55" t="s">
        <v>461</v>
      </c>
    </row>
    <row r="292" spans="1:10">
      <c r="A292" s="6" t="s">
        <v>427</v>
      </c>
      <c r="B292" s="6" t="s">
        <v>683</v>
      </c>
      <c r="C292" s="6" t="s">
        <v>583</v>
      </c>
      <c r="D292" s="27" t="s">
        <v>764</v>
      </c>
      <c r="E292" s="137"/>
      <c r="F292" s="32" t="s">
        <v>584</v>
      </c>
      <c r="G292" s="37" t="s">
        <v>783</v>
      </c>
      <c r="H292" s="37" t="s">
        <v>678</v>
      </c>
      <c r="I292" s="37" t="s">
        <v>456</v>
      </c>
      <c r="J292" s="55" t="s">
        <v>784</v>
      </c>
    </row>
    <row r="293" spans="1:10">
      <c r="A293" s="2" t="s">
        <v>451</v>
      </c>
      <c r="B293" s="2" t="s">
        <v>683</v>
      </c>
      <c r="C293" s="2" t="s">
        <v>758</v>
      </c>
      <c r="D293" s="27" t="s">
        <v>764</v>
      </c>
      <c r="E293" s="138"/>
      <c r="F293" s="32" t="s">
        <v>575</v>
      </c>
      <c r="G293" s="33" t="s">
        <v>585</v>
      </c>
      <c r="H293" s="33" t="s">
        <v>581</v>
      </c>
      <c r="I293" s="37" t="s">
        <v>760</v>
      </c>
      <c r="J293" s="55" t="s">
        <v>461</v>
      </c>
    </row>
    <row r="294" spans="1:10">
      <c r="A294" s="31" t="s">
        <v>427</v>
      </c>
      <c r="B294" s="31" t="s">
        <v>682</v>
      </c>
      <c r="C294" s="31" t="s">
        <v>590</v>
      </c>
      <c r="D294" s="42" t="s">
        <v>785</v>
      </c>
      <c r="E294" s="136" t="s">
        <v>463</v>
      </c>
      <c r="F294" s="32" t="s">
        <v>591</v>
      </c>
      <c r="G294" s="38" t="s">
        <v>592</v>
      </c>
      <c r="H294" s="38" t="s">
        <v>593</v>
      </c>
      <c r="I294" s="38" t="s">
        <v>760</v>
      </c>
      <c r="J294" s="55" t="s">
        <v>884</v>
      </c>
    </row>
    <row r="295" spans="1:10">
      <c r="A295" s="6" t="s">
        <v>427</v>
      </c>
      <c r="B295" s="6" t="s">
        <v>683</v>
      </c>
      <c r="C295" s="6" t="s">
        <v>775</v>
      </c>
      <c r="D295" s="27" t="s">
        <v>462</v>
      </c>
      <c r="E295" s="137"/>
      <c r="F295" s="32" t="s">
        <v>584</v>
      </c>
      <c r="G295" s="37" t="s">
        <v>680</v>
      </c>
      <c r="H295" s="37" t="s">
        <v>767</v>
      </c>
      <c r="I295" s="37" t="s">
        <v>456</v>
      </c>
      <c r="J295" s="55" t="s">
        <v>884</v>
      </c>
    </row>
    <row r="296" spans="1:10">
      <c r="A296" s="6" t="s">
        <v>427</v>
      </c>
      <c r="B296" s="2" t="s">
        <v>683</v>
      </c>
      <c r="C296" s="2" t="s">
        <v>574</v>
      </c>
      <c r="D296" s="27" t="s">
        <v>462</v>
      </c>
      <c r="E296" s="138"/>
      <c r="F296" s="32" t="s">
        <v>575</v>
      </c>
      <c r="G296" s="37" t="s">
        <v>594</v>
      </c>
      <c r="H296" s="37" t="s">
        <v>595</v>
      </c>
      <c r="I296" s="37" t="s">
        <v>450</v>
      </c>
      <c r="J296" s="55" t="s">
        <v>896</v>
      </c>
    </row>
    <row r="297" spans="1:10">
      <c r="A297" s="31" t="s">
        <v>427</v>
      </c>
      <c r="B297" s="31" t="s">
        <v>682</v>
      </c>
      <c r="C297" s="31" t="s">
        <v>590</v>
      </c>
      <c r="D297" s="42" t="s">
        <v>785</v>
      </c>
      <c r="E297" s="136" t="s">
        <v>786</v>
      </c>
      <c r="F297" s="32" t="s">
        <v>591</v>
      </c>
      <c r="G297" s="38" t="s">
        <v>592</v>
      </c>
      <c r="H297" s="38" t="s">
        <v>593</v>
      </c>
      <c r="I297" s="38" t="s">
        <v>787</v>
      </c>
      <c r="J297" s="56"/>
    </row>
    <row r="298" spans="1:10">
      <c r="A298" s="6" t="s">
        <v>427</v>
      </c>
      <c r="B298" s="6" t="s">
        <v>683</v>
      </c>
      <c r="C298" s="6" t="s">
        <v>587</v>
      </c>
      <c r="D298" s="27" t="s">
        <v>462</v>
      </c>
      <c r="E298" s="137"/>
      <c r="F298" s="32" t="s">
        <v>584</v>
      </c>
      <c r="G298" s="37" t="s">
        <v>680</v>
      </c>
      <c r="H298" s="37" t="s">
        <v>678</v>
      </c>
      <c r="I298" s="37" t="s">
        <v>456</v>
      </c>
      <c r="J298" s="58"/>
    </row>
    <row r="299" spans="1:10">
      <c r="A299" s="2" t="s">
        <v>451</v>
      </c>
      <c r="B299" s="2" t="s">
        <v>683</v>
      </c>
      <c r="C299" s="2" t="s">
        <v>574</v>
      </c>
      <c r="D299" s="27" t="s">
        <v>462</v>
      </c>
      <c r="E299" s="138"/>
      <c r="F299" s="32" t="s">
        <v>575</v>
      </c>
      <c r="G299" s="37" t="s">
        <v>594</v>
      </c>
      <c r="H299" s="37" t="s">
        <v>788</v>
      </c>
      <c r="I299" s="37" t="s">
        <v>450</v>
      </c>
      <c r="J299" s="58"/>
    </row>
    <row r="300" spans="1:10">
      <c r="A300" s="31" t="s">
        <v>427</v>
      </c>
      <c r="B300" s="31" t="s">
        <v>682</v>
      </c>
      <c r="C300" s="31" t="s">
        <v>590</v>
      </c>
      <c r="D300" s="42" t="s">
        <v>785</v>
      </c>
      <c r="E300" s="136" t="s">
        <v>789</v>
      </c>
      <c r="F300" s="32" t="s">
        <v>591</v>
      </c>
      <c r="G300" s="38" t="s">
        <v>592</v>
      </c>
      <c r="H300" s="38" t="s">
        <v>593</v>
      </c>
      <c r="I300" s="38" t="s">
        <v>790</v>
      </c>
      <c r="J300" s="56"/>
    </row>
    <row r="301" spans="1:10">
      <c r="A301" s="6" t="s">
        <v>427</v>
      </c>
      <c r="B301" s="6" t="s">
        <v>683</v>
      </c>
      <c r="C301" s="6" t="s">
        <v>583</v>
      </c>
      <c r="D301" s="27" t="s">
        <v>785</v>
      </c>
      <c r="E301" s="137"/>
      <c r="F301" s="32" t="s">
        <v>584</v>
      </c>
      <c r="G301" s="37" t="s">
        <v>680</v>
      </c>
      <c r="H301" s="37" t="s">
        <v>791</v>
      </c>
      <c r="I301" s="37" t="s">
        <v>456</v>
      </c>
      <c r="J301" s="58"/>
    </row>
    <row r="302" spans="1:10">
      <c r="A302" s="2" t="s">
        <v>768</v>
      </c>
      <c r="B302" s="2" t="s">
        <v>683</v>
      </c>
      <c r="C302" s="2" t="s">
        <v>758</v>
      </c>
      <c r="D302" s="27" t="s">
        <v>785</v>
      </c>
      <c r="E302" s="138"/>
      <c r="F302" s="32" t="s">
        <v>575</v>
      </c>
      <c r="G302" s="33" t="s">
        <v>792</v>
      </c>
      <c r="H302" s="33" t="s">
        <v>788</v>
      </c>
      <c r="I302" s="37" t="s">
        <v>450</v>
      </c>
      <c r="J302" s="58"/>
    </row>
    <row r="303" spans="1:10">
      <c r="A303" s="31" t="s">
        <v>427</v>
      </c>
      <c r="B303" s="31" t="s">
        <v>682</v>
      </c>
      <c r="C303" s="31" t="s">
        <v>590</v>
      </c>
      <c r="D303" s="42" t="s">
        <v>785</v>
      </c>
      <c r="E303" s="136" t="s">
        <v>793</v>
      </c>
      <c r="F303" s="32" t="s">
        <v>591</v>
      </c>
      <c r="G303" s="38" t="s">
        <v>592</v>
      </c>
      <c r="H303" s="38" t="s">
        <v>593</v>
      </c>
      <c r="I303" s="38" t="s">
        <v>794</v>
      </c>
      <c r="J303" s="56"/>
    </row>
    <row r="304" spans="1:10">
      <c r="A304" s="6" t="s">
        <v>427</v>
      </c>
      <c r="B304" s="6" t="s">
        <v>683</v>
      </c>
      <c r="C304" s="6" t="s">
        <v>583</v>
      </c>
      <c r="D304" s="27" t="s">
        <v>462</v>
      </c>
      <c r="E304" s="137"/>
      <c r="F304" s="32" t="s">
        <v>584</v>
      </c>
      <c r="G304" s="37" t="s">
        <v>767</v>
      </c>
      <c r="H304" s="37" t="s">
        <v>678</v>
      </c>
      <c r="I304" s="37" t="s">
        <v>456</v>
      </c>
      <c r="J304" s="58"/>
    </row>
    <row r="305" spans="1:10">
      <c r="A305" s="2" t="s">
        <v>451</v>
      </c>
      <c r="B305" s="2" t="s">
        <v>683</v>
      </c>
      <c r="C305" s="2" t="s">
        <v>574</v>
      </c>
      <c r="D305" s="27" t="s">
        <v>462</v>
      </c>
      <c r="E305" s="138"/>
      <c r="F305" s="32" t="s">
        <v>575</v>
      </c>
      <c r="G305" s="37" t="s">
        <v>788</v>
      </c>
      <c r="H305" s="37" t="s">
        <v>795</v>
      </c>
      <c r="I305" s="37" t="s">
        <v>450</v>
      </c>
      <c r="J305" s="58"/>
    </row>
    <row r="306" spans="1:10">
      <c r="A306" s="31" t="s">
        <v>427</v>
      </c>
      <c r="B306" s="31" t="s">
        <v>682</v>
      </c>
      <c r="C306" s="31" t="s">
        <v>590</v>
      </c>
      <c r="D306" s="42" t="s">
        <v>464</v>
      </c>
      <c r="E306" s="136" t="s">
        <v>796</v>
      </c>
      <c r="F306" s="32" t="s">
        <v>591</v>
      </c>
      <c r="G306" s="38" t="s">
        <v>598</v>
      </c>
      <c r="H306" s="38" t="s">
        <v>599</v>
      </c>
      <c r="I306" s="38" t="s">
        <v>450</v>
      </c>
      <c r="J306" s="55" t="s">
        <v>797</v>
      </c>
    </row>
    <row r="307" spans="1:10">
      <c r="A307" s="2" t="s">
        <v>451</v>
      </c>
      <c r="B307" s="2" t="s">
        <v>683</v>
      </c>
      <c r="C307" s="2" t="s">
        <v>574</v>
      </c>
      <c r="D307" s="27" t="s">
        <v>798</v>
      </c>
      <c r="E307" s="138"/>
      <c r="F307" s="32" t="s">
        <v>575</v>
      </c>
      <c r="G307" s="33" t="s">
        <v>597</v>
      </c>
      <c r="H307" s="33"/>
      <c r="I307" s="37" t="s">
        <v>760</v>
      </c>
      <c r="J307" s="55" t="s">
        <v>465</v>
      </c>
    </row>
    <row r="308" spans="1:10">
      <c r="A308" s="31" t="s">
        <v>427</v>
      </c>
      <c r="B308" s="31" t="s">
        <v>682</v>
      </c>
      <c r="C308" s="31" t="s">
        <v>590</v>
      </c>
      <c r="D308" s="42" t="s">
        <v>798</v>
      </c>
      <c r="E308" s="136" t="s">
        <v>466</v>
      </c>
      <c r="F308" s="32" t="s">
        <v>591</v>
      </c>
      <c r="G308" s="38" t="s">
        <v>598</v>
      </c>
      <c r="H308" s="38" t="s">
        <v>599</v>
      </c>
      <c r="I308" s="38" t="s">
        <v>450</v>
      </c>
      <c r="J308" s="55" t="s">
        <v>797</v>
      </c>
    </row>
    <row r="309" spans="1:10">
      <c r="A309" s="2" t="s">
        <v>768</v>
      </c>
      <c r="B309" s="2" t="s">
        <v>683</v>
      </c>
      <c r="C309" s="2" t="s">
        <v>574</v>
      </c>
      <c r="D309" s="27" t="s">
        <v>464</v>
      </c>
      <c r="E309" s="138"/>
      <c r="F309" s="32" t="s">
        <v>575</v>
      </c>
      <c r="G309" s="37" t="s">
        <v>600</v>
      </c>
      <c r="H309" s="37"/>
      <c r="I309" s="37" t="s">
        <v>772</v>
      </c>
      <c r="J309" s="55" t="s">
        <v>887</v>
      </c>
    </row>
    <row r="310" spans="1:10">
      <c r="A310" s="2" t="s">
        <v>768</v>
      </c>
      <c r="B310" s="2" t="s">
        <v>683</v>
      </c>
      <c r="C310" s="2" t="s">
        <v>587</v>
      </c>
      <c r="D310" s="5" t="s">
        <v>467</v>
      </c>
      <c r="E310" s="134" t="s">
        <v>799</v>
      </c>
      <c r="F310" s="32" t="s">
        <v>584</v>
      </c>
      <c r="G310" s="33" t="s">
        <v>601</v>
      </c>
      <c r="H310" s="33" t="s">
        <v>679</v>
      </c>
      <c r="I310" s="37" t="s">
        <v>460</v>
      </c>
      <c r="J310" s="55" t="s">
        <v>897</v>
      </c>
    </row>
    <row r="311" spans="1:10">
      <c r="A311" s="2" t="s">
        <v>768</v>
      </c>
      <c r="B311" s="2" t="s">
        <v>683</v>
      </c>
      <c r="C311" s="2" t="s">
        <v>574</v>
      </c>
      <c r="D311" s="5" t="s">
        <v>467</v>
      </c>
      <c r="E311" s="135"/>
      <c r="F311" s="32" t="s">
        <v>575</v>
      </c>
      <c r="G311" s="37" t="s">
        <v>800</v>
      </c>
      <c r="H311" s="37"/>
      <c r="I311" s="37" t="s">
        <v>450</v>
      </c>
      <c r="J311" s="55" t="s">
        <v>889</v>
      </c>
    </row>
    <row r="312" spans="1:10">
      <c r="A312" s="31" t="s">
        <v>427</v>
      </c>
      <c r="B312" s="31" t="s">
        <v>682</v>
      </c>
      <c r="C312" s="31" t="s">
        <v>590</v>
      </c>
      <c r="D312" s="42" t="s">
        <v>464</v>
      </c>
      <c r="E312" s="136" t="s">
        <v>801</v>
      </c>
      <c r="F312" s="32" t="s">
        <v>591</v>
      </c>
      <c r="G312" s="38" t="s">
        <v>598</v>
      </c>
      <c r="H312" s="38" t="s">
        <v>599</v>
      </c>
      <c r="I312" s="38" t="s">
        <v>450</v>
      </c>
      <c r="J312" s="56"/>
    </row>
    <row r="313" spans="1:10">
      <c r="A313" s="2" t="s">
        <v>451</v>
      </c>
      <c r="B313" s="2" t="s">
        <v>683</v>
      </c>
      <c r="C313" s="2" t="s">
        <v>758</v>
      </c>
      <c r="D313" s="27" t="s">
        <v>798</v>
      </c>
      <c r="E313" s="138"/>
      <c r="F313" s="32" t="s">
        <v>575</v>
      </c>
      <c r="G313" s="37" t="s">
        <v>802</v>
      </c>
      <c r="H313" s="37"/>
      <c r="I313" s="37" t="s">
        <v>760</v>
      </c>
      <c r="J313" s="59"/>
    </row>
    <row r="314" spans="1:10">
      <c r="A314" s="31" t="s">
        <v>427</v>
      </c>
      <c r="B314" s="31" t="s">
        <v>682</v>
      </c>
      <c r="C314" s="31" t="s">
        <v>590</v>
      </c>
      <c r="D314" s="42" t="s">
        <v>464</v>
      </c>
      <c r="E314" s="136" t="s">
        <v>468</v>
      </c>
      <c r="F314" s="32" t="s">
        <v>591</v>
      </c>
      <c r="G314" s="38" t="s">
        <v>598</v>
      </c>
      <c r="H314" s="38" t="s">
        <v>599</v>
      </c>
      <c r="I314" s="38" t="s">
        <v>760</v>
      </c>
      <c r="J314" s="56"/>
    </row>
    <row r="315" spans="1:10">
      <c r="A315" s="2" t="s">
        <v>451</v>
      </c>
      <c r="B315" s="2" t="s">
        <v>683</v>
      </c>
      <c r="C315" s="2" t="s">
        <v>574</v>
      </c>
      <c r="D315" s="27" t="s">
        <v>464</v>
      </c>
      <c r="E315" s="138"/>
      <c r="F315" s="32" t="s">
        <v>575</v>
      </c>
      <c r="G315" s="37" t="s">
        <v>803</v>
      </c>
      <c r="H315" s="37"/>
      <c r="I315" s="37" t="s">
        <v>772</v>
      </c>
      <c r="J315" s="59"/>
    </row>
    <row r="316" spans="1:10">
      <c r="A316" s="31" t="s">
        <v>427</v>
      </c>
      <c r="B316" s="31" t="s">
        <v>682</v>
      </c>
      <c r="C316" s="31" t="s">
        <v>590</v>
      </c>
      <c r="D316" s="42" t="s">
        <v>449</v>
      </c>
      <c r="E316" s="136" t="s">
        <v>804</v>
      </c>
      <c r="F316" s="32" t="s">
        <v>591</v>
      </c>
      <c r="G316" s="38" t="s">
        <v>592</v>
      </c>
      <c r="H316" s="38" t="s">
        <v>598</v>
      </c>
      <c r="I316" s="38" t="s">
        <v>602</v>
      </c>
      <c r="J316" s="56"/>
    </row>
    <row r="317" spans="1:10">
      <c r="A317" s="2" t="s">
        <v>768</v>
      </c>
      <c r="B317" s="2" t="s">
        <v>683</v>
      </c>
      <c r="C317" s="2" t="s">
        <v>775</v>
      </c>
      <c r="D317" s="5" t="s">
        <v>805</v>
      </c>
      <c r="E317" s="138"/>
      <c r="F317" s="32" t="s">
        <v>584</v>
      </c>
      <c r="G317" s="37" t="s">
        <v>680</v>
      </c>
      <c r="H317" s="37"/>
      <c r="I317" s="37" t="s">
        <v>460</v>
      </c>
      <c r="J317" s="58"/>
    </row>
    <row r="318" spans="1:10">
      <c r="A318" s="31" t="s">
        <v>427</v>
      </c>
      <c r="B318" s="31" t="s">
        <v>682</v>
      </c>
      <c r="C318" s="31" t="s">
        <v>590</v>
      </c>
      <c r="D318" s="42" t="s">
        <v>761</v>
      </c>
      <c r="E318" s="136" t="s">
        <v>469</v>
      </c>
      <c r="F318" s="32" t="s">
        <v>591</v>
      </c>
      <c r="G318" s="38" t="s">
        <v>603</v>
      </c>
      <c r="H318" s="38" t="s">
        <v>604</v>
      </c>
      <c r="I318" s="38" t="s">
        <v>790</v>
      </c>
      <c r="J318" s="56"/>
    </row>
    <row r="319" spans="1:10">
      <c r="A319" s="2" t="s">
        <v>451</v>
      </c>
      <c r="B319" s="2" t="s">
        <v>683</v>
      </c>
      <c r="C319" s="2" t="s">
        <v>587</v>
      </c>
      <c r="D319" s="27" t="s">
        <v>806</v>
      </c>
      <c r="E319" s="138"/>
      <c r="F319" s="32" t="s">
        <v>584</v>
      </c>
      <c r="G319" s="37" t="s">
        <v>605</v>
      </c>
      <c r="H319" s="37" t="s">
        <v>681</v>
      </c>
      <c r="I319" s="37" t="s">
        <v>456</v>
      </c>
      <c r="J319" s="58"/>
    </row>
    <row r="320" spans="1:10">
      <c r="A320" s="31" t="s">
        <v>427</v>
      </c>
      <c r="B320" s="31" t="s">
        <v>682</v>
      </c>
      <c r="C320" s="31" t="s">
        <v>590</v>
      </c>
      <c r="D320" s="42" t="s">
        <v>449</v>
      </c>
      <c r="E320" s="136" t="s">
        <v>807</v>
      </c>
      <c r="F320" s="32" t="s">
        <v>591</v>
      </c>
      <c r="G320" s="38" t="s">
        <v>603</v>
      </c>
      <c r="H320" s="38" t="s">
        <v>604</v>
      </c>
      <c r="I320" s="38" t="s">
        <v>450</v>
      </c>
      <c r="J320" s="56"/>
    </row>
    <row r="321" spans="1:10">
      <c r="A321" s="2" t="s">
        <v>768</v>
      </c>
      <c r="B321" s="2" t="s">
        <v>683</v>
      </c>
      <c r="C321" s="2" t="s">
        <v>775</v>
      </c>
      <c r="D321" s="27" t="s">
        <v>470</v>
      </c>
      <c r="E321" s="137"/>
      <c r="F321" s="32" t="s">
        <v>584</v>
      </c>
      <c r="G321" s="37" t="s">
        <v>808</v>
      </c>
      <c r="H321" s="37" t="s">
        <v>679</v>
      </c>
      <c r="I321" s="37" t="s">
        <v>456</v>
      </c>
      <c r="J321" s="58"/>
    </row>
    <row r="322" spans="1:10">
      <c r="A322" s="2" t="s">
        <v>768</v>
      </c>
      <c r="B322" s="2" t="s">
        <v>683</v>
      </c>
      <c r="C322" s="2" t="s">
        <v>574</v>
      </c>
      <c r="D322" s="27" t="s">
        <v>806</v>
      </c>
      <c r="E322" s="138"/>
      <c r="F322" s="32" t="s">
        <v>575</v>
      </c>
      <c r="G322" s="33" t="s">
        <v>780</v>
      </c>
      <c r="H322" s="33"/>
      <c r="I322" s="37" t="s">
        <v>450</v>
      </c>
      <c r="J322" s="58"/>
    </row>
    <row r="323" spans="1:10">
      <c r="A323" s="2" t="s">
        <v>768</v>
      </c>
      <c r="B323" s="2" t="s">
        <v>683</v>
      </c>
      <c r="C323" s="2" t="s">
        <v>587</v>
      </c>
      <c r="D323" s="27" t="s">
        <v>806</v>
      </c>
      <c r="E323" s="37" t="s">
        <v>809</v>
      </c>
      <c r="F323" s="32" t="s">
        <v>584</v>
      </c>
      <c r="G323" s="37" t="s">
        <v>588</v>
      </c>
      <c r="H323" s="37" t="s">
        <v>767</v>
      </c>
      <c r="I323" s="37" t="s">
        <v>760</v>
      </c>
      <c r="J323" s="55" t="s">
        <v>885</v>
      </c>
    </row>
    <row r="324" spans="1:10">
      <c r="A324" s="31" t="s">
        <v>427</v>
      </c>
      <c r="B324" s="31" t="s">
        <v>682</v>
      </c>
      <c r="C324" s="31" t="s">
        <v>590</v>
      </c>
      <c r="D324" s="42" t="s">
        <v>761</v>
      </c>
      <c r="E324" s="38" t="s">
        <v>471</v>
      </c>
      <c r="F324" s="32" t="s">
        <v>591</v>
      </c>
      <c r="G324" s="38" t="s">
        <v>603</v>
      </c>
      <c r="H324" s="38" t="s">
        <v>604</v>
      </c>
      <c r="I324" s="38" t="s">
        <v>450</v>
      </c>
      <c r="J324" s="55" t="s">
        <v>898</v>
      </c>
    </row>
    <row r="325" spans="1:10">
      <c r="A325" s="31" t="s">
        <v>427</v>
      </c>
      <c r="B325" s="31" t="s">
        <v>682</v>
      </c>
      <c r="C325" s="31" t="s">
        <v>590</v>
      </c>
      <c r="D325" s="42" t="s">
        <v>449</v>
      </c>
      <c r="E325" s="38" t="s">
        <v>472</v>
      </c>
      <c r="F325" s="32" t="s">
        <v>591</v>
      </c>
      <c r="G325" s="38" t="s">
        <v>603</v>
      </c>
      <c r="H325" s="38" t="s">
        <v>604</v>
      </c>
      <c r="I325" s="38" t="s">
        <v>450</v>
      </c>
      <c r="J325" s="55"/>
    </row>
    <row r="326" spans="1:10">
      <c r="A326" s="31" t="s">
        <v>427</v>
      </c>
      <c r="B326" s="31" t="s">
        <v>682</v>
      </c>
      <c r="C326" s="31" t="s">
        <v>590</v>
      </c>
      <c r="D326" s="42" t="s">
        <v>761</v>
      </c>
      <c r="E326" s="38" t="s">
        <v>810</v>
      </c>
      <c r="F326" s="32" t="s">
        <v>591</v>
      </c>
      <c r="G326" s="38" t="s">
        <v>603</v>
      </c>
      <c r="H326" s="38" t="s">
        <v>604</v>
      </c>
      <c r="I326" s="38" t="s">
        <v>760</v>
      </c>
      <c r="J326" s="56"/>
    </row>
    <row r="327" spans="1:10">
      <c r="A327" s="31" t="s">
        <v>427</v>
      </c>
      <c r="B327" s="31" t="s">
        <v>682</v>
      </c>
      <c r="C327" s="31" t="s">
        <v>590</v>
      </c>
      <c r="D327" s="42" t="s">
        <v>761</v>
      </c>
      <c r="E327" s="38" t="s">
        <v>473</v>
      </c>
      <c r="F327" s="32" t="s">
        <v>591</v>
      </c>
      <c r="G327" s="38" t="s">
        <v>603</v>
      </c>
      <c r="H327" s="38" t="s">
        <v>604</v>
      </c>
      <c r="I327" s="38" t="s">
        <v>450</v>
      </c>
      <c r="J327" s="55" t="s">
        <v>811</v>
      </c>
    </row>
    <row r="328" spans="1:10">
      <c r="A328" s="2" t="s">
        <v>768</v>
      </c>
      <c r="B328" s="2" t="s">
        <v>683</v>
      </c>
      <c r="C328" s="2" t="s">
        <v>775</v>
      </c>
      <c r="D328" s="27" t="s">
        <v>453</v>
      </c>
      <c r="E328" s="37" t="s">
        <v>474</v>
      </c>
      <c r="F328" s="32" t="s">
        <v>584</v>
      </c>
      <c r="G328" s="37" t="s">
        <v>679</v>
      </c>
      <c r="H328" s="37" t="s">
        <v>588</v>
      </c>
      <c r="I328" s="37" t="s">
        <v>456</v>
      </c>
      <c r="J328" s="55" t="s">
        <v>811</v>
      </c>
    </row>
    <row r="329" spans="1:10">
      <c r="A329" s="31" t="s">
        <v>427</v>
      </c>
      <c r="B329" s="31" t="s">
        <v>682</v>
      </c>
      <c r="C329" s="31" t="s">
        <v>590</v>
      </c>
      <c r="D329" s="42" t="s">
        <v>761</v>
      </c>
      <c r="E329" s="136" t="s">
        <v>475</v>
      </c>
      <c r="F329" s="32" t="s">
        <v>591</v>
      </c>
      <c r="G329" s="38" t="s">
        <v>603</v>
      </c>
      <c r="H329" s="38" t="s">
        <v>604</v>
      </c>
      <c r="I329" s="38" t="s">
        <v>602</v>
      </c>
      <c r="J329" s="55" t="s">
        <v>885</v>
      </c>
    </row>
    <row r="330" spans="1:10" ht="18" customHeight="1">
      <c r="A330" s="2" t="s">
        <v>768</v>
      </c>
      <c r="B330" s="2" t="s">
        <v>683</v>
      </c>
      <c r="C330" s="2" t="s">
        <v>775</v>
      </c>
      <c r="D330" s="27" t="s">
        <v>470</v>
      </c>
      <c r="E330" s="137"/>
      <c r="F330" s="32" t="s">
        <v>584</v>
      </c>
      <c r="G330" s="33" t="s">
        <v>605</v>
      </c>
      <c r="H330" s="33" t="s">
        <v>812</v>
      </c>
      <c r="I330" s="37" t="s">
        <v>460</v>
      </c>
      <c r="J330" s="55" t="s">
        <v>885</v>
      </c>
    </row>
    <row r="331" spans="1:10">
      <c r="A331" s="2" t="s">
        <v>451</v>
      </c>
      <c r="B331" s="2" t="s">
        <v>683</v>
      </c>
      <c r="C331" s="2" t="s">
        <v>758</v>
      </c>
      <c r="D331" s="27" t="s">
        <v>470</v>
      </c>
      <c r="E331" s="138"/>
      <c r="F331" s="32" t="s">
        <v>575</v>
      </c>
      <c r="G331" s="37" t="s">
        <v>613</v>
      </c>
      <c r="H331" s="37"/>
      <c r="I331" s="37" t="s">
        <v>760</v>
      </c>
      <c r="J331" s="55" t="s">
        <v>885</v>
      </c>
    </row>
    <row r="332" spans="1:10">
      <c r="A332" s="2" t="s">
        <v>768</v>
      </c>
      <c r="B332" s="2" t="s">
        <v>683</v>
      </c>
      <c r="C332" s="2" t="s">
        <v>758</v>
      </c>
      <c r="D332" s="27" t="s">
        <v>470</v>
      </c>
      <c r="E332" s="37" t="s">
        <v>813</v>
      </c>
      <c r="F332" s="32" t="s">
        <v>575</v>
      </c>
      <c r="G332" s="37" t="s">
        <v>589</v>
      </c>
      <c r="H332" s="37"/>
      <c r="I332" s="37" t="s">
        <v>450</v>
      </c>
      <c r="J332" s="58"/>
    </row>
    <row r="333" spans="1:10">
      <c r="A333" s="2" t="s">
        <v>451</v>
      </c>
      <c r="B333" s="2" t="s">
        <v>683</v>
      </c>
      <c r="C333" s="2" t="s">
        <v>775</v>
      </c>
      <c r="D333" s="5" t="s">
        <v>814</v>
      </c>
      <c r="E333" s="37" t="s">
        <v>711</v>
      </c>
      <c r="F333" s="32" t="s">
        <v>584</v>
      </c>
      <c r="G333" s="37" t="s">
        <v>596</v>
      </c>
      <c r="H333" s="37" t="s">
        <v>815</v>
      </c>
      <c r="I333" s="37" t="s">
        <v>460</v>
      </c>
      <c r="J333" s="55" t="s">
        <v>476</v>
      </c>
    </row>
    <row r="334" spans="1:10">
      <c r="A334" s="2" t="s">
        <v>451</v>
      </c>
      <c r="B334" s="2" t="s">
        <v>683</v>
      </c>
      <c r="C334" s="2" t="s">
        <v>574</v>
      </c>
      <c r="D334" s="27" t="s">
        <v>798</v>
      </c>
      <c r="E334" s="119" t="s">
        <v>36</v>
      </c>
      <c r="F334" s="32" t="s">
        <v>575</v>
      </c>
      <c r="G334" s="37" t="s">
        <v>802</v>
      </c>
      <c r="H334" s="37"/>
      <c r="I334" s="37" t="s">
        <v>760</v>
      </c>
      <c r="J334" s="58"/>
    </row>
    <row r="335" spans="1:10">
      <c r="A335" s="31" t="s">
        <v>427</v>
      </c>
      <c r="B335" s="31" t="s">
        <v>682</v>
      </c>
      <c r="C335" s="31" t="s">
        <v>590</v>
      </c>
      <c r="D335" s="42" t="s">
        <v>798</v>
      </c>
      <c r="E335" s="121"/>
      <c r="F335" s="32" t="s">
        <v>591</v>
      </c>
      <c r="G335" s="38" t="s">
        <v>598</v>
      </c>
      <c r="H335" s="38" t="s">
        <v>599</v>
      </c>
      <c r="I335" s="38" t="s">
        <v>760</v>
      </c>
      <c r="J335" s="56"/>
    </row>
    <row r="336" spans="1:10">
      <c r="A336" s="31" t="s">
        <v>427</v>
      </c>
      <c r="B336" s="31" t="s">
        <v>682</v>
      </c>
      <c r="C336" s="31" t="s">
        <v>590</v>
      </c>
      <c r="D336" s="42" t="s">
        <v>449</v>
      </c>
      <c r="E336" s="38" t="s">
        <v>477</v>
      </c>
      <c r="F336" s="32" t="s">
        <v>591</v>
      </c>
      <c r="G336" s="38" t="s">
        <v>598</v>
      </c>
      <c r="H336" s="38" t="s">
        <v>599</v>
      </c>
      <c r="I336" s="38" t="s">
        <v>450</v>
      </c>
      <c r="J336" s="56"/>
    </row>
    <row r="337" spans="1:10">
      <c r="A337" s="2" t="s">
        <v>768</v>
      </c>
      <c r="B337" s="2" t="s">
        <v>683</v>
      </c>
      <c r="C337" s="2" t="s">
        <v>574</v>
      </c>
      <c r="D337" s="5" t="s">
        <v>798</v>
      </c>
      <c r="E337" s="134" t="s">
        <v>816</v>
      </c>
      <c r="F337" s="32" t="s">
        <v>575</v>
      </c>
      <c r="G337" s="33" t="s">
        <v>614</v>
      </c>
      <c r="H337" s="33"/>
      <c r="I337" s="37" t="s">
        <v>772</v>
      </c>
      <c r="J337" s="58"/>
    </row>
    <row r="338" spans="1:10">
      <c r="A338" s="31" t="s">
        <v>427</v>
      </c>
      <c r="B338" s="31" t="s">
        <v>682</v>
      </c>
      <c r="C338" s="31" t="s">
        <v>569</v>
      </c>
      <c r="D338" s="42" t="s">
        <v>761</v>
      </c>
      <c r="E338" s="135"/>
      <c r="F338" s="32" t="s">
        <v>570</v>
      </c>
      <c r="G338" s="38" t="s">
        <v>577</v>
      </c>
      <c r="H338" s="38"/>
      <c r="I338" s="38" t="s">
        <v>756</v>
      </c>
      <c r="J338" s="56"/>
    </row>
    <row r="339" spans="1:10">
      <c r="A339" s="6" t="s">
        <v>427</v>
      </c>
      <c r="B339" s="6" t="s">
        <v>683</v>
      </c>
      <c r="C339" s="6" t="s">
        <v>606</v>
      </c>
      <c r="D339" s="34" t="s">
        <v>817</v>
      </c>
      <c r="E339" s="30" t="s">
        <v>479</v>
      </c>
      <c r="F339" s="32" t="s">
        <v>607</v>
      </c>
      <c r="G339" s="30" t="s">
        <v>609</v>
      </c>
      <c r="H339" s="30" t="s">
        <v>607</v>
      </c>
      <c r="I339" s="30" t="s">
        <v>818</v>
      </c>
      <c r="J339" s="55"/>
    </row>
    <row r="340" spans="1:10">
      <c r="A340" s="6" t="s">
        <v>427</v>
      </c>
      <c r="B340" s="6" t="s">
        <v>683</v>
      </c>
      <c r="C340" s="6" t="s">
        <v>606</v>
      </c>
      <c r="D340" s="34" t="s">
        <v>478</v>
      </c>
      <c r="E340" s="30" t="s">
        <v>819</v>
      </c>
      <c r="F340" s="32" t="s">
        <v>607</v>
      </c>
      <c r="G340" s="30" t="s">
        <v>820</v>
      </c>
      <c r="H340" s="30" t="s">
        <v>609</v>
      </c>
      <c r="I340" s="30" t="s">
        <v>14</v>
      </c>
      <c r="J340" s="48"/>
    </row>
    <row r="341" spans="1:10">
      <c r="A341" s="6" t="s">
        <v>427</v>
      </c>
      <c r="B341" s="6" t="s">
        <v>683</v>
      </c>
      <c r="C341" s="6" t="s">
        <v>606</v>
      </c>
      <c r="D341" s="34" t="s">
        <v>817</v>
      </c>
      <c r="E341" s="30" t="s">
        <v>481</v>
      </c>
      <c r="F341" s="32" t="s">
        <v>607</v>
      </c>
      <c r="G341" s="30" t="s">
        <v>820</v>
      </c>
      <c r="H341" s="30" t="s">
        <v>609</v>
      </c>
      <c r="I341" s="30" t="s">
        <v>480</v>
      </c>
      <c r="J341" s="48"/>
    </row>
    <row r="342" spans="1:10">
      <c r="A342" s="6" t="s">
        <v>427</v>
      </c>
      <c r="B342" s="6" t="s">
        <v>683</v>
      </c>
      <c r="C342" s="6" t="s">
        <v>606</v>
      </c>
      <c r="D342" s="34" t="s">
        <v>817</v>
      </c>
      <c r="E342" s="30" t="s">
        <v>821</v>
      </c>
      <c r="F342" s="32" t="s">
        <v>607</v>
      </c>
      <c r="G342" s="30" t="s">
        <v>820</v>
      </c>
      <c r="H342" s="30" t="s">
        <v>609</v>
      </c>
      <c r="I342" s="30" t="s">
        <v>756</v>
      </c>
      <c r="J342" s="55"/>
    </row>
    <row r="343" spans="1:10">
      <c r="A343" s="6" t="s">
        <v>427</v>
      </c>
      <c r="B343" s="6" t="s">
        <v>683</v>
      </c>
      <c r="C343" s="6" t="s">
        <v>606</v>
      </c>
      <c r="D343" s="34" t="s">
        <v>478</v>
      </c>
      <c r="E343" s="30" t="s">
        <v>482</v>
      </c>
      <c r="F343" s="32" t="s">
        <v>607</v>
      </c>
      <c r="G343" s="30" t="s">
        <v>607</v>
      </c>
      <c r="H343" s="30" t="s">
        <v>822</v>
      </c>
      <c r="I343" s="30" t="s">
        <v>823</v>
      </c>
      <c r="J343" s="58"/>
    </row>
    <row r="344" spans="1:10">
      <c r="A344" s="6" t="s">
        <v>427</v>
      </c>
      <c r="B344" s="6" t="s">
        <v>683</v>
      </c>
      <c r="C344" s="6" t="s">
        <v>606</v>
      </c>
      <c r="D344" s="34" t="s">
        <v>478</v>
      </c>
      <c r="E344" s="30" t="s">
        <v>483</v>
      </c>
      <c r="F344" s="32" t="s">
        <v>607</v>
      </c>
      <c r="G344" s="30" t="s">
        <v>822</v>
      </c>
      <c r="H344" s="30" t="s">
        <v>608</v>
      </c>
      <c r="I344" s="30" t="s">
        <v>823</v>
      </c>
      <c r="J344" s="58"/>
    </row>
    <row r="345" spans="1:10">
      <c r="A345" s="6" t="s">
        <v>427</v>
      </c>
      <c r="B345" s="6" t="s">
        <v>683</v>
      </c>
      <c r="C345" s="6" t="s">
        <v>606</v>
      </c>
      <c r="D345" s="34" t="s">
        <v>478</v>
      </c>
      <c r="E345" s="30" t="s">
        <v>824</v>
      </c>
      <c r="F345" s="32" t="s">
        <v>607</v>
      </c>
      <c r="G345" s="30" t="s">
        <v>820</v>
      </c>
      <c r="H345" s="30" t="s">
        <v>822</v>
      </c>
      <c r="I345" s="30" t="s">
        <v>756</v>
      </c>
      <c r="J345" s="58"/>
    </row>
    <row r="346" spans="1:10">
      <c r="A346" s="6" t="s">
        <v>427</v>
      </c>
      <c r="B346" s="6" t="s">
        <v>683</v>
      </c>
      <c r="C346" s="6" t="s">
        <v>606</v>
      </c>
      <c r="D346" s="34" t="s">
        <v>478</v>
      </c>
      <c r="E346" s="30" t="s">
        <v>825</v>
      </c>
      <c r="F346" s="32" t="s">
        <v>607</v>
      </c>
      <c r="G346" s="30" t="s">
        <v>607</v>
      </c>
      <c r="H346" s="30" t="s">
        <v>820</v>
      </c>
      <c r="I346" s="30" t="s">
        <v>484</v>
      </c>
      <c r="J346" s="58"/>
    </row>
    <row r="347" spans="1:10">
      <c r="A347" s="6" t="s">
        <v>427</v>
      </c>
      <c r="B347" s="6" t="s">
        <v>683</v>
      </c>
      <c r="C347" s="6" t="s">
        <v>606</v>
      </c>
      <c r="D347" s="3" t="s">
        <v>817</v>
      </c>
      <c r="E347" s="30" t="s">
        <v>485</v>
      </c>
      <c r="F347" s="32" t="s">
        <v>607</v>
      </c>
      <c r="G347" s="30" t="s">
        <v>607</v>
      </c>
      <c r="H347" s="30" t="s">
        <v>820</v>
      </c>
      <c r="I347" s="30" t="s">
        <v>486</v>
      </c>
      <c r="J347" s="58"/>
    </row>
    <row r="348" spans="1:10">
      <c r="A348" s="6" t="s">
        <v>427</v>
      </c>
      <c r="B348" s="6" t="s">
        <v>683</v>
      </c>
      <c r="C348" s="6" t="s">
        <v>826</v>
      </c>
      <c r="D348" s="27" t="s">
        <v>487</v>
      </c>
      <c r="E348" s="30" t="s">
        <v>488</v>
      </c>
      <c r="F348" s="32" t="s">
        <v>610</v>
      </c>
      <c r="G348" s="30" t="s">
        <v>611</v>
      </c>
      <c r="H348" s="30" t="s">
        <v>827</v>
      </c>
      <c r="I348" s="30" t="s">
        <v>489</v>
      </c>
      <c r="J348" s="60" t="s">
        <v>490</v>
      </c>
    </row>
    <row r="349" spans="1:10">
      <c r="A349" s="6" t="s">
        <v>427</v>
      </c>
      <c r="B349" s="6" t="s">
        <v>683</v>
      </c>
      <c r="C349" s="6" t="s">
        <v>828</v>
      </c>
      <c r="D349" s="27" t="s">
        <v>829</v>
      </c>
      <c r="E349" s="37" t="s">
        <v>491</v>
      </c>
      <c r="F349" s="32" t="s">
        <v>610</v>
      </c>
      <c r="G349" s="30" t="s">
        <v>830</v>
      </c>
      <c r="H349" s="30" t="s">
        <v>612</v>
      </c>
      <c r="I349" s="30" t="s">
        <v>492</v>
      </c>
      <c r="J349" s="60" t="s">
        <v>490</v>
      </c>
    </row>
    <row r="350" spans="1:10" ht="17.25" customHeight="1">
      <c r="A350" s="6" t="s">
        <v>427</v>
      </c>
      <c r="B350" s="6" t="s">
        <v>683</v>
      </c>
      <c r="C350" s="6" t="s">
        <v>828</v>
      </c>
      <c r="D350" s="27" t="s">
        <v>487</v>
      </c>
      <c r="E350" s="26" t="s">
        <v>493</v>
      </c>
      <c r="F350" s="32" t="s">
        <v>610</v>
      </c>
      <c r="G350" s="30" t="s">
        <v>831</v>
      </c>
      <c r="H350" s="30" t="s">
        <v>827</v>
      </c>
      <c r="I350" s="30" t="s">
        <v>494</v>
      </c>
      <c r="J350" s="60" t="s">
        <v>490</v>
      </c>
    </row>
    <row r="351" spans="1:10">
      <c r="A351" s="6" t="s">
        <v>427</v>
      </c>
      <c r="B351" s="6" t="s">
        <v>683</v>
      </c>
      <c r="C351" s="6" t="s">
        <v>828</v>
      </c>
      <c r="D351" s="27" t="s">
        <v>487</v>
      </c>
      <c r="E351" s="37" t="s">
        <v>495</v>
      </c>
      <c r="F351" s="32" t="s">
        <v>610</v>
      </c>
      <c r="G351" s="30" t="s">
        <v>830</v>
      </c>
      <c r="H351" s="30" t="s">
        <v>827</v>
      </c>
      <c r="I351" s="30" t="s">
        <v>494</v>
      </c>
      <c r="J351" s="60" t="s">
        <v>886</v>
      </c>
    </row>
    <row r="352" spans="1:10">
      <c r="A352" s="6" t="s">
        <v>427</v>
      </c>
      <c r="B352" s="6" t="s">
        <v>683</v>
      </c>
      <c r="C352" s="6" t="s">
        <v>826</v>
      </c>
      <c r="D352" s="27" t="s">
        <v>829</v>
      </c>
      <c r="E352" s="37" t="s">
        <v>496</v>
      </c>
      <c r="F352" s="32" t="s">
        <v>610</v>
      </c>
      <c r="G352" s="30" t="s">
        <v>830</v>
      </c>
      <c r="H352" s="30" t="s">
        <v>612</v>
      </c>
      <c r="I352" s="30" t="s">
        <v>832</v>
      </c>
      <c r="J352" s="60" t="s">
        <v>490</v>
      </c>
    </row>
    <row r="353" spans="1:10" ht="18" customHeight="1">
      <c r="A353" s="6" t="s">
        <v>427</v>
      </c>
      <c r="B353" s="6" t="s">
        <v>683</v>
      </c>
      <c r="C353" s="6" t="s">
        <v>826</v>
      </c>
      <c r="D353" s="27" t="s">
        <v>829</v>
      </c>
      <c r="E353" s="37" t="s">
        <v>497</v>
      </c>
      <c r="F353" s="32" t="s">
        <v>610</v>
      </c>
      <c r="G353" s="30" t="s">
        <v>827</v>
      </c>
      <c r="H353" s="30"/>
      <c r="I353" s="30" t="s">
        <v>833</v>
      </c>
      <c r="J353" s="60" t="s">
        <v>490</v>
      </c>
    </row>
    <row r="354" spans="1:10">
      <c r="A354" s="6" t="s">
        <v>427</v>
      </c>
      <c r="B354" s="6" t="s">
        <v>683</v>
      </c>
      <c r="C354" s="6" t="s">
        <v>826</v>
      </c>
      <c r="D354" s="27" t="s">
        <v>829</v>
      </c>
      <c r="E354" s="37" t="s">
        <v>499</v>
      </c>
      <c r="F354" s="32" t="s">
        <v>610</v>
      </c>
      <c r="G354" s="30" t="s">
        <v>827</v>
      </c>
      <c r="H354" s="30"/>
      <c r="I354" s="30" t="s">
        <v>498</v>
      </c>
      <c r="J354" s="60" t="s">
        <v>490</v>
      </c>
    </row>
    <row r="355" spans="1:10">
      <c r="A355" s="6" t="s">
        <v>427</v>
      </c>
      <c r="B355" s="6" t="s">
        <v>683</v>
      </c>
      <c r="C355" s="6" t="s">
        <v>826</v>
      </c>
      <c r="D355" s="27" t="s">
        <v>487</v>
      </c>
      <c r="E355" s="37" t="s">
        <v>834</v>
      </c>
      <c r="F355" s="32" t="s">
        <v>610</v>
      </c>
      <c r="G355" s="30" t="s">
        <v>611</v>
      </c>
      <c r="H355" s="30" t="s">
        <v>612</v>
      </c>
      <c r="I355" s="30" t="s">
        <v>494</v>
      </c>
      <c r="J355" s="61" t="s">
        <v>835</v>
      </c>
    </row>
    <row r="356" spans="1:10">
      <c r="A356" s="6" t="s">
        <v>427</v>
      </c>
      <c r="B356" s="6" t="s">
        <v>683</v>
      </c>
      <c r="C356" s="6" t="s">
        <v>828</v>
      </c>
      <c r="D356" s="27" t="s">
        <v>829</v>
      </c>
      <c r="E356" s="37" t="s">
        <v>836</v>
      </c>
      <c r="F356" s="32" t="s">
        <v>610</v>
      </c>
      <c r="G356" s="30" t="s">
        <v>830</v>
      </c>
      <c r="H356" s="30" t="s">
        <v>612</v>
      </c>
      <c r="I356" s="30" t="s">
        <v>500</v>
      </c>
      <c r="J356" s="58"/>
    </row>
    <row r="357" spans="1:10">
      <c r="A357" s="39" t="s">
        <v>427</v>
      </c>
      <c r="B357" s="39" t="s">
        <v>683</v>
      </c>
      <c r="C357" s="39" t="s">
        <v>615</v>
      </c>
      <c r="D357" s="151" t="s">
        <v>427</v>
      </c>
      <c r="E357" s="153" t="s">
        <v>501</v>
      </c>
      <c r="F357" s="32" t="s">
        <v>616</v>
      </c>
      <c r="G357" s="40" t="s">
        <v>616</v>
      </c>
      <c r="H357" s="40" t="s">
        <v>617</v>
      </c>
      <c r="I357" s="40" t="s">
        <v>502</v>
      </c>
      <c r="J357" s="62"/>
    </row>
    <row r="358" spans="1:10">
      <c r="A358" s="2" t="s">
        <v>768</v>
      </c>
      <c r="B358" s="2" t="s">
        <v>683</v>
      </c>
      <c r="C358" s="2" t="s">
        <v>582</v>
      </c>
      <c r="D358" s="152"/>
      <c r="E358" s="154"/>
      <c r="F358" s="32" t="s">
        <v>618</v>
      </c>
      <c r="G358" s="37" t="s">
        <v>837</v>
      </c>
      <c r="H358" s="37" t="s">
        <v>838</v>
      </c>
      <c r="I358" s="37" t="s">
        <v>839</v>
      </c>
      <c r="J358" s="58"/>
    </row>
    <row r="359" spans="1:10">
      <c r="A359" s="39" t="s">
        <v>427</v>
      </c>
      <c r="B359" s="39" t="s">
        <v>683</v>
      </c>
      <c r="C359" s="39" t="s">
        <v>615</v>
      </c>
      <c r="D359" s="151" t="s">
        <v>427</v>
      </c>
      <c r="E359" s="40" t="s">
        <v>504</v>
      </c>
      <c r="F359" s="32" t="s">
        <v>616</v>
      </c>
      <c r="G359" s="40" t="s">
        <v>619</v>
      </c>
      <c r="H359" s="40" t="s">
        <v>620</v>
      </c>
      <c r="I359" s="40" t="s">
        <v>502</v>
      </c>
      <c r="J359" s="62" t="s">
        <v>505</v>
      </c>
    </row>
    <row r="360" spans="1:10">
      <c r="A360" s="39" t="s">
        <v>427</v>
      </c>
      <c r="B360" s="39" t="s">
        <v>683</v>
      </c>
      <c r="C360" s="39" t="s">
        <v>615</v>
      </c>
      <c r="D360" s="155"/>
      <c r="E360" s="40" t="s">
        <v>506</v>
      </c>
      <c r="F360" s="32" t="s">
        <v>616</v>
      </c>
      <c r="G360" s="40" t="s">
        <v>619</v>
      </c>
      <c r="H360" s="40" t="s">
        <v>621</v>
      </c>
      <c r="I360" s="40" t="s">
        <v>456</v>
      </c>
      <c r="J360" s="62" t="s">
        <v>840</v>
      </c>
    </row>
    <row r="361" spans="1:10">
      <c r="A361" s="2" t="s">
        <v>451</v>
      </c>
      <c r="B361" s="2" t="s">
        <v>683</v>
      </c>
      <c r="C361" s="2" t="s">
        <v>582</v>
      </c>
      <c r="D361" s="152"/>
      <c r="E361" s="37" t="s">
        <v>841</v>
      </c>
      <c r="F361" s="32" t="s">
        <v>618</v>
      </c>
      <c r="G361" s="37" t="s">
        <v>622</v>
      </c>
      <c r="H361" s="37" t="s">
        <v>838</v>
      </c>
      <c r="I361" s="37" t="s">
        <v>14</v>
      </c>
      <c r="J361" s="62" t="s">
        <v>840</v>
      </c>
    </row>
    <row r="362" spans="1:10">
      <c r="A362" s="39" t="s">
        <v>427</v>
      </c>
      <c r="B362" s="39" t="s">
        <v>683</v>
      </c>
      <c r="C362" s="39" t="s">
        <v>615</v>
      </c>
      <c r="D362" s="151" t="s">
        <v>427</v>
      </c>
      <c r="E362" s="40" t="s">
        <v>507</v>
      </c>
      <c r="F362" s="32" t="s">
        <v>616</v>
      </c>
      <c r="G362" s="40" t="s">
        <v>621</v>
      </c>
      <c r="H362" s="40" t="s">
        <v>619</v>
      </c>
      <c r="I362" s="40" t="s">
        <v>502</v>
      </c>
      <c r="J362" s="62"/>
    </row>
    <row r="363" spans="1:10">
      <c r="A363" s="39" t="s">
        <v>427</v>
      </c>
      <c r="B363" s="39" t="s">
        <v>683</v>
      </c>
      <c r="C363" s="39" t="s">
        <v>615</v>
      </c>
      <c r="D363" s="155"/>
      <c r="E363" s="40" t="s">
        <v>508</v>
      </c>
      <c r="F363" s="32" t="s">
        <v>616</v>
      </c>
      <c r="G363" s="40" t="s">
        <v>617</v>
      </c>
      <c r="H363" s="40" t="s">
        <v>619</v>
      </c>
      <c r="I363" s="40" t="s">
        <v>502</v>
      </c>
      <c r="J363" s="62"/>
    </row>
    <row r="364" spans="1:10">
      <c r="A364" s="2" t="s">
        <v>768</v>
      </c>
      <c r="B364" s="2" t="s">
        <v>683</v>
      </c>
      <c r="C364" s="2" t="s">
        <v>582</v>
      </c>
      <c r="D364" s="152"/>
      <c r="E364" s="37" t="s">
        <v>509</v>
      </c>
      <c r="F364" s="32" t="s">
        <v>618</v>
      </c>
      <c r="G364" s="37" t="s">
        <v>637</v>
      </c>
      <c r="H364" s="37" t="s">
        <v>842</v>
      </c>
      <c r="I364" s="37" t="s">
        <v>839</v>
      </c>
      <c r="J364" s="58"/>
    </row>
    <row r="365" spans="1:10">
      <c r="A365" s="39" t="s">
        <v>427</v>
      </c>
      <c r="B365" s="39" t="s">
        <v>683</v>
      </c>
      <c r="C365" s="39" t="s">
        <v>615</v>
      </c>
      <c r="D365" s="151" t="s">
        <v>427</v>
      </c>
      <c r="E365" s="40" t="s">
        <v>510</v>
      </c>
      <c r="F365" s="32" t="s">
        <v>616</v>
      </c>
      <c r="G365" s="40" t="s">
        <v>620</v>
      </c>
      <c r="H365" s="40" t="s">
        <v>623</v>
      </c>
      <c r="I365" s="40" t="s">
        <v>511</v>
      </c>
      <c r="J365" s="62" t="s">
        <v>512</v>
      </c>
    </row>
    <row r="366" spans="1:10">
      <c r="A366" s="2" t="s">
        <v>768</v>
      </c>
      <c r="B366" s="2" t="s">
        <v>683</v>
      </c>
      <c r="C366" s="2" t="s">
        <v>582</v>
      </c>
      <c r="D366" s="152"/>
      <c r="E366" s="37" t="s">
        <v>513</v>
      </c>
      <c r="F366" s="32" t="s">
        <v>618</v>
      </c>
      <c r="G366" s="37" t="s">
        <v>624</v>
      </c>
      <c r="H366" s="37" t="s">
        <v>837</v>
      </c>
      <c r="I366" s="37" t="s">
        <v>14</v>
      </c>
      <c r="J366" s="62" t="s">
        <v>512</v>
      </c>
    </row>
    <row r="367" spans="1:10">
      <c r="A367" s="39" t="s">
        <v>427</v>
      </c>
      <c r="B367" s="39" t="s">
        <v>683</v>
      </c>
      <c r="C367" s="39" t="s">
        <v>615</v>
      </c>
      <c r="D367" s="43" t="s">
        <v>427</v>
      </c>
      <c r="E367" s="153" t="s">
        <v>514</v>
      </c>
      <c r="F367" s="32" t="s">
        <v>616</v>
      </c>
      <c r="G367" s="40" t="s">
        <v>625</v>
      </c>
      <c r="H367" s="40" t="s">
        <v>626</v>
      </c>
      <c r="I367" s="40" t="s">
        <v>502</v>
      </c>
      <c r="J367" s="62" t="s">
        <v>843</v>
      </c>
    </row>
    <row r="368" spans="1:10">
      <c r="A368" s="2" t="s">
        <v>451</v>
      </c>
      <c r="B368" s="2" t="s">
        <v>683</v>
      </c>
      <c r="C368" s="2" t="s">
        <v>582</v>
      </c>
      <c r="D368" s="43" t="s">
        <v>427</v>
      </c>
      <c r="E368" s="154"/>
      <c r="F368" s="32" t="s">
        <v>618</v>
      </c>
      <c r="G368" s="37" t="s">
        <v>627</v>
      </c>
      <c r="H368" s="37" t="s">
        <v>844</v>
      </c>
      <c r="I368" s="37" t="s">
        <v>503</v>
      </c>
      <c r="J368" s="62" t="s">
        <v>843</v>
      </c>
    </row>
    <row r="369" spans="1:10">
      <c r="A369" s="39" t="s">
        <v>427</v>
      </c>
      <c r="B369" s="39" t="s">
        <v>683</v>
      </c>
      <c r="C369" s="39" t="s">
        <v>615</v>
      </c>
      <c r="D369" s="43" t="s">
        <v>427</v>
      </c>
      <c r="E369" s="153" t="s">
        <v>515</v>
      </c>
      <c r="F369" s="32" t="s">
        <v>616</v>
      </c>
      <c r="G369" s="40" t="s">
        <v>629</v>
      </c>
      <c r="H369" s="40" t="s">
        <v>621</v>
      </c>
      <c r="I369" s="40" t="s">
        <v>511</v>
      </c>
      <c r="J369" s="62"/>
    </row>
    <row r="370" spans="1:10">
      <c r="A370" s="2" t="s">
        <v>768</v>
      </c>
      <c r="B370" s="2" t="s">
        <v>683</v>
      </c>
      <c r="C370" s="2" t="s">
        <v>573</v>
      </c>
      <c r="D370" s="43" t="s">
        <v>427</v>
      </c>
      <c r="E370" s="154"/>
      <c r="F370" s="32" t="s">
        <v>618</v>
      </c>
      <c r="G370" s="37" t="s">
        <v>845</v>
      </c>
      <c r="H370" s="37" t="s">
        <v>846</v>
      </c>
      <c r="I370" s="37" t="s">
        <v>756</v>
      </c>
      <c r="J370" s="58"/>
    </row>
    <row r="371" spans="1:10">
      <c r="A371" s="39" t="s">
        <v>427</v>
      </c>
      <c r="B371" s="39" t="s">
        <v>683</v>
      </c>
      <c r="C371" s="39" t="s">
        <v>615</v>
      </c>
      <c r="D371" s="43" t="s">
        <v>427</v>
      </c>
      <c r="E371" s="40" t="s">
        <v>516</v>
      </c>
      <c r="F371" s="32" t="s">
        <v>616</v>
      </c>
      <c r="G371" s="40" t="s">
        <v>621</v>
      </c>
      <c r="H371" s="40" t="s">
        <v>619</v>
      </c>
      <c r="I371" s="40"/>
      <c r="J371" s="62"/>
    </row>
    <row r="372" spans="1:10">
      <c r="A372" s="39" t="s">
        <v>427</v>
      </c>
      <c r="B372" s="39" t="s">
        <v>683</v>
      </c>
      <c r="C372" s="39" t="s">
        <v>615</v>
      </c>
      <c r="D372" s="43" t="s">
        <v>427</v>
      </c>
      <c r="E372" s="40" t="s">
        <v>517</v>
      </c>
      <c r="F372" s="32" t="s">
        <v>616</v>
      </c>
      <c r="G372" s="40" t="s">
        <v>631</v>
      </c>
      <c r="H372" s="40" t="s">
        <v>620</v>
      </c>
      <c r="I372" s="40" t="s">
        <v>511</v>
      </c>
      <c r="J372" s="62" t="s">
        <v>843</v>
      </c>
    </row>
    <row r="373" spans="1:10">
      <c r="A373" s="39" t="s">
        <v>427</v>
      </c>
      <c r="B373" s="39" t="s">
        <v>683</v>
      </c>
      <c r="C373" s="39" t="s">
        <v>615</v>
      </c>
      <c r="D373" s="43" t="s">
        <v>427</v>
      </c>
      <c r="E373" s="40" t="s">
        <v>847</v>
      </c>
      <c r="F373" s="32" t="s">
        <v>616</v>
      </c>
      <c r="G373" s="40" t="s">
        <v>617</v>
      </c>
      <c r="H373" s="40" t="s">
        <v>619</v>
      </c>
      <c r="I373" s="40" t="s">
        <v>518</v>
      </c>
      <c r="J373" s="62" t="s">
        <v>848</v>
      </c>
    </row>
    <row r="374" spans="1:10">
      <c r="A374" s="39" t="s">
        <v>427</v>
      </c>
      <c r="B374" s="39" t="s">
        <v>683</v>
      </c>
      <c r="C374" s="39" t="s">
        <v>615</v>
      </c>
      <c r="D374" s="43" t="s">
        <v>427</v>
      </c>
      <c r="E374" s="40" t="s">
        <v>519</v>
      </c>
      <c r="F374" s="32" t="s">
        <v>616</v>
      </c>
      <c r="G374" s="40" t="s">
        <v>626</v>
      </c>
      <c r="H374" s="40" t="s">
        <v>617</v>
      </c>
      <c r="I374" s="40" t="s">
        <v>511</v>
      </c>
      <c r="J374" s="62"/>
    </row>
    <row r="375" spans="1:10">
      <c r="A375" s="39" t="s">
        <v>427</v>
      </c>
      <c r="B375" s="39" t="s">
        <v>683</v>
      </c>
      <c r="C375" s="39" t="s">
        <v>615</v>
      </c>
      <c r="D375" s="43" t="s">
        <v>427</v>
      </c>
      <c r="E375" s="40" t="s">
        <v>520</v>
      </c>
      <c r="F375" s="32" t="s">
        <v>616</v>
      </c>
      <c r="G375" s="40" t="s">
        <v>616</v>
      </c>
      <c r="H375" s="40" t="s">
        <v>616</v>
      </c>
      <c r="I375" s="40" t="s">
        <v>502</v>
      </c>
      <c r="J375" s="62"/>
    </row>
    <row r="376" spans="1:10">
      <c r="A376" s="39" t="s">
        <v>427</v>
      </c>
      <c r="B376" s="39" t="s">
        <v>683</v>
      </c>
      <c r="C376" s="39" t="s">
        <v>615</v>
      </c>
      <c r="D376" s="43" t="s">
        <v>427</v>
      </c>
      <c r="E376" s="153" t="s">
        <v>521</v>
      </c>
      <c r="F376" s="32" t="s">
        <v>616</v>
      </c>
      <c r="G376" s="40" t="s">
        <v>616</v>
      </c>
      <c r="H376" s="40" t="s">
        <v>632</v>
      </c>
      <c r="I376" s="40" t="s">
        <v>511</v>
      </c>
      <c r="J376" s="62"/>
    </row>
    <row r="377" spans="1:10">
      <c r="A377" s="2" t="s">
        <v>451</v>
      </c>
      <c r="B377" s="2" t="s">
        <v>683</v>
      </c>
      <c r="C377" s="2" t="s">
        <v>849</v>
      </c>
      <c r="D377" s="43" t="s">
        <v>427</v>
      </c>
      <c r="E377" s="154"/>
      <c r="F377" s="32" t="s">
        <v>618</v>
      </c>
      <c r="G377" s="37" t="s">
        <v>850</v>
      </c>
      <c r="H377" s="37" t="s">
        <v>838</v>
      </c>
      <c r="I377" s="37" t="s">
        <v>522</v>
      </c>
      <c r="J377" s="58"/>
    </row>
    <row r="378" spans="1:10">
      <c r="A378" s="39" t="s">
        <v>427</v>
      </c>
      <c r="B378" s="39" t="s">
        <v>683</v>
      </c>
      <c r="C378" s="39" t="s">
        <v>615</v>
      </c>
      <c r="D378" s="43" t="s">
        <v>427</v>
      </c>
      <c r="E378" s="153" t="s">
        <v>523</v>
      </c>
      <c r="F378" s="32" t="s">
        <v>616</v>
      </c>
      <c r="G378" s="40" t="s">
        <v>616</v>
      </c>
      <c r="H378" s="40" t="s">
        <v>625</v>
      </c>
      <c r="I378" s="40" t="s">
        <v>511</v>
      </c>
      <c r="J378" s="62"/>
    </row>
    <row r="379" spans="1:10">
      <c r="A379" s="2" t="s">
        <v>451</v>
      </c>
      <c r="B379" s="2" t="s">
        <v>683</v>
      </c>
      <c r="C379" s="2" t="s">
        <v>582</v>
      </c>
      <c r="D379" s="43" t="s">
        <v>427</v>
      </c>
      <c r="E379" s="154"/>
      <c r="F379" s="32" t="s">
        <v>618</v>
      </c>
      <c r="G379" s="37" t="s">
        <v>622</v>
      </c>
      <c r="H379" s="37" t="s">
        <v>633</v>
      </c>
      <c r="I379" s="37" t="s">
        <v>14</v>
      </c>
      <c r="J379" s="58"/>
    </row>
    <row r="380" spans="1:10">
      <c r="A380" s="39" t="s">
        <v>427</v>
      </c>
      <c r="B380" s="39" t="s">
        <v>683</v>
      </c>
      <c r="C380" s="39" t="s">
        <v>615</v>
      </c>
      <c r="D380" s="43" t="s">
        <v>427</v>
      </c>
      <c r="E380" s="153" t="s">
        <v>524</v>
      </c>
      <c r="F380" s="32" t="s">
        <v>616</v>
      </c>
      <c r="G380" s="40" t="s">
        <v>620</v>
      </c>
      <c r="H380" s="40" t="s">
        <v>623</v>
      </c>
      <c r="I380" s="40" t="s">
        <v>525</v>
      </c>
      <c r="J380" s="62"/>
    </row>
    <row r="381" spans="1:10">
      <c r="A381" s="2" t="s">
        <v>451</v>
      </c>
      <c r="B381" s="2" t="s">
        <v>683</v>
      </c>
      <c r="C381" s="2" t="s">
        <v>582</v>
      </c>
      <c r="D381" s="43" t="s">
        <v>427</v>
      </c>
      <c r="E381" s="154"/>
      <c r="F381" s="32" t="s">
        <v>618</v>
      </c>
      <c r="G381" s="37" t="s">
        <v>851</v>
      </c>
      <c r="H381" s="37" t="s">
        <v>852</v>
      </c>
      <c r="I381" s="37" t="s">
        <v>14</v>
      </c>
      <c r="J381" s="58"/>
    </row>
    <row r="382" spans="1:10">
      <c r="A382" s="39" t="s">
        <v>427</v>
      </c>
      <c r="B382" s="39" t="s">
        <v>683</v>
      </c>
      <c r="C382" s="39" t="s">
        <v>615</v>
      </c>
      <c r="D382" s="43" t="s">
        <v>427</v>
      </c>
      <c r="E382" s="40" t="s">
        <v>526</v>
      </c>
      <c r="F382" s="32" t="s">
        <v>616</v>
      </c>
      <c r="G382" s="40" t="s">
        <v>625</v>
      </c>
      <c r="H382" s="40" t="s">
        <v>635</v>
      </c>
      <c r="I382" s="40" t="s">
        <v>527</v>
      </c>
      <c r="J382" s="62" t="s">
        <v>528</v>
      </c>
    </row>
    <row r="383" spans="1:10">
      <c r="A383" s="39" t="s">
        <v>427</v>
      </c>
      <c r="B383" s="39" t="s">
        <v>683</v>
      </c>
      <c r="C383" s="39" t="s">
        <v>615</v>
      </c>
      <c r="D383" s="43" t="s">
        <v>427</v>
      </c>
      <c r="E383" s="153" t="s">
        <v>529</v>
      </c>
      <c r="F383" s="32" t="s">
        <v>616</v>
      </c>
      <c r="G383" s="40" t="s">
        <v>631</v>
      </c>
      <c r="H383" s="40" t="s">
        <v>620</v>
      </c>
      <c r="I383" s="40"/>
      <c r="J383" s="62" t="s">
        <v>853</v>
      </c>
    </row>
    <row r="384" spans="1:10">
      <c r="A384" s="2" t="s">
        <v>451</v>
      </c>
      <c r="B384" s="2" t="s">
        <v>683</v>
      </c>
      <c r="C384" s="2" t="s">
        <v>582</v>
      </c>
      <c r="D384" s="43" t="s">
        <v>427</v>
      </c>
      <c r="E384" s="154"/>
      <c r="F384" s="32" t="s">
        <v>618</v>
      </c>
      <c r="G384" s="37" t="s">
        <v>854</v>
      </c>
      <c r="H384" s="37" t="s">
        <v>637</v>
      </c>
      <c r="I384" s="37" t="s">
        <v>756</v>
      </c>
      <c r="J384" s="58"/>
    </row>
    <row r="385" spans="1:10">
      <c r="A385" s="39" t="s">
        <v>427</v>
      </c>
      <c r="B385" s="39" t="s">
        <v>683</v>
      </c>
      <c r="C385" s="39" t="s">
        <v>615</v>
      </c>
      <c r="D385" s="43" t="s">
        <v>427</v>
      </c>
      <c r="E385" s="40" t="s">
        <v>530</v>
      </c>
      <c r="F385" s="32" t="s">
        <v>616</v>
      </c>
      <c r="G385" s="40" t="s">
        <v>619</v>
      </c>
      <c r="H385" s="40" t="s">
        <v>636</v>
      </c>
      <c r="I385" s="40" t="s">
        <v>511</v>
      </c>
      <c r="J385" s="62"/>
    </row>
    <row r="386" spans="1:10">
      <c r="A386" s="39" t="s">
        <v>427</v>
      </c>
      <c r="B386" s="39" t="s">
        <v>683</v>
      </c>
      <c r="C386" s="39" t="s">
        <v>615</v>
      </c>
      <c r="D386" s="43" t="s">
        <v>427</v>
      </c>
      <c r="E386" s="40" t="s">
        <v>531</v>
      </c>
      <c r="F386" s="32" t="s">
        <v>616</v>
      </c>
      <c r="G386" s="40" t="s">
        <v>616</v>
      </c>
      <c r="H386" s="40" t="s">
        <v>625</v>
      </c>
      <c r="I386" s="40" t="s">
        <v>532</v>
      </c>
      <c r="J386" s="62"/>
    </row>
    <row r="387" spans="1:10">
      <c r="A387" s="39" t="s">
        <v>427</v>
      </c>
      <c r="B387" s="39" t="s">
        <v>683</v>
      </c>
      <c r="C387" s="39" t="s">
        <v>615</v>
      </c>
      <c r="D387" s="151" t="s">
        <v>427</v>
      </c>
      <c r="E387" s="40" t="s">
        <v>533</v>
      </c>
      <c r="F387" s="32" t="s">
        <v>616</v>
      </c>
      <c r="G387" s="40" t="s">
        <v>625</v>
      </c>
      <c r="H387" s="40" t="s">
        <v>626</v>
      </c>
      <c r="I387" s="40" t="s">
        <v>534</v>
      </c>
      <c r="J387" s="62"/>
    </row>
    <row r="388" spans="1:10">
      <c r="A388" s="2" t="s">
        <v>768</v>
      </c>
      <c r="B388" s="2" t="s">
        <v>683</v>
      </c>
      <c r="C388" s="2" t="s">
        <v>582</v>
      </c>
      <c r="D388" s="152"/>
      <c r="E388" s="37" t="s">
        <v>855</v>
      </c>
      <c r="F388" s="32" t="s">
        <v>618</v>
      </c>
      <c r="G388" s="37" t="s">
        <v>856</v>
      </c>
      <c r="H388" s="37" t="s">
        <v>637</v>
      </c>
      <c r="I388" s="37" t="s">
        <v>503</v>
      </c>
      <c r="J388" s="58"/>
    </row>
    <row r="389" spans="1:10">
      <c r="A389" s="39" t="s">
        <v>427</v>
      </c>
      <c r="B389" s="39" t="s">
        <v>683</v>
      </c>
      <c r="C389" s="39" t="s">
        <v>615</v>
      </c>
      <c r="D389" s="43" t="s">
        <v>427</v>
      </c>
      <c r="E389" s="153" t="s">
        <v>535</v>
      </c>
      <c r="F389" s="32" t="s">
        <v>616</v>
      </c>
      <c r="G389" s="40" t="s">
        <v>623</v>
      </c>
      <c r="H389" s="40" t="s">
        <v>620</v>
      </c>
      <c r="I389" s="40" t="s">
        <v>502</v>
      </c>
      <c r="J389" s="62"/>
    </row>
    <row r="390" spans="1:10">
      <c r="A390" s="2" t="s">
        <v>451</v>
      </c>
      <c r="B390" s="2" t="s">
        <v>683</v>
      </c>
      <c r="C390" s="2" t="s">
        <v>573</v>
      </c>
      <c r="D390" s="43" t="s">
        <v>427</v>
      </c>
      <c r="E390" s="154"/>
      <c r="F390" s="32" t="s">
        <v>618</v>
      </c>
      <c r="G390" s="37" t="s">
        <v>857</v>
      </c>
      <c r="H390" s="37" t="s">
        <v>838</v>
      </c>
      <c r="I390" s="37" t="s">
        <v>858</v>
      </c>
      <c r="J390" s="59"/>
    </row>
    <row r="391" spans="1:10">
      <c r="A391" s="39" t="s">
        <v>427</v>
      </c>
      <c r="B391" s="39" t="s">
        <v>683</v>
      </c>
      <c r="C391" s="39" t="s">
        <v>615</v>
      </c>
      <c r="D391" s="151" t="s">
        <v>427</v>
      </c>
      <c r="E391" s="40" t="s">
        <v>536</v>
      </c>
      <c r="F391" s="32" t="s">
        <v>616</v>
      </c>
      <c r="G391" s="40" t="s">
        <v>620</v>
      </c>
      <c r="H391" s="40" t="s">
        <v>623</v>
      </c>
      <c r="I391" s="40" t="s">
        <v>502</v>
      </c>
      <c r="J391" s="62"/>
    </row>
    <row r="392" spans="1:10">
      <c r="A392" s="2" t="s">
        <v>451</v>
      </c>
      <c r="B392" s="2" t="s">
        <v>683</v>
      </c>
      <c r="C392" s="2" t="s">
        <v>582</v>
      </c>
      <c r="D392" s="152"/>
      <c r="E392" s="37" t="s">
        <v>537</v>
      </c>
      <c r="F392" s="32" t="s">
        <v>618</v>
      </c>
      <c r="G392" s="37" t="s">
        <v>837</v>
      </c>
      <c r="H392" s="37" t="s">
        <v>628</v>
      </c>
      <c r="I392" s="37" t="s">
        <v>756</v>
      </c>
      <c r="J392" s="58"/>
    </row>
    <row r="393" spans="1:10">
      <c r="A393" s="2" t="s">
        <v>451</v>
      </c>
      <c r="B393" s="2" t="s">
        <v>683</v>
      </c>
      <c r="C393" s="2" t="s">
        <v>582</v>
      </c>
      <c r="D393" s="43" t="s">
        <v>427</v>
      </c>
      <c r="E393" s="37" t="s">
        <v>538</v>
      </c>
      <c r="F393" s="32" t="s">
        <v>618</v>
      </c>
      <c r="G393" s="37" t="s">
        <v>851</v>
      </c>
      <c r="H393" s="37" t="s">
        <v>624</v>
      </c>
      <c r="I393" s="37" t="s">
        <v>756</v>
      </c>
      <c r="J393" s="62" t="s">
        <v>539</v>
      </c>
    </row>
    <row r="394" spans="1:10">
      <c r="A394" s="2" t="s">
        <v>768</v>
      </c>
      <c r="B394" s="2" t="s">
        <v>683</v>
      </c>
      <c r="C394" s="2" t="s">
        <v>582</v>
      </c>
      <c r="D394" s="43" t="s">
        <v>427</v>
      </c>
      <c r="E394" s="37" t="s">
        <v>540</v>
      </c>
      <c r="F394" s="32" t="s">
        <v>618</v>
      </c>
      <c r="G394" s="37" t="s">
        <v>630</v>
      </c>
      <c r="H394" s="37" t="s">
        <v>837</v>
      </c>
      <c r="I394" s="37" t="s">
        <v>839</v>
      </c>
      <c r="J394" s="62" t="s">
        <v>541</v>
      </c>
    </row>
    <row r="395" spans="1:10">
      <c r="A395" s="2" t="s">
        <v>451</v>
      </c>
      <c r="B395" s="2" t="s">
        <v>683</v>
      </c>
      <c r="C395" s="2" t="s">
        <v>582</v>
      </c>
      <c r="D395" s="43" t="s">
        <v>427</v>
      </c>
      <c r="E395" s="37" t="s">
        <v>859</v>
      </c>
      <c r="F395" s="32" t="s">
        <v>618</v>
      </c>
      <c r="G395" s="37" t="s">
        <v>837</v>
      </c>
      <c r="H395" s="37" t="s">
        <v>638</v>
      </c>
      <c r="I395" s="37" t="s">
        <v>756</v>
      </c>
      <c r="J395" s="62" t="s">
        <v>899</v>
      </c>
    </row>
    <row r="396" spans="1:10">
      <c r="A396" s="2" t="s">
        <v>768</v>
      </c>
      <c r="B396" s="2" t="s">
        <v>683</v>
      </c>
      <c r="C396" s="2" t="s">
        <v>582</v>
      </c>
      <c r="D396" s="43" t="s">
        <v>427</v>
      </c>
      <c r="E396" s="37" t="s">
        <v>860</v>
      </c>
      <c r="F396" s="32" t="s">
        <v>618</v>
      </c>
      <c r="G396" s="37" t="s">
        <v>633</v>
      </c>
      <c r="H396" s="37" t="s">
        <v>634</v>
      </c>
      <c r="I396" s="37" t="s">
        <v>14</v>
      </c>
      <c r="J396" s="62" t="s">
        <v>861</v>
      </c>
    </row>
    <row r="397" spans="1:10">
      <c r="A397" s="2" t="s">
        <v>451</v>
      </c>
      <c r="B397" s="2" t="s">
        <v>683</v>
      </c>
      <c r="C397" s="2" t="s">
        <v>582</v>
      </c>
      <c r="D397" s="43" t="s">
        <v>427</v>
      </c>
      <c r="E397" s="37" t="s">
        <v>862</v>
      </c>
      <c r="F397" s="32" t="s">
        <v>618</v>
      </c>
      <c r="G397" s="37" t="s">
        <v>637</v>
      </c>
      <c r="H397" s="37" t="s">
        <v>856</v>
      </c>
      <c r="I397" s="37" t="s">
        <v>839</v>
      </c>
      <c r="J397" s="62"/>
    </row>
    <row r="398" spans="1:10">
      <c r="A398" s="2" t="s">
        <v>451</v>
      </c>
      <c r="B398" s="2" t="s">
        <v>683</v>
      </c>
      <c r="C398" s="2" t="s">
        <v>582</v>
      </c>
      <c r="D398" s="43" t="s">
        <v>427</v>
      </c>
      <c r="E398" s="37" t="s">
        <v>542</v>
      </c>
      <c r="F398" s="32" t="s">
        <v>618</v>
      </c>
      <c r="G398" s="37" t="s">
        <v>639</v>
      </c>
      <c r="H398" s="37" t="s">
        <v>845</v>
      </c>
      <c r="I398" s="37" t="s">
        <v>839</v>
      </c>
      <c r="J398" s="58"/>
    </row>
    <row r="399" spans="1:10">
      <c r="A399" s="2" t="s">
        <v>768</v>
      </c>
      <c r="B399" s="2" t="s">
        <v>683</v>
      </c>
      <c r="C399" s="2" t="s">
        <v>582</v>
      </c>
      <c r="D399" s="43" t="s">
        <v>427</v>
      </c>
      <c r="E399" s="37" t="s">
        <v>543</v>
      </c>
      <c r="F399" s="32" t="s">
        <v>618</v>
      </c>
      <c r="G399" s="37" t="s">
        <v>638</v>
      </c>
      <c r="H399" s="37" t="s">
        <v>863</v>
      </c>
      <c r="I399" s="37" t="s">
        <v>544</v>
      </c>
      <c r="J399" s="58"/>
    </row>
    <row r="400" spans="1:10">
      <c r="A400" s="2" t="s">
        <v>768</v>
      </c>
      <c r="B400" s="2" t="s">
        <v>683</v>
      </c>
      <c r="C400" s="2" t="s">
        <v>582</v>
      </c>
      <c r="D400" s="35" t="s">
        <v>427</v>
      </c>
      <c r="E400" s="37" t="s">
        <v>545</v>
      </c>
      <c r="F400" s="32" t="s">
        <v>618</v>
      </c>
      <c r="G400" s="37" t="s">
        <v>863</v>
      </c>
      <c r="H400" s="37" t="s">
        <v>638</v>
      </c>
      <c r="I400" s="37" t="s">
        <v>503</v>
      </c>
      <c r="J400" s="58"/>
    </row>
  </sheetData>
  <autoFilter ref="A1:J400"/>
  <mergeCells count="215">
    <mergeCell ref="D147:D148"/>
    <mergeCell ref="I147:I148"/>
    <mergeCell ref="D391:D392"/>
    <mergeCell ref="E378:E379"/>
    <mergeCell ref="E380:E381"/>
    <mergeCell ref="E383:E384"/>
    <mergeCell ref="D387:D388"/>
    <mergeCell ref="E389:E390"/>
    <mergeCell ref="D362:D364"/>
    <mergeCell ref="D365:D366"/>
    <mergeCell ref="E367:E368"/>
    <mergeCell ref="E369:E370"/>
    <mergeCell ref="E376:E377"/>
    <mergeCell ref="D359:D361"/>
    <mergeCell ref="E312:E313"/>
    <mergeCell ref="E314:E315"/>
    <mergeCell ref="E316:E317"/>
    <mergeCell ref="E318:E319"/>
    <mergeCell ref="E320:E322"/>
    <mergeCell ref="E329:E331"/>
    <mergeCell ref="E334:E335"/>
    <mergeCell ref="E337:E338"/>
    <mergeCell ref="E279:E281"/>
    <mergeCell ref="E282:E284"/>
    <mergeCell ref="E291:E293"/>
    <mergeCell ref="E300:E302"/>
    <mergeCell ref="E303:E305"/>
    <mergeCell ref="E306:E307"/>
    <mergeCell ref="E308:E309"/>
    <mergeCell ref="E310:E311"/>
    <mergeCell ref="D357:D358"/>
    <mergeCell ref="E357:E358"/>
    <mergeCell ref="D264:D265"/>
    <mergeCell ref="E264:E265"/>
    <mergeCell ref="E266:E267"/>
    <mergeCell ref="E272:E274"/>
    <mergeCell ref="E275:E277"/>
    <mergeCell ref="D258:D259"/>
    <mergeCell ref="E258:E259"/>
    <mergeCell ref="D260:D261"/>
    <mergeCell ref="E260:E261"/>
    <mergeCell ref="D262:D263"/>
    <mergeCell ref="E262:E263"/>
    <mergeCell ref="D252:D253"/>
    <mergeCell ref="E252:E253"/>
    <mergeCell ref="D254:D255"/>
    <mergeCell ref="E254:E255"/>
    <mergeCell ref="D256:D257"/>
    <mergeCell ref="E256:E257"/>
    <mergeCell ref="D244:D245"/>
    <mergeCell ref="E244:E245"/>
    <mergeCell ref="D248:D249"/>
    <mergeCell ref="E248:E249"/>
    <mergeCell ref="D250:D251"/>
    <mergeCell ref="E250:E251"/>
    <mergeCell ref="D238:D239"/>
    <mergeCell ref="E238:E239"/>
    <mergeCell ref="D240:D241"/>
    <mergeCell ref="E240:E241"/>
    <mergeCell ref="D242:D243"/>
    <mergeCell ref="E242:E243"/>
    <mergeCell ref="D232:D233"/>
    <mergeCell ref="E232:E233"/>
    <mergeCell ref="D234:D235"/>
    <mergeCell ref="E234:E235"/>
    <mergeCell ref="D236:D237"/>
    <mergeCell ref="E236:E237"/>
    <mergeCell ref="D222:D231"/>
    <mergeCell ref="E222:E223"/>
    <mergeCell ref="E224:E225"/>
    <mergeCell ref="E226:E227"/>
    <mergeCell ref="E228:E229"/>
    <mergeCell ref="E230:E231"/>
    <mergeCell ref="D214:D215"/>
    <mergeCell ref="E214:E215"/>
    <mergeCell ref="D216:D217"/>
    <mergeCell ref="E216:E217"/>
    <mergeCell ref="D218:D219"/>
    <mergeCell ref="E218:E219"/>
    <mergeCell ref="D220:D221"/>
    <mergeCell ref="E220:E221"/>
    <mergeCell ref="E156:E157"/>
    <mergeCell ref="E118:E119"/>
    <mergeCell ref="E127:E129"/>
    <mergeCell ref="E135:E136"/>
    <mergeCell ref="E147:E148"/>
    <mergeCell ref="E150:E151"/>
    <mergeCell ref="E153:E155"/>
    <mergeCell ref="E130:E131"/>
    <mergeCell ref="J118:J119"/>
    <mergeCell ref="I127:I129"/>
    <mergeCell ref="I130:I131"/>
    <mergeCell ref="I135:I136"/>
    <mergeCell ref="J115:J117"/>
    <mergeCell ref="J65:J67"/>
    <mergeCell ref="E107:E109"/>
    <mergeCell ref="E15:E17"/>
    <mergeCell ref="E32:E34"/>
    <mergeCell ref="E18:E20"/>
    <mergeCell ref="E21:E23"/>
    <mergeCell ref="E24:E25"/>
    <mergeCell ref="E26:E28"/>
    <mergeCell ref="E37:E39"/>
    <mergeCell ref="E47:E48"/>
    <mergeCell ref="E50:E52"/>
    <mergeCell ref="E53:E55"/>
    <mergeCell ref="E56:E58"/>
    <mergeCell ref="E98:E100"/>
    <mergeCell ref="E84:E86"/>
    <mergeCell ref="I112:I114"/>
    <mergeCell ref="J6:J8"/>
    <mergeCell ref="J26:J28"/>
    <mergeCell ref="E112:E114"/>
    <mergeCell ref="E59:E61"/>
    <mergeCell ref="E115:E117"/>
    <mergeCell ref="E62:E63"/>
    <mergeCell ref="E65:E67"/>
    <mergeCell ref="E74:E76"/>
    <mergeCell ref="E77:E79"/>
    <mergeCell ref="E80:E81"/>
    <mergeCell ref="E82:E83"/>
    <mergeCell ref="E69:E70"/>
    <mergeCell ref="E104:E106"/>
    <mergeCell ref="E101:E103"/>
    <mergeCell ref="J98:J100"/>
    <mergeCell ref="E6:E8"/>
    <mergeCell ref="E9:E12"/>
    <mergeCell ref="J53:J55"/>
    <mergeCell ref="I77:I79"/>
    <mergeCell ref="I80:I81"/>
    <mergeCell ref="I82:I83"/>
    <mergeCell ref="E87:E89"/>
    <mergeCell ref="E93:E95"/>
    <mergeCell ref="J112:J114"/>
    <mergeCell ref="E2:E5"/>
    <mergeCell ref="J2:J5"/>
    <mergeCell ref="E270:E271"/>
    <mergeCell ref="E287:E288"/>
    <mergeCell ref="E294:E296"/>
    <mergeCell ref="E297:E299"/>
    <mergeCell ref="E41:E43"/>
    <mergeCell ref="E44:E45"/>
    <mergeCell ref="E96:E97"/>
    <mergeCell ref="E110:E111"/>
    <mergeCell ref="I84:I86"/>
    <mergeCell ref="I87:I89"/>
    <mergeCell ref="I93:I95"/>
    <mergeCell ref="I96:I97"/>
    <mergeCell ref="I98:I100"/>
    <mergeCell ref="I101:I103"/>
    <mergeCell ref="I104:I106"/>
    <mergeCell ref="I107:I109"/>
    <mergeCell ref="I110:I111"/>
    <mergeCell ref="I115:I117"/>
    <mergeCell ref="I118:I119"/>
    <mergeCell ref="I65:I67"/>
    <mergeCell ref="I69:I70"/>
    <mergeCell ref="I74:I76"/>
    <mergeCell ref="D6:D8"/>
    <mergeCell ref="D9:D12"/>
    <mergeCell ref="D15:D17"/>
    <mergeCell ref="D18:D20"/>
    <mergeCell ref="D21:D23"/>
    <mergeCell ref="D24:D25"/>
    <mergeCell ref="D26:D28"/>
    <mergeCell ref="D32:D34"/>
    <mergeCell ref="D37:D39"/>
    <mergeCell ref="D41:D43"/>
    <mergeCell ref="D44:D45"/>
    <mergeCell ref="D47:D48"/>
    <mergeCell ref="D50:D52"/>
    <mergeCell ref="D53:D55"/>
    <mergeCell ref="D56:D57"/>
    <mergeCell ref="D59:D61"/>
    <mergeCell ref="D62:D63"/>
    <mergeCell ref="D65:D67"/>
    <mergeCell ref="D118:D119"/>
    <mergeCell ref="D130:D131"/>
    <mergeCell ref="D135:D136"/>
    <mergeCell ref="D74:D76"/>
    <mergeCell ref="D77:D79"/>
    <mergeCell ref="D80:D81"/>
    <mergeCell ref="D82:D83"/>
    <mergeCell ref="D84:D86"/>
    <mergeCell ref="D87:D89"/>
    <mergeCell ref="D93:D95"/>
    <mergeCell ref="D96:D97"/>
    <mergeCell ref="D98:D100"/>
    <mergeCell ref="D101:D103"/>
    <mergeCell ref="D104:D106"/>
    <mergeCell ref="D107:D109"/>
    <mergeCell ref="D2:D4"/>
    <mergeCell ref="I2:I4"/>
    <mergeCell ref="E30:E31"/>
    <mergeCell ref="D30:D31"/>
    <mergeCell ref="I30:I31"/>
    <mergeCell ref="D156:D157"/>
    <mergeCell ref="D153:D154"/>
    <mergeCell ref="I6:I8"/>
    <mergeCell ref="I15:I17"/>
    <mergeCell ref="I18:I20"/>
    <mergeCell ref="I24:I25"/>
    <mergeCell ref="I26:I28"/>
    <mergeCell ref="I32:I34"/>
    <mergeCell ref="I37:I39"/>
    <mergeCell ref="I41:I43"/>
    <mergeCell ref="I47:I48"/>
    <mergeCell ref="I50:I52"/>
    <mergeCell ref="I53:I55"/>
    <mergeCell ref="I56:I58"/>
    <mergeCell ref="I59:I61"/>
    <mergeCell ref="I62:I63"/>
    <mergeCell ref="D110:D111"/>
    <mergeCell ref="D112:D114"/>
    <mergeCell ref="D115:D117"/>
  </mergeCells>
  <phoneticPr fontId="11" type="noConversion"/>
  <dataValidations count="1">
    <dataValidation type="list" allowBlank="1" showInputMessage="1" showErrorMessage="1" sqref="A388 A392:A400 A361 A390 A377 A370 A381 A368 A379 A366 A364 A358 A384 A2:A356">
      <formula1>"Application,System"</formula1>
    </dataValidation>
  </dataValidations>
  <hyperlinks>
    <hyperlink ref="G69" r:id="rId1" display="anxi.xue@tcl.com"/>
    <hyperlink ref="G71" r:id="rId2" display="yanbin.zhang.hz@tcl.com"/>
    <hyperlink ref="G72" r:id="rId3" display="wenjian.li.hz@tcl.com"/>
    <hyperlink ref="G73" r:id="rId4" display="xinpeng.zhou@tcl.com"/>
    <hyperlink ref="G74" r:id="rId5" display="wenli@tcl.com"/>
    <hyperlink ref="G77" r:id="rId6" display="yongfeng.zhang@tcl.com"/>
    <hyperlink ref="G80" r:id="rId7" display="wenli@tcl.com"/>
    <hyperlink ref="G82" r:id="rId8" display="xinpeng.zhou@tcl.com"/>
    <hyperlink ref="G84" r:id="rId9" display="wenli@tcl.com@tcl.com"/>
    <hyperlink ref="G87" r:id="rId10" display="xinpeng.zhou@tcl.com"/>
    <hyperlink ref="G90" r:id="rId11" display="yongfeng.zhang@tcl.com"/>
    <hyperlink ref="G91" r:id="rId12" display="wenli@tcl.com"/>
    <hyperlink ref="G92" r:id="rId13" display="wenli@tcl.com"/>
    <hyperlink ref="G70" r:id="rId14" display="yongfeng.zhang@tcl.com"/>
    <hyperlink ref="G93" r:id="rId15" display="yongfeng.zhang@tcl.com"/>
    <hyperlink ref="H71" r:id="rId16" display="wenjian.li.hz@tcl.com"/>
    <hyperlink ref="H72" r:id="rId17" display="dongliu@tcl.com"/>
    <hyperlink ref="H73" r:id="rId18" display="dongliu@tcl.com"/>
    <hyperlink ref="H74" r:id="rId19" display="bing.wang.hz@tcl.com"/>
    <hyperlink ref="H77" r:id="rId20" display="yanbin.zhang.hz@tcl.com"/>
    <hyperlink ref="H80" r:id="rId21" display="yongfeng.zhang@tcl.com"/>
    <hyperlink ref="H82" r:id="rId22" display="yanbin.zhang.hz@tcl.com"/>
    <hyperlink ref="H84" r:id="rId23" display="wenjian.li.hz@tcl.com"/>
    <hyperlink ref="H87" r:id="rId24" display="yanbin.zhang.hz@tcl.com"/>
    <hyperlink ref="H90" r:id="rId25" display="wenli@tcl.com"/>
    <hyperlink ref="H91" r:id="rId26" display="yongfeng.zhang@tcl.com"/>
    <hyperlink ref="H92" r:id="rId27" display="yongfeng.zhang@tcl.com"/>
    <hyperlink ref="H70" r:id="rId28" display="wenli@tcl.com"/>
    <hyperlink ref="H93" r:id="rId29" display="bing.wang.hz@tcl.com"/>
    <hyperlink ref="C6" location="'System Component&amp;function'!A1" display="xinyao.ye.hz@tcl.com"/>
    <hyperlink ref="C9" location="'System Component&amp;function'!A1" display="xinyao.ye.hz@tcl.com"/>
    <hyperlink ref="C14" location="'System Component&amp;function'!A1" display="xinyao.ye.hz@tcl.com"/>
    <hyperlink ref="C15" location="'System Component&amp;function'!A1" display="xinyao.ye.hz@tcl.com"/>
    <hyperlink ref="C18" location="'System Component&amp;function'!A1" display="xinyao.ye.hz@tcl.com"/>
    <hyperlink ref="C21" location="'System Component&amp;function'!A1" display="xinyao.ye.hz@tcl.com"/>
    <hyperlink ref="C24" location="'System Component&amp;function'!A1" display="xinyao.ye.hz@tcl.com"/>
    <hyperlink ref="C26" location="'System Component&amp;function'!A1" display="xinyao.ye.hz@tcl.com"/>
    <hyperlink ref="C29:C32" location="'System Component&amp;function'!A1" display="xinyao.ye.hz@tcl.com"/>
    <hyperlink ref="C29" location="'System Component&amp;function'!A1" display="xinyao.ye.hz@tcl.com"/>
    <hyperlink ref="C30" location="'System Component&amp;function'!A1" display="xinyao.ye.hz@tcl.com"/>
    <hyperlink ref="C32" location="'System Component&amp;function'!A1" display="xinyao.ye.hz@tcl.com"/>
    <hyperlink ref="C35" location="'System Component&amp;function'!A1" display="xinyao.ye.hz@tcl.com"/>
    <hyperlink ref="C36" location="'System Component&amp;function'!A1" display="xinyao.ye.hz@tcl.com"/>
    <hyperlink ref="G96" r:id="rId30" display="liang.zhang@tcl.com"/>
    <hyperlink ref="G98" r:id="rId31" display="zhaoyun.wu@tcl.com"/>
    <hyperlink ref="G101" r:id="rId32" display="weilong.zhou.hz@tcl.com"/>
    <hyperlink ref="G104" r:id="rId33" display="zhaoyun.wu@tcl.com"/>
    <hyperlink ref="G107" r:id="rId34" display="weilong.zhou.hz@tcl.com"/>
    <hyperlink ref="G110" r:id="rId35" display="weijun.pan.hz@tcl.com"/>
    <hyperlink ref="G112" r:id="rId36" display="weilong.zhou.hz@tcl.com"/>
    <hyperlink ref="G115" r:id="rId37" display="shan.liao.hz@tcl.com"/>
    <hyperlink ref="G118" r:id="rId38" display="zhaoyun.wu@tcl.com"/>
    <hyperlink ref="G120" r:id="rId39" display="weilong.zhou.hz@tcl.com"/>
    <hyperlink ref="H118" r:id="rId40" display="xiurou.xiang@tcl.com"/>
    <hyperlink ref="H115" r:id="rId41" display="weilong.zhou.hz@tcl.com"/>
    <hyperlink ref="H112" r:id="rId42" display="hongtao.fu@tcl.com"/>
    <hyperlink ref="H110" r:id="rId43" display="longquan.yuan@tcl.com"/>
    <hyperlink ref="H107" r:id="rId44" display="hongtao.fu@tcl.com"/>
    <hyperlink ref="H104" r:id="rId45" display="weijun.pan.hz@tcl.com"/>
    <hyperlink ref="H101" r:id="rId46" display="longquan.yuan@tcl.com"/>
    <hyperlink ref="H98" r:id="rId47" display="weilong.zhou.hz@tcl.com"/>
    <hyperlink ref="H96" r:id="rId48" display="hongtao.fu@tcl.com"/>
    <hyperlink ref="H120" r:id="rId49" display="longquan.yuan@tcl.com"/>
    <hyperlink ref="G48" r:id="rId50" display="lingfei.li@tcl.com"/>
    <hyperlink ref="H123" r:id="rId51" display="lingfei.li@tcl.com"/>
    <hyperlink ref="G97" r:id="rId52" display="bin.wu.hz@tcl.com"/>
    <hyperlink ref="H97" r:id="rId53" display="shengyang.mo@tcl.com"/>
    <hyperlink ref="G121" r:id="rId54" display="shengyang.mo@tcl.com"/>
    <hyperlink ref="G122" r:id="rId55" display="shengyang.mo@tcl.com"/>
    <hyperlink ref="H121" r:id="rId56" display="tao.luo@tcl.com"/>
    <hyperlink ref="H122" r:id="rId57" display="tao.luo@tcl.com"/>
    <hyperlink ref="G125" r:id="rId58" display="tao.luo@tcl.com"/>
    <hyperlink ref="G123" r:id="rId59" display="weiwen.huang.hz@tcl.com"/>
    <hyperlink ref="G133" r:id="rId60" display="weiwen.huang.hz@tcl.com"/>
    <hyperlink ref="H125" r:id="rId61" display="xiaojing.wang@tcl.com"/>
    <hyperlink ref="H127" r:id="rId62" display="xiaojing.wang@tcl.com"/>
    <hyperlink ref="G124" r:id="rId63" display="xiaojing.wang@tcl.com"/>
    <hyperlink ref="G127" r:id="rId64" display="tao.luo@tcl.com"/>
    <hyperlink ref="H130" r:id="rId65" display="guoliang.hu@tcl.com"/>
    <hyperlink ref="H132" r:id="rId66" display="guoliang.hu@tcl.com"/>
    <hyperlink ref="G134" r:id="rId67" display="leizhong@tcl.com"/>
    <hyperlink ref="G135" r:id="rId68" display="xiaojing.wang@tcl.com"/>
    <hyperlink ref="G132" r:id="rId69" display="shilei.zhang@tcl.com"/>
    <hyperlink ref="H133" r:id="rId70" display="leizhong@tcl.com"/>
    <hyperlink ref="G54:G152" r:id="rId71" display="qichen@tcl.com"/>
    <hyperlink ref="H149" r:id="rId72" display="yong.zhang.hz@tcl.com"/>
    <hyperlink ref="H42" r:id="rId73" display="yong.zhang.hz@tcl.com"/>
    <hyperlink ref="G156" r:id="rId74" display="yong.zhang.hz@tcl.com"/>
    <hyperlink ref="G6:G158" r:id="rId75" display="yang.sun@tcl.com"/>
    <hyperlink ref="H6:H158" r:id="rId76" display="yingying.qiao.hz@tcl.com"/>
    <hyperlink ref="G159" r:id="rId77" display="yang.sun@tcl.com"/>
    <hyperlink ref="H159" r:id="rId78" display="yingying.qiao.hz@tcl.com"/>
    <hyperlink ref="C199" r:id="rId79" display="Software Version"/>
    <hyperlink ref="C200" r:id="rId80" display="Software Version"/>
    <hyperlink ref="C186" r:id="rId81" display="Software Version"/>
    <hyperlink ref="G19" r:id="rId82" display="yingying.qiao.hz@tcl.com"/>
    <hyperlink ref="H19" r:id="rId83" display="yang.sun@tcl.com"/>
    <hyperlink ref="G22" r:id="rId84" display="yingying.qiao.hz@tcl.com"/>
    <hyperlink ref="H22" r:id="rId85" display="yang.sun@tcl.com"/>
    <hyperlink ref="G38" r:id="rId86" display="leizhong@tcl.com"/>
    <hyperlink ref="G51" r:id="rId87" display="yong.zhang.hz@tcl.com"/>
    <hyperlink ref="G66" r:id="rId88" display="lingfei.li@tcl.com"/>
    <hyperlink ref="H85" r:id="rId89" display="lingfei.li@tcl.com"/>
    <hyperlink ref="G85" r:id="rId90" display="weiwen.huang.hz@tcl.com"/>
    <hyperlink ref="G113" r:id="rId91" display="yang.sun@tcl.com"/>
    <hyperlink ref="H113" r:id="rId92" display="yingying.qiao.hz@tcl.com"/>
    <hyperlink ref="B202:B204" r:id="rId93" display="MDW"/>
    <hyperlink ref="B205:B213" r:id="rId94" display="MDW"/>
    <hyperlink ref="B186" r:id="rId95"/>
    <hyperlink ref="B200" r:id="rId96"/>
    <hyperlink ref="B185:B201" r:id="rId97" display="MDW"/>
    <hyperlink ref="B199" r:id="rId98"/>
    <hyperlink ref="G138" r:id="rId99" display="qichen@tcl.com"/>
    <hyperlink ref="G139" r:id="rId100" display="qichen@tcl.com"/>
    <hyperlink ref="G140" r:id="rId101" display="qichen@tcl.com"/>
    <hyperlink ref="G145" r:id="rId102" display="qichen@tcl.com"/>
    <hyperlink ref="G144" r:id="rId103" display="qichen@tcl.com"/>
    <hyperlink ref="G57" r:id="rId104" display="qichen@tcl.com"/>
    <hyperlink ref="G99" r:id="rId105" display="qichen@tcl.com"/>
    <hyperlink ref="G100" r:id="rId106" display="qichen@tcl.com"/>
    <hyperlink ref="G2" r:id="rId107" display="wei.shen.hz@tcl.com"/>
    <hyperlink ref="G3" r:id="rId108" display="yang.sun@tcl.com"/>
    <hyperlink ref="H3" r:id="rId109" display="yingying.qiao.hz@tcl.com"/>
    <hyperlink ref="G4" r:id="rId110" display="yang.sun@tcl.com"/>
    <hyperlink ref="H4" r:id="rId111" display="yingying.qiao.hz@tcl.com"/>
    <hyperlink ref="G102" r:id="rId112" display="qichen@tcl.com"/>
    <hyperlink ref="H102" r:id="rId113" display="yingying.qiao.hz@tcl.com"/>
    <hyperlink ref="G105" r:id="rId114" display="qichen@tcl.com"/>
    <hyperlink ref="H105" r:id="rId115" display="yingying.qiao.hz@tcl.com"/>
    <hyperlink ref="G108" r:id="rId116" display="qichen@tcl.com"/>
    <hyperlink ref="H108" r:id="rId117" display="yingying.qiao.hz@tcl.com"/>
  </hyperlinks>
  <pageMargins left="0.7" right="0.7" top="0.75" bottom="0.75" header="0.3" footer="0.3"/>
  <pageSetup paperSize="9" orientation="portrait" verticalDpi="0" r:id="rId118"/>
</worksheet>
</file>

<file path=xl/worksheets/sheet2.xml><?xml version="1.0" encoding="utf-8"?>
<worksheet xmlns="http://schemas.openxmlformats.org/spreadsheetml/2006/main" xmlns:r="http://schemas.openxmlformats.org/officeDocument/2006/relationships">
  <dimension ref="A1:Q41"/>
  <sheetViews>
    <sheetView workbookViewId="0">
      <selection activeCell="A32" sqref="A32"/>
    </sheetView>
  </sheetViews>
  <sheetFormatPr defaultRowHeight="12.75"/>
  <cols>
    <col min="1" max="1" width="20.75" style="64" customWidth="1"/>
    <col min="2" max="2" width="36.625" style="64" customWidth="1"/>
    <col min="3" max="3" width="25.25" style="64" customWidth="1"/>
    <col min="4" max="4" width="9" style="64"/>
    <col min="5" max="5" width="9.875" style="64" customWidth="1"/>
    <col min="6" max="6" width="11.375" style="64" customWidth="1"/>
    <col min="7" max="10" width="9" style="64" customWidth="1"/>
    <col min="11" max="11" width="9" style="64"/>
    <col min="12" max="12" width="9" style="64" customWidth="1"/>
    <col min="13" max="16384" width="9" style="64"/>
  </cols>
  <sheetData>
    <row r="1" spans="1:17">
      <c r="A1" s="67" t="s">
        <v>904</v>
      </c>
      <c r="B1" s="66" t="s">
        <v>905</v>
      </c>
      <c r="C1" s="66" t="s">
        <v>906</v>
      </c>
      <c r="D1" s="66" t="s">
        <v>912</v>
      </c>
      <c r="E1" s="66" t="s">
        <v>907</v>
      </c>
      <c r="F1" s="66" t="s">
        <v>915</v>
      </c>
      <c r="G1" s="66" t="s">
        <v>908</v>
      </c>
      <c r="H1" s="66" t="s">
        <v>909</v>
      </c>
      <c r="I1" s="66" t="s">
        <v>910</v>
      </c>
      <c r="J1" s="66" t="s">
        <v>911</v>
      </c>
      <c r="K1" s="66"/>
      <c r="L1" s="66"/>
      <c r="M1" s="66"/>
      <c r="N1" s="66"/>
      <c r="O1" s="66"/>
      <c r="P1" s="66"/>
      <c r="Q1" s="66"/>
    </row>
    <row r="2" spans="1:17">
      <c r="A2" s="68" t="s">
        <v>913</v>
      </c>
      <c r="B2" s="66" t="s">
        <v>914</v>
      </c>
      <c r="C2" s="66" t="s">
        <v>916</v>
      </c>
      <c r="D2" s="66" t="s">
        <v>917</v>
      </c>
      <c r="E2" s="66" t="s">
        <v>916</v>
      </c>
      <c r="F2" s="66"/>
      <c r="G2" s="66" t="s">
        <v>914</v>
      </c>
      <c r="H2" s="66"/>
      <c r="I2" s="66"/>
      <c r="J2" s="66"/>
      <c r="K2" s="66"/>
      <c r="L2" s="66"/>
      <c r="M2" s="66"/>
      <c r="N2" s="66"/>
      <c r="O2" s="66"/>
      <c r="P2" s="66"/>
      <c r="Q2" s="66"/>
    </row>
    <row r="3" spans="1:17" ht="24">
      <c r="A3" s="69" t="s">
        <v>918</v>
      </c>
      <c r="B3" s="70" t="s">
        <v>949</v>
      </c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</row>
    <row r="4" spans="1:17" ht="14.25">
      <c r="A4" s="71" t="s">
        <v>957</v>
      </c>
      <c r="B4" s="72" t="s">
        <v>958</v>
      </c>
      <c r="C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</row>
    <row r="5" spans="1:17" ht="14.25">
      <c r="A5" s="73" t="s">
        <v>927</v>
      </c>
      <c r="B5" s="72" t="s">
        <v>951</v>
      </c>
      <c r="C5" s="66"/>
      <c r="D5" s="66"/>
      <c r="E5" s="66"/>
      <c r="F5" s="66"/>
      <c r="G5" s="66"/>
      <c r="H5" s="66"/>
      <c r="I5" s="66"/>
      <c r="J5" s="66"/>
      <c r="K5" s="66"/>
      <c r="L5" s="66"/>
      <c r="M5" s="66"/>
      <c r="N5" s="66"/>
      <c r="O5" s="66"/>
      <c r="P5" s="66"/>
      <c r="Q5" s="66"/>
    </row>
    <row r="6" spans="1:17" ht="14.25">
      <c r="A6" s="71" t="s">
        <v>929</v>
      </c>
      <c r="B6" s="67" t="s">
        <v>952</v>
      </c>
      <c r="C6" s="66"/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</row>
    <row r="7" spans="1:17" ht="14.25">
      <c r="A7" s="71" t="s">
        <v>936</v>
      </c>
      <c r="B7" s="156" t="s">
        <v>953</v>
      </c>
      <c r="C7" s="66"/>
      <c r="D7" s="66"/>
      <c r="E7" s="66"/>
      <c r="F7" s="66"/>
      <c r="G7" s="66"/>
      <c r="H7" s="66"/>
      <c r="I7" s="66"/>
      <c r="J7" s="66"/>
      <c r="K7" s="66"/>
      <c r="L7" s="66"/>
      <c r="M7" s="66"/>
      <c r="N7" s="66"/>
      <c r="O7" s="66"/>
      <c r="P7" s="66"/>
      <c r="Q7" s="66"/>
    </row>
    <row r="8" spans="1:17" ht="14.25">
      <c r="A8" s="71" t="s">
        <v>937</v>
      </c>
      <c r="B8" s="157"/>
      <c r="C8" s="66"/>
      <c r="D8" s="66"/>
      <c r="E8" s="66"/>
      <c r="F8" s="66"/>
      <c r="G8" s="66"/>
      <c r="H8" s="66"/>
      <c r="I8" s="66"/>
      <c r="J8" s="66"/>
      <c r="K8" s="66"/>
      <c r="L8" s="66"/>
      <c r="M8" s="66"/>
      <c r="N8" s="66"/>
      <c r="O8" s="66"/>
      <c r="P8" s="66"/>
      <c r="Q8" s="66"/>
    </row>
    <row r="9" spans="1:17" ht="14.25">
      <c r="A9" s="71" t="s">
        <v>938</v>
      </c>
      <c r="B9" s="157"/>
      <c r="C9" s="66"/>
      <c r="D9" s="66"/>
      <c r="E9" s="66"/>
      <c r="F9" s="66"/>
      <c r="G9" s="66"/>
      <c r="H9" s="66"/>
      <c r="I9" s="66"/>
      <c r="J9" s="66"/>
      <c r="K9" s="66"/>
      <c r="L9" s="66"/>
      <c r="M9" s="66"/>
      <c r="N9" s="66"/>
      <c r="O9" s="66"/>
      <c r="P9" s="66"/>
      <c r="Q9" s="66"/>
    </row>
    <row r="10" spans="1:17" ht="14.25">
      <c r="A10" s="71" t="s">
        <v>939</v>
      </c>
      <c r="B10" s="157"/>
      <c r="C10" s="66"/>
      <c r="D10" s="66"/>
      <c r="E10" s="66"/>
      <c r="F10" s="66"/>
      <c r="G10" s="66"/>
      <c r="H10" s="66"/>
      <c r="I10" s="66"/>
      <c r="J10" s="66"/>
      <c r="K10" s="66"/>
      <c r="L10" s="66"/>
      <c r="M10" s="66"/>
      <c r="N10" s="66"/>
      <c r="O10" s="66"/>
      <c r="P10" s="66"/>
      <c r="Q10" s="66"/>
    </row>
    <row r="11" spans="1:17" ht="14.25">
      <c r="A11" s="71" t="s">
        <v>940</v>
      </c>
      <c r="B11" s="157"/>
      <c r="C11" s="66"/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  <c r="P11" s="66"/>
      <c r="Q11" s="66"/>
    </row>
    <row r="12" spans="1:17" ht="14.25">
      <c r="A12" s="71" t="s">
        <v>941</v>
      </c>
      <c r="B12" s="157"/>
      <c r="C12" s="66"/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  <c r="P12" s="66"/>
      <c r="Q12" s="66"/>
    </row>
    <row r="13" spans="1:17" ht="14.25">
      <c r="A13" s="71" t="s">
        <v>942</v>
      </c>
      <c r="B13" s="157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</row>
    <row r="14" spans="1:17">
      <c r="A14" s="65" t="s">
        <v>954</v>
      </c>
      <c r="B14" s="72" t="s">
        <v>955</v>
      </c>
    </row>
    <row r="15" spans="1:17">
      <c r="A15" s="65" t="s">
        <v>956</v>
      </c>
      <c r="B15" s="72" t="s">
        <v>955</v>
      </c>
    </row>
    <row r="16" spans="1:17">
      <c r="A16" s="65" t="s">
        <v>959</v>
      </c>
      <c r="B16" s="72" t="s">
        <v>955</v>
      </c>
    </row>
    <row r="17" spans="1:17">
      <c r="A17" s="65" t="s">
        <v>960</v>
      </c>
      <c r="B17" s="72" t="s">
        <v>955</v>
      </c>
    </row>
    <row r="18" spans="1:17">
      <c r="A18" s="65" t="s">
        <v>961</v>
      </c>
      <c r="B18" s="72" t="s">
        <v>955</v>
      </c>
    </row>
    <row r="19" spans="1:17">
      <c r="A19" s="65" t="s">
        <v>963</v>
      </c>
      <c r="B19" s="72" t="s">
        <v>962</v>
      </c>
    </row>
    <row r="20" spans="1:17">
      <c r="A20" s="65" t="s">
        <v>964</v>
      </c>
      <c r="B20" s="67" t="s">
        <v>965</v>
      </c>
    </row>
    <row r="21" spans="1:17" ht="14.25">
      <c r="A21" s="71" t="s">
        <v>919</v>
      </c>
      <c r="B21" s="72" t="s">
        <v>950</v>
      </c>
      <c r="C21" s="66"/>
      <c r="D21" s="66"/>
      <c r="E21" s="66"/>
      <c r="F21" s="66"/>
      <c r="G21" s="66"/>
      <c r="H21" s="66"/>
      <c r="I21" s="66"/>
      <c r="J21" s="66"/>
      <c r="K21" s="66"/>
      <c r="L21" s="66"/>
      <c r="M21" s="66"/>
      <c r="N21" s="66"/>
      <c r="O21" s="66"/>
      <c r="P21" s="66"/>
      <c r="Q21" s="66"/>
    </row>
    <row r="22" spans="1:17" ht="14.25">
      <c r="A22" s="71" t="s">
        <v>920</v>
      </c>
      <c r="B22" s="72" t="s">
        <v>950</v>
      </c>
      <c r="C22" s="66"/>
      <c r="D22" s="66"/>
      <c r="E22" s="66"/>
      <c r="F22" s="66"/>
      <c r="G22" s="66"/>
      <c r="H22" s="66"/>
      <c r="I22" s="66"/>
      <c r="J22" s="66"/>
      <c r="K22" s="66"/>
      <c r="L22" s="66"/>
      <c r="M22" s="66"/>
      <c r="N22" s="66"/>
      <c r="O22" s="66"/>
      <c r="P22" s="66"/>
      <c r="Q22" s="66"/>
    </row>
    <row r="23" spans="1:17" ht="14.25">
      <c r="A23" s="71" t="s">
        <v>921</v>
      </c>
      <c r="B23" s="72" t="s">
        <v>950</v>
      </c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</row>
    <row r="24" spans="1:17" ht="14.25">
      <c r="A24" s="71" t="s">
        <v>922</v>
      </c>
      <c r="B24" s="72" t="s">
        <v>950</v>
      </c>
      <c r="C24" s="66"/>
      <c r="D24" s="66"/>
      <c r="E24" s="66"/>
      <c r="F24" s="66"/>
      <c r="G24" s="66"/>
      <c r="H24" s="66"/>
      <c r="I24" s="66"/>
      <c r="J24" s="66"/>
      <c r="K24" s="66"/>
      <c r="L24" s="66"/>
      <c r="M24" s="66"/>
      <c r="N24" s="66"/>
      <c r="O24" s="66"/>
      <c r="P24" s="66"/>
      <c r="Q24" s="66"/>
    </row>
    <row r="25" spans="1:17" ht="14.25">
      <c r="A25" s="71" t="s">
        <v>923</v>
      </c>
      <c r="B25" s="72" t="s">
        <v>950</v>
      </c>
      <c r="C25" s="66"/>
      <c r="D25" s="66"/>
      <c r="E25" s="66"/>
      <c r="F25" s="66"/>
      <c r="G25" s="66"/>
      <c r="H25" s="66"/>
      <c r="I25" s="66"/>
      <c r="J25" s="66"/>
      <c r="K25" s="66"/>
      <c r="L25" s="66"/>
      <c r="M25" s="66"/>
      <c r="N25" s="66"/>
      <c r="O25" s="66"/>
      <c r="P25" s="66"/>
      <c r="Q25" s="66"/>
    </row>
    <row r="26" spans="1:17" ht="14.25">
      <c r="A26" s="71" t="s">
        <v>924</v>
      </c>
      <c r="B26" s="72" t="s">
        <v>950</v>
      </c>
      <c r="C26" s="66"/>
      <c r="D26" s="66"/>
      <c r="E26" s="66"/>
      <c r="F26" s="66"/>
      <c r="G26" s="66"/>
      <c r="H26" s="66"/>
      <c r="I26" s="66"/>
      <c r="J26" s="66"/>
      <c r="K26" s="66"/>
      <c r="L26" s="66"/>
      <c r="M26" s="66"/>
      <c r="N26" s="66"/>
      <c r="O26" s="66"/>
      <c r="P26" s="66"/>
      <c r="Q26" s="66"/>
    </row>
    <row r="27" spans="1:17" ht="14.25">
      <c r="A27" s="71" t="s">
        <v>925</v>
      </c>
      <c r="B27" s="72" t="s">
        <v>950</v>
      </c>
      <c r="C27" s="66"/>
      <c r="D27" s="66"/>
      <c r="E27" s="66"/>
      <c r="F27" s="66"/>
      <c r="G27" s="66"/>
      <c r="H27" s="66"/>
      <c r="I27" s="66"/>
      <c r="J27" s="66"/>
      <c r="K27" s="66"/>
      <c r="L27" s="66"/>
      <c r="M27" s="66"/>
      <c r="N27" s="66"/>
      <c r="O27" s="66"/>
      <c r="P27" s="66"/>
      <c r="Q27" s="66"/>
    </row>
    <row r="28" spans="1:17" ht="14.25">
      <c r="A28" s="71" t="s">
        <v>926</v>
      </c>
      <c r="B28" s="72" t="s">
        <v>950</v>
      </c>
      <c r="C28" s="66"/>
      <c r="D28" s="66"/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</row>
    <row r="29" spans="1:17" ht="14.25">
      <c r="A29" s="71" t="s">
        <v>928</v>
      </c>
      <c r="B29" s="72" t="s">
        <v>950</v>
      </c>
      <c r="C29" s="66"/>
      <c r="D29" s="66"/>
      <c r="E29" s="66"/>
      <c r="F29" s="66"/>
      <c r="G29" s="66"/>
      <c r="H29" s="66"/>
      <c r="I29" s="66"/>
      <c r="J29" s="66"/>
      <c r="K29" s="66"/>
      <c r="L29" s="66"/>
      <c r="M29" s="66"/>
      <c r="N29" s="66"/>
      <c r="O29" s="66"/>
      <c r="P29" s="66"/>
      <c r="Q29" s="66"/>
    </row>
    <row r="30" spans="1:17" ht="14.25">
      <c r="A30" s="71" t="s">
        <v>930</v>
      </c>
      <c r="B30" s="72" t="s">
        <v>950</v>
      </c>
      <c r="C30" s="66"/>
      <c r="D30" s="66"/>
      <c r="E30" s="66"/>
      <c r="F30" s="66"/>
      <c r="G30" s="66"/>
      <c r="H30" s="66"/>
      <c r="I30" s="66"/>
      <c r="J30" s="66"/>
      <c r="K30" s="66"/>
      <c r="L30" s="66"/>
      <c r="M30" s="66"/>
      <c r="N30" s="66"/>
      <c r="O30" s="66"/>
      <c r="P30" s="66"/>
      <c r="Q30" s="66"/>
    </row>
    <row r="31" spans="1:17" ht="14.25">
      <c r="A31" s="73" t="s">
        <v>931</v>
      </c>
      <c r="B31" s="72" t="s">
        <v>950</v>
      </c>
      <c r="C31" s="66"/>
      <c r="D31" s="66"/>
      <c r="E31" s="66"/>
      <c r="F31" s="66"/>
      <c r="G31" s="66"/>
      <c r="H31" s="66"/>
      <c r="I31" s="66"/>
      <c r="J31" s="66"/>
      <c r="K31" s="66"/>
      <c r="L31" s="66"/>
      <c r="M31" s="66"/>
      <c r="N31" s="66"/>
      <c r="O31" s="66"/>
      <c r="P31" s="66"/>
      <c r="Q31" s="66"/>
    </row>
    <row r="32" spans="1:17" ht="14.25">
      <c r="A32" s="71" t="s">
        <v>932</v>
      </c>
      <c r="B32" s="72" t="s">
        <v>950</v>
      </c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6"/>
    </row>
    <row r="33" spans="1:17" ht="14.25">
      <c r="A33" s="71" t="s">
        <v>933</v>
      </c>
      <c r="B33" s="72" t="s">
        <v>950</v>
      </c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</row>
    <row r="34" spans="1:17" ht="14.25">
      <c r="A34" s="71" t="s">
        <v>934</v>
      </c>
      <c r="B34" s="72" t="s">
        <v>950</v>
      </c>
      <c r="C34" s="66"/>
      <c r="D34" s="66"/>
      <c r="E34" s="66"/>
      <c r="F34" s="66"/>
      <c r="G34" s="66"/>
      <c r="H34" s="66"/>
      <c r="I34" s="66"/>
      <c r="J34" s="66"/>
      <c r="K34" s="66"/>
      <c r="L34" s="66"/>
      <c r="M34" s="66"/>
      <c r="N34" s="66"/>
      <c r="O34" s="66"/>
      <c r="P34" s="66"/>
      <c r="Q34" s="66"/>
    </row>
    <row r="35" spans="1:17" ht="14.25">
      <c r="A35" s="71" t="s">
        <v>935</v>
      </c>
      <c r="B35" s="72" t="s">
        <v>950</v>
      </c>
      <c r="C35" s="66"/>
      <c r="D35" s="66"/>
      <c r="E35" s="66"/>
      <c r="F35" s="66"/>
      <c r="G35" s="66"/>
      <c r="H35" s="66"/>
      <c r="I35" s="66"/>
      <c r="J35" s="66"/>
      <c r="K35" s="66"/>
      <c r="L35" s="66"/>
      <c r="M35" s="66"/>
      <c r="N35" s="66"/>
      <c r="O35" s="66"/>
      <c r="P35" s="66"/>
      <c r="Q35" s="66"/>
    </row>
    <row r="36" spans="1:17" ht="14.25">
      <c r="A36" s="71" t="s">
        <v>943</v>
      </c>
      <c r="B36" s="72" t="s">
        <v>950</v>
      </c>
      <c r="C36" s="66"/>
      <c r="D36" s="66"/>
      <c r="E36" s="66"/>
      <c r="F36" s="66"/>
      <c r="G36" s="66"/>
      <c r="H36" s="66"/>
      <c r="I36" s="66"/>
      <c r="J36" s="66"/>
      <c r="K36" s="66"/>
      <c r="L36" s="66"/>
      <c r="M36" s="66"/>
      <c r="N36" s="66"/>
      <c r="O36" s="66"/>
      <c r="P36" s="66"/>
      <c r="Q36" s="66"/>
    </row>
    <row r="37" spans="1:17" ht="14.25">
      <c r="A37" s="71" t="s">
        <v>944</v>
      </c>
      <c r="B37" s="72" t="s">
        <v>950</v>
      </c>
      <c r="C37" s="66"/>
      <c r="D37" s="66"/>
      <c r="E37" s="66"/>
      <c r="F37" s="66"/>
      <c r="G37" s="66"/>
      <c r="H37" s="66"/>
      <c r="I37" s="66"/>
      <c r="J37" s="66"/>
      <c r="K37" s="66"/>
      <c r="L37" s="66"/>
      <c r="M37" s="66"/>
      <c r="N37" s="66"/>
      <c r="O37" s="66"/>
      <c r="P37" s="66"/>
      <c r="Q37" s="66"/>
    </row>
    <row r="38" spans="1:17" ht="14.25">
      <c r="A38" s="71" t="s">
        <v>945</v>
      </c>
      <c r="B38" s="72" t="s">
        <v>950</v>
      </c>
      <c r="C38" s="66"/>
      <c r="D38" s="66"/>
      <c r="E38" s="66"/>
      <c r="F38" s="66"/>
      <c r="G38" s="66"/>
      <c r="H38" s="66"/>
      <c r="I38" s="66"/>
      <c r="J38" s="66"/>
      <c r="K38" s="66"/>
      <c r="L38" s="66"/>
      <c r="M38" s="66"/>
      <c r="N38" s="66"/>
      <c r="O38" s="66"/>
      <c r="P38" s="66"/>
      <c r="Q38" s="66"/>
    </row>
    <row r="39" spans="1:17" ht="14.25">
      <c r="A39" s="71" t="s">
        <v>946</v>
      </c>
      <c r="B39" s="72" t="s">
        <v>950</v>
      </c>
      <c r="C39" s="66"/>
      <c r="D39" s="66"/>
      <c r="E39" s="66"/>
      <c r="F39" s="66"/>
      <c r="G39" s="66"/>
      <c r="H39" s="66"/>
      <c r="I39" s="66"/>
      <c r="J39" s="66"/>
      <c r="K39" s="66"/>
      <c r="L39" s="66"/>
      <c r="M39" s="66"/>
      <c r="N39" s="66"/>
      <c r="O39" s="66"/>
      <c r="P39" s="66"/>
      <c r="Q39" s="66"/>
    </row>
    <row r="40" spans="1:17" ht="14.25">
      <c r="A40" s="71" t="s">
        <v>947</v>
      </c>
      <c r="B40" s="72" t="s">
        <v>950</v>
      </c>
      <c r="C40" s="66"/>
      <c r="D40" s="66"/>
      <c r="E40" s="66"/>
      <c r="F40" s="66"/>
      <c r="G40" s="66"/>
      <c r="H40" s="66"/>
      <c r="I40" s="66"/>
      <c r="J40" s="66"/>
      <c r="K40" s="66"/>
      <c r="L40" s="66"/>
      <c r="M40" s="66"/>
      <c r="N40" s="66"/>
      <c r="O40" s="66"/>
      <c r="P40" s="66"/>
      <c r="Q40" s="66"/>
    </row>
    <row r="41" spans="1:17" ht="14.25">
      <c r="A41" s="71" t="s">
        <v>948</v>
      </c>
      <c r="B41" s="72" t="s">
        <v>950</v>
      </c>
      <c r="C41" s="66"/>
      <c r="D41" s="66"/>
      <c r="E41" s="66"/>
      <c r="F41" s="66"/>
      <c r="G41" s="66"/>
      <c r="H41" s="66"/>
      <c r="I41" s="66"/>
      <c r="J41" s="66"/>
      <c r="K41" s="66"/>
      <c r="L41" s="66"/>
      <c r="M41" s="66"/>
      <c r="N41" s="66"/>
      <c r="O41" s="66"/>
      <c r="P41" s="66"/>
      <c r="Q41" s="66"/>
    </row>
  </sheetData>
  <mergeCells count="1">
    <mergeCell ref="B7:B13"/>
  </mergeCells>
  <phoneticPr fontId="1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64"/>
  <sheetViews>
    <sheetView tabSelected="1" workbookViewId="0">
      <selection activeCell="B21" sqref="B21"/>
    </sheetView>
  </sheetViews>
  <sheetFormatPr defaultRowHeight="13.5"/>
  <cols>
    <col min="1" max="1" width="41.375" customWidth="1"/>
    <col min="2" max="2" width="29.75" customWidth="1"/>
    <col min="3" max="3" width="27.25" customWidth="1"/>
    <col min="4" max="4" width="51.75" customWidth="1"/>
    <col min="5" max="5" width="46.5" customWidth="1"/>
  </cols>
  <sheetData>
    <row r="1" spans="1:5">
      <c r="A1" s="162" t="s">
        <v>1081</v>
      </c>
      <c r="B1" s="164" t="s">
        <v>1082</v>
      </c>
      <c r="C1" s="165" t="s">
        <v>1083</v>
      </c>
      <c r="D1" s="164" t="s">
        <v>1084</v>
      </c>
    </row>
    <row r="2" spans="1:5">
      <c r="A2" s="163"/>
      <c r="B2" s="163"/>
      <c r="C2" s="166"/>
      <c r="D2" s="163"/>
    </row>
    <row r="3" spans="1:5" ht="15">
      <c r="A3" s="158" t="s">
        <v>1085</v>
      </c>
      <c r="B3" s="159"/>
      <c r="C3" s="160"/>
      <c r="D3" s="75"/>
    </row>
    <row r="4" spans="1:5" ht="16.5">
      <c r="A4" s="76" t="s">
        <v>979</v>
      </c>
      <c r="B4" s="77" t="s">
        <v>979</v>
      </c>
      <c r="C4" s="113" t="s">
        <v>1120</v>
      </c>
      <c r="D4" s="78" t="s">
        <v>980</v>
      </c>
    </row>
    <row r="5" spans="1:5" ht="40.5">
      <c r="A5" s="79" t="s">
        <v>1121</v>
      </c>
      <c r="B5" s="80" t="s">
        <v>968</v>
      </c>
      <c r="C5" s="94"/>
      <c r="D5" s="95" t="s">
        <v>1080</v>
      </c>
      <c r="E5" s="115" t="s">
        <v>1122</v>
      </c>
    </row>
    <row r="6" spans="1:5" ht="16.5">
      <c r="A6" s="79" t="s">
        <v>981</v>
      </c>
      <c r="B6" s="80" t="s">
        <v>982</v>
      </c>
      <c r="C6" s="94"/>
      <c r="D6" s="96" t="s">
        <v>983</v>
      </c>
    </row>
    <row r="7" spans="1:5" ht="16.5">
      <c r="A7" s="79" t="s">
        <v>984</v>
      </c>
      <c r="B7" s="80" t="s">
        <v>985</v>
      </c>
      <c r="C7" s="94"/>
      <c r="D7" s="96" t="s">
        <v>986</v>
      </c>
    </row>
    <row r="8" spans="1:5" ht="16.5">
      <c r="A8" s="79" t="s">
        <v>987</v>
      </c>
      <c r="B8" s="80" t="s">
        <v>988</v>
      </c>
      <c r="C8" s="94"/>
      <c r="D8" s="96" t="s">
        <v>989</v>
      </c>
    </row>
    <row r="9" spans="1:5" ht="16.5">
      <c r="A9" s="79" t="s">
        <v>990</v>
      </c>
      <c r="B9" s="80" t="s">
        <v>991</v>
      </c>
      <c r="C9" s="94"/>
      <c r="D9" s="96" t="s">
        <v>992</v>
      </c>
    </row>
    <row r="10" spans="1:5" ht="16.5">
      <c r="A10" s="79" t="s">
        <v>993</v>
      </c>
      <c r="B10" s="80" t="s">
        <v>994</v>
      </c>
      <c r="C10" s="94"/>
      <c r="D10" s="96" t="s">
        <v>995</v>
      </c>
    </row>
    <row r="11" spans="1:5" ht="16.5">
      <c r="A11" s="79" t="s">
        <v>996</v>
      </c>
      <c r="B11" s="80" t="s">
        <v>997</v>
      </c>
      <c r="C11" s="94"/>
      <c r="D11" s="96" t="s">
        <v>1086</v>
      </c>
    </row>
    <row r="12" spans="1:5" ht="16.5">
      <c r="A12" s="79" t="s">
        <v>969</v>
      </c>
      <c r="B12" s="80" t="s">
        <v>998</v>
      </c>
      <c r="C12" s="94"/>
      <c r="D12" s="96" t="s">
        <v>1087</v>
      </c>
    </row>
    <row r="13" spans="1:5" ht="16.5">
      <c r="A13" s="79" t="s">
        <v>970</v>
      </c>
      <c r="B13" s="80" t="s">
        <v>1001</v>
      </c>
      <c r="C13" s="94"/>
      <c r="D13" s="97" t="s">
        <v>1088</v>
      </c>
    </row>
    <row r="14" spans="1:5" ht="16.5">
      <c r="A14" s="79" t="s">
        <v>1004</v>
      </c>
      <c r="B14" s="80" t="s">
        <v>1005</v>
      </c>
      <c r="C14" s="94"/>
      <c r="D14" s="96" t="s">
        <v>1006</v>
      </c>
    </row>
    <row r="15" spans="1:5" ht="16.5">
      <c r="A15" s="83" t="s">
        <v>1007</v>
      </c>
      <c r="B15" s="84" t="s">
        <v>1008</v>
      </c>
      <c r="C15" s="98"/>
      <c r="D15" s="99" t="s">
        <v>1009</v>
      </c>
    </row>
    <row r="16" spans="1:5" ht="17.25">
      <c r="A16" s="81" t="s">
        <v>999</v>
      </c>
      <c r="B16" s="80" t="s">
        <v>1000</v>
      </c>
      <c r="C16" s="92" t="s">
        <v>1089</v>
      </c>
      <c r="D16" s="100" t="s">
        <v>1090</v>
      </c>
    </row>
    <row r="17" spans="1:4" ht="15">
      <c r="A17" s="158" t="s">
        <v>1010</v>
      </c>
      <c r="B17" s="159"/>
      <c r="C17" s="160"/>
      <c r="D17" s="101"/>
    </row>
    <row r="18" spans="1:4" ht="16.5">
      <c r="A18" s="76" t="s">
        <v>1011</v>
      </c>
      <c r="B18" s="77" t="s">
        <v>1012</v>
      </c>
      <c r="C18" s="93"/>
      <c r="D18" s="102" t="s">
        <v>1013</v>
      </c>
    </row>
    <row r="19" spans="1:4" ht="16.5">
      <c r="A19" s="83" t="s">
        <v>1014</v>
      </c>
      <c r="B19" s="84" t="s">
        <v>1015</v>
      </c>
      <c r="C19" s="98"/>
      <c r="D19" s="99" t="s">
        <v>1016</v>
      </c>
    </row>
    <row r="20" spans="1:4" ht="15">
      <c r="A20" s="158" t="s">
        <v>1017</v>
      </c>
      <c r="B20" s="159"/>
      <c r="C20" s="160"/>
      <c r="D20" s="101"/>
    </row>
    <row r="21" spans="1:4" ht="17.25">
      <c r="A21" s="85" t="s">
        <v>971</v>
      </c>
      <c r="B21" s="77" t="s">
        <v>971</v>
      </c>
      <c r="C21" s="91" t="s">
        <v>1091</v>
      </c>
      <c r="D21" s="103" t="s">
        <v>1092</v>
      </c>
    </row>
    <row r="22" spans="1:4" ht="17.25">
      <c r="A22" s="81" t="s">
        <v>1019</v>
      </c>
      <c r="B22" s="80" t="s">
        <v>1019</v>
      </c>
      <c r="C22" s="92" t="s">
        <v>1124</v>
      </c>
      <c r="D22" s="104" t="s">
        <v>1093</v>
      </c>
    </row>
    <row r="23" spans="1:4" ht="17.25">
      <c r="A23" s="81" t="s">
        <v>972</v>
      </c>
      <c r="B23" s="80" t="s">
        <v>1020</v>
      </c>
      <c r="C23" s="92" t="s">
        <v>1094</v>
      </c>
      <c r="D23" s="103" t="s">
        <v>1095</v>
      </c>
    </row>
    <row r="24" spans="1:4" ht="17.25">
      <c r="A24" s="81" t="s">
        <v>1021</v>
      </c>
      <c r="B24" s="80" t="s">
        <v>1022</v>
      </c>
      <c r="C24" s="92" t="s">
        <v>1096</v>
      </c>
      <c r="D24" s="100" t="s">
        <v>1097</v>
      </c>
    </row>
    <row r="25" spans="1:4" ht="17.25">
      <c r="A25" s="81" t="s">
        <v>1023</v>
      </c>
      <c r="B25" s="80" t="s">
        <v>1024</v>
      </c>
      <c r="C25" s="92" t="s">
        <v>1098</v>
      </c>
      <c r="D25" s="100" t="s">
        <v>1099</v>
      </c>
    </row>
    <row r="26" spans="1:4" ht="17.25">
      <c r="A26" s="81" t="s">
        <v>1025</v>
      </c>
      <c r="B26" s="80" t="s">
        <v>1025</v>
      </c>
      <c r="C26" s="92" t="s">
        <v>1079</v>
      </c>
      <c r="D26" s="103" t="s">
        <v>1100</v>
      </c>
    </row>
    <row r="27" spans="1:4" ht="17.25">
      <c r="A27" s="81" t="s">
        <v>975</v>
      </c>
      <c r="B27" s="80" t="s">
        <v>1027</v>
      </c>
      <c r="C27" s="92" t="s">
        <v>1123</v>
      </c>
      <c r="D27" s="104" t="str">
        <f>HYPERLINK("https://play.google.com/store/apps/details?id=com.google.android.music",HYPERLINK("https://play.google.com/store/apps/details?id=com.google.android.music","com.google.android.music"))</f>
        <v>com.google.android.music</v>
      </c>
    </row>
    <row r="28" spans="1:4" ht="17.25">
      <c r="A28" s="81" t="s">
        <v>966</v>
      </c>
      <c r="B28" s="80" t="s">
        <v>1028</v>
      </c>
      <c r="C28" s="92" t="s">
        <v>1101</v>
      </c>
      <c r="D28" s="103" t="str">
        <f>HYPERLINK("https://play.google.com/store/apps/details?id=com.google.android.apps.photos","com.google.android.apps.photos")</f>
        <v>com.google.android.apps.photos</v>
      </c>
    </row>
    <row r="29" spans="1:4" ht="17.25">
      <c r="A29" s="81" t="s">
        <v>974</v>
      </c>
      <c r="B29" s="80" t="s">
        <v>1029</v>
      </c>
      <c r="C29" s="91" t="s">
        <v>1117</v>
      </c>
      <c r="D29" s="103" t="str">
        <f>HYPERLINK("https://play.google.com/store/apps/details?id=com.google.android.videos",HYPERLINK("https://play.google.com/store/apps/details?id=com.google.android.videos","com.google.android.videos"))</f>
        <v>com.google.android.videos</v>
      </c>
    </row>
    <row r="30" spans="1:4" ht="17.25">
      <c r="A30" s="81" t="s">
        <v>1030</v>
      </c>
      <c r="B30" s="80" t="s">
        <v>1031</v>
      </c>
      <c r="C30" s="91" t="s">
        <v>1091</v>
      </c>
      <c r="D30" s="103" t="str">
        <f>HYPERLINK("https://play.google.com/store/apps/details?id=com.google.android.webview",HYPERLINK("https://play.google.com/store/apps/details?id=com.google.android.webview","com.google.android.webview"))</f>
        <v>com.google.android.webview</v>
      </c>
    </row>
    <row r="31" spans="1:4" ht="17.25">
      <c r="A31" s="81" t="s">
        <v>1032</v>
      </c>
      <c r="B31" s="80" t="s">
        <v>1032</v>
      </c>
      <c r="C31" s="92" t="s">
        <v>1102</v>
      </c>
      <c r="D31" s="105" t="str">
        <f>HYPERLINK("https://play.google.com/store/apps/details?id=com.google.android.youtube",HYPERLINK("https://play.google.com/store/apps/details?id=com.google.android.youtube","com.google.android.youtube"))</f>
        <v>com.google.android.youtube</v>
      </c>
    </row>
    <row r="32" spans="1:4" ht="17.25">
      <c r="A32" s="81" t="s">
        <v>1118</v>
      </c>
      <c r="B32" s="80"/>
      <c r="C32" s="114" t="s">
        <v>1119</v>
      </c>
      <c r="D32" s="105"/>
    </row>
    <row r="33" spans="1:4" ht="16.5">
      <c r="A33" s="79" t="s">
        <v>1033</v>
      </c>
      <c r="B33" s="80" t="s">
        <v>1034</v>
      </c>
      <c r="C33" s="94"/>
      <c r="D33" s="105" t="str">
        <f>HYPERLINK("https://play.google.com/store/apps/details?id=com.google.android.tts",HYPERLINK("https://play.google.com/store/apps/details?id=com.google.android.tts","com.google.android.tts"))</f>
        <v>com.google.android.tts</v>
      </c>
    </row>
    <row r="34" spans="1:4" ht="16.5">
      <c r="A34" s="79" t="s">
        <v>1026</v>
      </c>
      <c r="B34" s="80" t="s">
        <v>1026</v>
      </c>
      <c r="C34" s="94"/>
      <c r="D34" s="97" t="s">
        <v>1103</v>
      </c>
    </row>
    <row r="35" spans="1:4" ht="16.5">
      <c r="A35" s="79" t="s">
        <v>1018</v>
      </c>
      <c r="B35" s="80" t="s">
        <v>1018</v>
      </c>
      <c r="C35" s="94"/>
      <c r="D35" s="97" t="s">
        <v>1104</v>
      </c>
    </row>
    <row r="36" spans="1:4" ht="16.5">
      <c r="A36" s="87" t="s">
        <v>1073</v>
      </c>
      <c r="B36" s="88" t="s">
        <v>1074</v>
      </c>
      <c r="C36" s="106"/>
      <c r="D36" s="87" t="s">
        <v>1075</v>
      </c>
    </row>
    <row r="37" spans="1:4" ht="16.5">
      <c r="A37" s="89" t="s">
        <v>1076</v>
      </c>
      <c r="B37" s="90" t="s">
        <v>1077</v>
      </c>
      <c r="C37" s="107"/>
      <c r="D37" s="89" t="s">
        <v>1078</v>
      </c>
    </row>
    <row r="38" spans="1:4" ht="16.5">
      <c r="A38" s="79" t="s">
        <v>1002</v>
      </c>
      <c r="B38" s="82" t="s">
        <v>1003</v>
      </c>
      <c r="C38" s="94"/>
      <c r="D38" s="96" t="s">
        <v>1105</v>
      </c>
    </row>
    <row r="39" spans="1:4" ht="16.5">
      <c r="A39" s="79" t="s">
        <v>1068</v>
      </c>
      <c r="B39" s="82" t="s">
        <v>1069</v>
      </c>
      <c r="C39" s="94"/>
      <c r="D39" s="105" t="str">
        <f>HYPERLINK("https://play.google.com/store/apps/details?id=com.google.android.marvin.talkback",HYPERLINK("https://play.google.com/store/apps/details?id=com.google.android.marvin.talkback","com.google.android.marvin.talkback"))</f>
        <v>com.google.android.marvin.talkback</v>
      </c>
    </row>
    <row r="40" spans="1:4" ht="16.5">
      <c r="A40" s="108" t="s">
        <v>973</v>
      </c>
      <c r="B40" s="82" t="s">
        <v>1036</v>
      </c>
      <c r="C40" s="94"/>
      <c r="D40" s="105" t="str">
        <f>HYPERLINK("https://play.google.com/store/apps/details?id=com.google.android.apps.books","com.google.android.apps.books")</f>
        <v>com.google.android.apps.books</v>
      </c>
    </row>
    <row r="41" spans="1:4" ht="16.5">
      <c r="A41" s="108" t="s">
        <v>1042</v>
      </c>
      <c r="B41" s="82" t="s">
        <v>1043</v>
      </c>
      <c r="C41" s="94"/>
      <c r="D41" s="105" t="str">
        <f>HYPERLINK("https://play.google.com/store/apps/details?id=com.google.android.apps.cloudprint",HYPERLINK("https://play.google.com/store/apps/details?id=com.google.android.apps.cloudprint","com.google.android.apps.cloudprint"))</f>
        <v>com.google.android.apps.cloudprint</v>
      </c>
    </row>
    <row r="42" spans="1:4" ht="16.5">
      <c r="A42" s="108" t="s">
        <v>976</v>
      </c>
      <c r="B42" s="82" t="s">
        <v>1046</v>
      </c>
      <c r="C42" s="94"/>
      <c r="D42" s="105" t="str">
        <f>HYPERLINK("https://play.google.com/store/apps/details?id=com.google.android.apps.enterprise.dmagent",HYPERLINK("https://play.google.com/store/apps/details?id=com.google.android.apps.enterprise.dmagent","com.google.android.apps.enterprise.dmagent"))</f>
        <v>com.google.android.apps.enterprise.dmagent</v>
      </c>
    </row>
    <row r="43" spans="1:4" ht="16.5">
      <c r="A43" s="108" t="s">
        <v>1047</v>
      </c>
      <c r="B43" s="86" t="s">
        <v>1048</v>
      </c>
      <c r="C43" s="109"/>
      <c r="D43" s="105" t="str">
        <f>HYPERLINK("https://play.google.com/store/apps/details?id=com.google.android.apps.docs.editors.docs",HYPERLINK("https://play.google.com/store/apps/details?id=com.google.android.apps.docs.editors.docs","com.google.android.apps.docs.editors.docs"))</f>
        <v>com.google.android.apps.docs.editors.docs</v>
      </c>
    </row>
    <row r="44" spans="1:4" ht="16.5">
      <c r="A44" s="108" t="s">
        <v>1049</v>
      </c>
      <c r="B44" s="86" t="s">
        <v>1050</v>
      </c>
      <c r="C44" s="109"/>
      <c r="D44" s="105" t="str">
        <f>HYPERLINK("https://play.google.com/store/apps/details?id=com.google.android.apps.docs.editors.sheets",HYPERLINK("https://play.google.com/store/apps/details?id=com.google.android.apps.docs.editors.sheets","com.google.android.apps.docs.editors.sheets"))</f>
        <v>com.google.android.apps.docs.editors.sheets</v>
      </c>
    </row>
    <row r="45" spans="1:4" ht="16.5">
      <c r="A45" s="108" t="s">
        <v>1051</v>
      </c>
      <c r="B45" s="86" t="s">
        <v>1052</v>
      </c>
      <c r="C45" s="109"/>
      <c r="D45" s="105" t="str">
        <f>HYPERLINK("https://play.google.com/store/apps/details?id=com.google.android.apps.docs.editors.slides",HYPERLINK("https://play.google.com/store/apps/details?id=com.google.android.apps.docs.editors.slides","com.google.android.apps.docs.editors.slides"))</f>
        <v>com.google.android.apps.docs.editors.slides</v>
      </c>
    </row>
    <row r="46" spans="1:4" ht="16.5">
      <c r="A46" s="108" t="s">
        <v>977</v>
      </c>
      <c r="B46" s="82" t="s">
        <v>1065</v>
      </c>
      <c r="C46" s="94"/>
      <c r="D46" s="105" t="str">
        <f>HYPERLINK("https://play.google.com/store/apps/details?id=com.google.android.play.games",HYPERLINK("https://play.google.com/store/apps/details?id=com.google.android.play.games","com.google.android.play.games"))</f>
        <v>com.google.android.play.games</v>
      </c>
    </row>
    <row r="47" spans="1:4" ht="16.5">
      <c r="A47" s="108" t="s">
        <v>978</v>
      </c>
      <c r="B47" s="82" t="s">
        <v>1070</v>
      </c>
      <c r="C47" s="94"/>
      <c r="D47" s="105" t="str">
        <f>HYPERLINK("https://play.google.com/store/apps/details?id=com.google.android.apps.magazines",HYPERLINK("https://play.google.com/store/apps/details?id=com.google.android.apps.magazines","com.google.android.apps.magazines"))</f>
        <v>com.google.android.apps.magazines</v>
      </c>
    </row>
    <row r="48" spans="1:4" ht="16.5">
      <c r="A48" s="108" t="s">
        <v>1071</v>
      </c>
      <c r="B48" s="82" t="s">
        <v>1072</v>
      </c>
      <c r="C48" s="94"/>
      <c r="D48" s="105" t="str">
        <f>HYPERLINK("https://play.google.com/store/apps/details?id=com.google.android.apps.genie.geniewidget",HYPERLINK("https://play.google.com/store/apps/details?id=com.google.android.apps.genie.geniewidget","com.google.android.apps.genie.geniewidget"))</f>
        <v>com.google.android.apps.genie.geniewidget</v>
      </c>
    </row>
    <row r="49" spans="1:4" ht="17.25">
      <c r="A49" s="110" t="s">
        <v>1106</v>
      </c>
      <c r="B49" s="82" t="s">
        <v>1035</v>
      </c>
      <c r="C49" s="111" t="s">
        <v>1107</v>
      </c>
      <c r="D49" s="103" t="str">
        <f>HYPERLINK("https://play.google.com/store/apps/details?id=com.google.android.apps.walletnfcrel",HYPERLINK("https://play.google.com/store/apps/details?id=com.google.android.apps.walletnfcrel","com.google.android.apps.walletnfcrel"))</f>
        <v>com.google.android.apps.walletnfcrel</v>
      </c>
    </row>
    <row r="50" spans="1:4" ht="17.25">
      <c r="A50" s="110" t="s">
        <v>1066</v>
      </c>
      <c r="B50" s="82" t="s">
        <v>1067</v>
      </c>
      <c r="C50" s="92" t="s">
        <v>1102</v>
      </c>
      <c r="D50" s="103" t="str">
        <f>HYPERLINK("https://play.google.com/store/apps/details?id=com.google.android.apps.plus",HYPERLINK("https://play.google.com/store/apps/details?id=com.google.android.apps.plus","com.google.android.apps.plus"))</f>
        <v>com.google.android.apps.plus</v>
      </c>
    </row>
    <row r="51" spans="1:4" ht="17.25">
      <c r="A51" s="81" t="s">
        <v>1037</v>
      </c>
      <c r="B51" s="82" t="s">
        <v>1038</v>
      </c>
      <c r="C51" s="92" t="s">
        <v>1089</v>
      </c>
      <c r="D51" s="100" t="s">
        <v>1039</v>
      </c>
    </row>
    <row r="52" spans="1:4" ht="17.25">
      <c r="A52" s="81" t="s">
        <v>1040</v>
      </c>
      <c r="B52" s="82" t="s">
        <v>1041</v>
      </c>
      <c r="C52" s="92" t="s">
        <v>1096</v>
      </c>
      <c r="D52" s="103" t="str">
        <f>HYPERLINK("https://play.google.com/store/apps/details?id=com.google.android.calendar",HYPERLINK("https://play.google.com/store/apps/details?id=com.google.android.calendar","com.google.android.calendar"))</f>
        <v>com.google.android.calendar</v>
      </c>
    </row>
    <row r="53" spans="1:4" ht="17.25">
      <c r="A53" s="81" t="s">
        <v>1044</v>
      </c>
      <c r="B53" s="82" t="s">
        <v>1045</v>
      </c>
      <c r="C53" s="92" t="s">
        <v>1108</v>
      </c>
      <c r="D53" s="103" t="str">
        <f>HYPERLINK("https://play.google.com/store/apps/details?id=com.google.android.deskclock","com.google.android.deskclock")</f>
        <v>com.google.android.deskclock</v>
      </c>
    </row>
    <row r="54" spans="1:4" ht="17.25">
      <c r="A54" s="81" t="s">
        <v>1053</v>
      </c>
      <c r="B54" s="82" t="s">
        <v>967</v>
      </c>
      <c r="C54" s="92" t="s">
        <v>1109</v>
      </c>
      <c r="D54" s="100" t="s">
        <v>1110</v>
      </c>
    </row>
    <row r="55" spans="1:4" ht="17.25">
      <c r="A55" s="81" t="s">
        <v>1054</v>
      </c>
      <c r="B55" s="82" t="s">
        <v>1055</v>
      </c>
      <c r="C55" s="92" t="s">
        <v>1111</v>
      </c>
      <c r="D55" s="103" t="str">
        <f>HYPERLINK("https://play.google.com/store/apps/details?id=com.google.android.apps.inputmethod.hindi",HYPERLINK("https://play.google.com/store/apps/details?id=com.google.android.apps.inputmethod.hindi","com.google.android.apps.inputmethod.hindi"))</f>
        <v>com.google.android.apps.inputmethod.hindi</v>
      </c>
    </row>
    <row r="56" spans="1:4" ht="17.25">
      <c r="A56" s="81" t="s">
        <v>1056</v>
      </c>
      <c r="B56" s="82" t="s">
        <v>1057</v>
      </c>
      <c r="C56" s="92" t="s">
        <v>1111</v>
      </c>
      <c r="D56" s="103" t="str">
        <f>HYPERLINK("https://play.google.com/store/apps/details?id=com.google.android.inputmethod.pinyin",HYPERLINK("https://play.google.com/store/apps/details?id=com.google.android.inputmethod.pinyin","com.google.android.inputmethod.pinyin"))</f>
        <v>com.google.android.inputmethod.pinyin</v>
      </c>
    </row>
    <row r="57" spans="1:4" ht="17.25">
      <c r="A57" s="81" t="s">
        <v>1058</v>
      </c>
      <c r="B57" s="82" t="s">
        <v>1059</v>
      </c>
      <c r="C57" s="92" t="s">
        <v>1111</v>
      </c>
      <c r="D57" s="103" t="str">
        <f>HYPERLINK("https://play.google.com/store/apps/details?id=com.google.android.inputmethod.japanese","com.google.android.inputmethod.japanese")</f>
        <v>com.google.android.inputmethod.japanese</v>
      </c>
    </row>
    <row r="58" spans="1:4" ht="17.25">
      <c r="A58" s="81" t="s">
        <v>1060</v>
      </c>
      <c r="B58" s="82" t="s">
        <v>1060</v>
      </c>
      <c r="C58" s="92" t="s">
        <v>1089</v>
      </c>
      <c r="D58" s="103" t="str">
        <f>HYPERLINK("https://play.google.com/store/apps/details?id=com.google.android.keep",HYPERLINK("https://play.google.com/store/apps/details?id=com.google.android.keep","com.google.android.keep"))</f>
        <v>com.google.android.keep</v>
      </c>
    </row>
    <row r="59" spans="1:4" ht="17.25">
      <c r="A59" s="81" t="s">
        <v>1061</v>
      </c>
      <c r="B59" s="82" t="s">
        <v>1062</v>
      </c>
      <c r="C59" s="92" t="s">
        <v>1111</v>
      </c>
      <c r="D59" s="103" t="str">
        <f>HYPERLINK("https://play.google.com/store/apps/details?id=com.google.android.inputmethod.korean",HYPERLINK("https://play.google.com/store/apps/details?id=com.google.android.inputmethod.korean","com.google.android.inputmethod.korean"))</f>
        <v>com.google.android.inputmethod.korean</v>
      </c>
    </row>
    <row r="60" spans="1:4" ht="17.25">
      <c r="A60" s="81" t="s">
        <v>1063</v>
      </c>
      <c r="B60" s="82" t="s">
        <v>1064</v>
      </c>
      <c r="C60" s="92" t="s">
        <v>1111</v>
      </c>
      <c r="D60" s="103" t="str">
        <f>HYPERLINK("https://play.google.com/store/apps/details?id=com.google.android.inputmethod.latin",HYPERLINK("https://play.google.com/store/apps/details?id=com.google.android.inputmethod.latin","com.google.android.inputmethod.latin"))</f>
        <v>com.google.android.inputmethod.latin</v>
      </c>
    </row>
    <row r="61" spans="1:4" ht="17.25">
      <c r="A61" s="81" t="s">
        <v>1112</v>
      </c>
      <c r="B61" s="82" t="s">
        <v>1112</v>
      </c>
      <c r="C61" s="92" t="s">
        <v>1079</v>
      </c>
      <c r="D61" s="104" t="str">
        <f>HYPERLINK("https://play.google.com/store/apps/details?id=com.google.android.apps.messaging","com.google.android.apps.messaging")</f>
        <v>com.google.android.apps.messaging</v>
      </c>
    </row>
    <row r="62" spans="1:4" ht="14.25">
      <c r="A62" s="161" t="s">
        <v>1113</v>
      </c>
      <c r="B62" s="161"/>
      <c r="C62" s="161"/>
      <c r="D62" s="161"/>
    </row>
    <row r="63" spans="1:4" ht="16.5">
      <c r="A63" s="74" t="s">
        <v>1114</v>
      </c>
      <c r="B63" s="74" t="s">
        <v>1115</v>
      </c>
      <c r="C63" s="112"/>
      <c r="D63" s="74"/>
    </row>
    <row r="64" spans="1:4" ht="16.5">
      <c r="A64" s="74" t="s">
        <v>1116</v>
      </c>
      <c r="B64" s="74" t="s">
        <v>1112</v>
      </c>
      <c r="C64" s="112"/>
      <c r="D64" s="74"/>
    </row>
  </sheetData>
  <mergeCells count="8">
    <mergeCell ref="A20:C20"/>
    <mergeCell ref="A62:D62"/>
    <mergeCell ref="A1:A2"/>
    <mergeCell ref="B1:B2"/>
    <mergeCell ref="C1:C2"/>
    <mergeCell ref="D1:D2"/>
    <mergeCell ref="A3:C3"/>
    <mergeCell ref="A17:C17"/>
  </mergeCells>
  <phoneticPr fontId="11" type="noConversion"/>
  <hyperlinks>
    <hyperlink ref="C21" r:id="rId1" display="wenjie.chen.hz@tcl.com"/>
    <hyperlink ref="C30" r:id="rId2" display="wenjie.chen.hz@tcl.com"/>
    <hyperlink ref="C55" r:id="rId3" display="shilei.zhang@tcl.com"/>
    <hyperlink ref="C56" r:id="rId4" display="shilei.zhang@tcl.com"/>
    <hyperlink ref="C57" r:id="rId5" display="shilei.zhang@tcl.com"/>
    <hyperlink ref="C59" r:id="rId6" display="shilei.zhang@tcl.com"/>
    <hyperlink ref="C60" r:id="rId7" display="shilei.zhang@tcl.com"/>
    <hyperlink ref="C23" r:id="rId8" display="junhong.su@tcl.com"/>
    <hyperlink ref="C28" r:id="rId9" display="sima.chen.hz@tcl.com"/>
    <hyperlink ref="C29" r:id="rId10" display="sima.chen.hz@tcl.com"/>
    <hyperlink ref="C50" r:id="rId11" display="sima.chen.hz@tcl.com"/>
    <hyperlink ref="C54" r:id="rId12" display="zhangfeng.zou@tcl.com"/>
    <hyperlink ref="C24" r:id="rId13" display="wenli@tcl.com"/>
    <hyperlink ref="C52" r:id="rId14" display="wenli@tcl.com"/>
    <hyperlink ref="C27" r:id="rId15" display="wanlin.qin.hz@tcl.com"/>
    <hyperlink ref="C51" r:id="rId16" display="liu.zheng.hz@tcl.com"/>
    <hyperlink ref="C53" r:id="rId17" display="liu.zheng.hz@tcl.com"/>
    <hyperlink ref="C58" r:id="rId18" display="liu.zheng.hz@tcl.com"/>
    <hyperlink ref="C16" r:id="rId19" display="liu.zheng.hz@tcl.com"/>
    <hyperlink ref="C22" r:id="rId20" display="yanbin.zhang.hz@tcl.com"/>
    <hyperlink ref="C25" r:id="rId21" display="yanbin.zhang.hz@tcl.com"/>
    <hyperlink ref="C49" r:id="rId22" display="lei.ye@tcl.com"/>
    <hyperlink ref="C31" r:id="rId23" display="sima.chen.hz@tcl.com"/>
    <hyperlink ref="C61" r:id="rId24" display="shilei.zhang@tcl.com"/>
    <hyperlink ref="C26" r:id="rId25" display="shilei.zhang@tcl.com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Appendix(ModuleAssignDetail)</vt:lpstr>
      <vt:lpstr>projectinfo</vt:lpstr>
      <vt:lpstr>GMS Owner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2019-01-07T09:53:36Z</dcterms:modified>
</cp:coreProperties>
</file>