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1" i="1"/>
  <c r="O17" i="1"/>
  <c r="O33" i="1"/>
  <c r="C33" i="1"/>
  <c r="C34" i="1"/>
  <c r="O12" i="1"/>
  <c r="O39" i="1"/>
  <c r="O38" i="1"/>
  <c r="O37" i="1"/>
  <c r="O34" i="1"/>
  <c r="O32" i="1"/>
  <c r="O31" i="1"/>
  <c r="O29" i="1"/>
  <c r="N12" i="1"/>
  <c r="N39" i="1"/>
  <c r="N38" i="1"/>
  <c r="N37" i="1"/>
  <c r="N34" i="1"/>
  <c r="N17" i="1"/>
  <c r="N33" i="1"/>
  <c r="N32" i="1"/>
  <c r="N31" i="1"/>
  <c r="N29" i="1"/>
  <c r="M29" i="1"/>
  <c r="M12" i="1"/>
  <c r="M39" i="1"/>
  <c r="M38" i="1"/>
  <c r="M37" i="1"/>
  <c r="M34" i="1"/>
  <c r="M17" i="1"/>
  <c r="M33" i="1"/>
  <c r="M32" i="1"/>
  <c r="M31" i="1"/>
  <c r="L12" i="1"/>
  <c r="L39" i="1"/>
  <c r="L38" i="1"/>
  <c r="L37" i="1"/>
  <c r="L34" i="1"/>
  <c r="L17" i="1"/>
  <c r="L33" i="1"/>
  <c r="L32" i="1"/>
  <c r="L31" i="1"/>
  <c r="L29" i="1"/>
  <c r="K12" i="1"/>
  <c r="K31" i="1"/>
  <c r="K34" i="1"/>
  <c r="K17" i="1"/>
  <c r="K33" i="1"/>
  <c r="K39" i="1"/>
  <c r="K38" i="1"/>
  <c r="K37" i="1"/>
  <c r="K32" i="1"/>
  <c r="K29" i="1"/>
  <c r="G39" i="1"/>
  <c r="G38" i="1"/>
  <c r="G37" i="1"/>
  <c r="H39" i="1"/>
  <c r="H38" i="1"/>
  <c r="H37" i="1"/>
  <c r="I39" i="1"/>
  <c r="I38" i="1"/>
  <c r="I37" i="1"/>
  <c r="J39" i="1"/>
  <c r="J38" i="1"/>
  <c r="J37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<sst xmlns="http://schemas.openxmlformats.org/spreadsheetml/2006/main" count="48" uniqueCount="40">
  <si>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</si>
  <si>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</si>
  <si>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</si>
  <si>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</si>
  <si>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</si>
  <si>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</si>
  <si>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</si>
  <si>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</si>
  <si>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</si>
  <si>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</si>
  <si>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</si>
  <si>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</si>
  <si>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</si>
  <si>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</si>
  <si>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</si>
  <si>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</si>
  <si>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</si>
  <si>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</si>
  <si>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</si>
  <si>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</si>
  <si>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</si>
  <si>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</si>
  <si>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</si>
  <si>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</si>
  <si>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</si>
  <si>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</si>
  <si>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</si>
  <si>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</si>
  <si>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</si>
  <si>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</si>
  <si>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</si>
  <si>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</si>
  <si>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</si>
  <si>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</si>
  <si>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</si>
  <si>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</si>
  <si>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</si>
  <si>
    <t>04 FEB - 24 FEB</t>
  </si>
  <si>
    <t>25 FEB - 17 MAR</t>
  </si>
  <si>
    <t>tracked pairing time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</si>
</sst>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stats!$D$1:$O$1</c:f>
              <c:numCache>
                <c:formatCode>dd/mm/yyyy</c:formatCode>
                <c:ptCount val="12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</c:numCache>
            </c:numRef>
          </c:cat>
          <c:val>
            <c:numRef>
              <c:f>stats!$D$33:$O$33</c:f>
              <c:numCache>
                <c:formatCode>0.00</c:formatCode>
                <c:ptCount val="12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  <c:pt idx="10">
                  <c:v>0.7</c:v>
                </c:pt>
                <c:pt idx="11">
                  <c:v>1.017241379310345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stats!$D$1:$O$1</c:f>
              <c:numCache>
                <c:formatCode>dd/mm/yyyy</c:formatCode>
                <c:ptCount val="12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</c:numCache>
            </c:numRef>
          </c:cat>
          <c:val>
            <c:numRef>
              <c:f>stats!$D$34:$O$34</c:f>
              <c:numCache>
                <c:formatCode>0.00</c:formatCode>
                <c:ptCount val="12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  <c:pt idx="10">
                  <c:v>0.514285714285714</c:v>
                </c:pt>
                <c:pt idx="11">
                  <c:v>1.137931034482759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stats!$D$1:$O$1</c:f>
              <c:numCache>
                <c:formatCode>dd/mm/yyyy</c:formatCode>
                <c:ptCount val="12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</c:numCache>
            </c:numRef>
          </c:cat>
          <c:val>
            <c:numRef>
              <c:f>stats!$D$25:$O$25</c:f>
              <c:numCache>
                <c:formatCode>0.00</c:formatCode>
                <c:ptCount val="12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  <c:pt idx="10">
                  <c:v>1.9</c:v>
                </c:pt>
                <c:pt idx="11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37553560"/>
        <c:axId val="-2137548312"/>
      </c:lineChart>
      <c:dateAx>
        <c:axId val="-21375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-2137548312"/>
        <c:crosses val="autoZero"/>
        <c:auto val="1"/>
        <c:lblOffset val="100"/>
        <c:baseTimeUnit val="days"/>
      </c:dateAx>
      <c:valAx>
        <c:axId val="-2137548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553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stats!$G$37:$O$37</c:f>
              <c:numCache>
                <c:formatCode>0.00</c:formatCode>
                <c:ptCount val="9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  <c:pt idx="7">
                  <c:v>22.22222222222222</c:v>
                </c:pt>
                <c:pt idx="8">
                  <c:v>66.66666666666665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stats!$G$38:$O$38</c:f>
              <c:numCache>
                <c:formatCode>0.00</c:formatCode>
                <c:ptCount val="9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  <c:pt idx="7">
                  <c:v>77.77777777777779</c:v>
                </c:pt>
                <c:pt idx="8">
                  <c:v>27.27272727272727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stats!$G$39:$O$39</c:f>
              <c:numCache>
                <c:formatCode>0.00</c:formatCode>
                <c:ptCount val="9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  <c:pt idx="7">
                  <c:v>0.0</c:v>
                </c:pt>
                <c:pt idx="8">
                  <c:v>6.060606060606061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459656"/>
        <c:axId val="-2137456776"/>
      </c:barChart>
      <c:catAx>
        <c:axId val="-21374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56776"/>
        <c:crosses val="autoZero"/>
        <c:auto val="1"/>
        <c:lblAlgn val="ctr"/>
        <c:lblOffset val="100"/>
        <c:noMultiLvlLbl val="0"/>
      </c:catAx>
      <c:valAx>
        <c:axId val="-2137456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4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107950</xdr:rowOff>
    </xdr:from>
    <xdr:to>
      <xdr:col>7</xdr:col>
      <xdr:colOff>228600</xdr:colOff>
      <xdr:row>72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56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0,77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57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0,62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59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1,84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44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44</xdr:row>
      <xdr:rowOff>133350</xdr:rowOff>
    </xdr:from>
    <xdr:to>
      <xdr:col>11</xdr:col>
      <xdr:colOff>787400</xdr:colOff>
      <xdr:row>59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J21" sqref="J21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  <col min="11" max="11" width="14.6640625" style="2" customWidth="1"/>
    <col min="12" max="14" width="13.83203125" style="2" customWidth="1"/>
    <col min="15" max="15" width="14.33203125" style="2" customWidth="1"/>
  </cols>
  <sheetData>
    <row r="1" spans="1:15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  <c r="N1" s="1">
        <v>42059</v>
      </c>
      <c r="O1" s="1">
        <v>42080</v>
      </c>
    </row>
    <row r="2" spans="1:15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  <c r="N2" s="2" t="s">
        <v>37</v>
      </c>
      <c r="O2" s="2" t="s">
        <v>38</v>
      </c>
    </row>
    <row r="3" spans="1:15">
      <c r="D3" s="4"/>
      <c r="E3" s="4"/>
      <c r="F3" s="4"/>
      <c r="G3" s="4"/>
      <c r="H3" s="4"/>
      <c r="I3" s="4"/>
    </row>
    <row r="4" spans="1:15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  <c r="N4" s="2">
        <v>15</v>
      </c>
      <c r="O4" s="2">
        <v>15</v>
      </c>
    </row>
    <row r="5" spans="1:15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  <c r="N5" s="2">
        <v>35</v>
      </c>
      <c r="O5" s="2">
        <v>29</v>
      </c>
    </row>
    <row r="6" spans="1:15">
      <c r="D6" s="4"/>
      <c r="E6" s="4"/>
      <c r="F6" s="4"/>
      <c r="G6" s="4"/>
      <c r="H6" s="4"/>
      <c r="I6" s="4"/>
    </row>
    <row r="7" spans="1:15">
      <c r="A7" t="s">
        <v>7</v>
      </c>
      <c r="D7" s="4"/>
      <c r="E7" s="4"/>
      <c r="F7" s="4"/>
      <c r="G7" s="4"/>
      <c r="H7" s="4"/>
      <c r="I7" s="4"/>
    </row>
    <row r="8" spans="1:15">
      <c r="D8" s="4"/>
      <c r="E8" s="4"/>
      <c r="F8" s="4"/>
      <c r="G8" s="4"/>
      <c r="H8" s="4"/>
      <c r="I8" s="4"/>
    </row>
    <row r="9" spans="1:15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  <c r="N9" s="2">
        <v>4</v>
      </c>
      <c r="O9" s="2">
        <v>22</v>
      </c>
    </row>
    <row r="10" spans="1:15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  <c r="N10" s="2">
        <v>14</v>
      </c>
      <c r="O10" s="2">
        <v>9</v>
      </c>
    </row>
    <row r="11" spans="1:15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  <c r="N11" s="2">
        <v>0</v>
      </c>
      <c r="O11" s="2">
        <v>2</v>
      </c>
    </row>
    <row r="12" spans="1:15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  <c r="N12" s="2">
        <f t="shared" ref="N12:O12" si="1">SUM(N9:N11)</f>
        <v>18</v>
      </c>
      <c r="O12" s="2">
        <f t="shared" si="1"/>
        <v>33</v>
      </c>
    </row>
    <row r="13" spans="1:15">
      <c r="D13" s="4"/>
      <c r="E13" s="4"/>
      <c r="F13" s="4"/>
      <c r="G13" s="4"/>
      <c r="H13" s="4"/>
      <c r="I13" s="4"/>
    </row>
    <row r="14" spans="1:15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  <c r="N14" s="2">
        <v>2</v>
      </c>
      <c r="O14" s="2">
        <v>12</v>
      </c>
    </row>
    <row r="15" spans="1:15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  <c r="N15" s="2">
        <v>22.5</v>
      </c>
      <c r="O15" s="2">
        <v>17</v>
      </c>
    </row>
    <row r="16" spans="1:15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  <c r="N16" s="2">
        <v>0</v>
      </c>
      <c r="O16" s="2">
        <v>0.5</v>
      </c>
    </row>
    <row r="17" spans="1:15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2">SUM(G14:G16)</f>
        <v>54.5</v>
      </c>
      <c r="H17" s="2">
        <f t="shared" si="2"/>
        <v>37.5</v>
      </c>
      <c r="I17" s="2">
        <f t="shared" si="2"/>
        <v>14</v>
      </c>
      <c r="J17" s="2">
        <f t="shared" si="2"/>
        <v>33.5</v>
      </c>
      <c r="K17" s="2">
        <f t="shared" si="2"/>
        <v>42</v>
      </c>
      <c r="L17" s="2">
        <f t="shared" si="2"/>
        <v>41</v>
      </c>
      <c r="M17" s="2">
        <f t="shared" si="2"/>
        <v>12</v>
      </c>
      <c r="N17" s="2">
        <f t="shared" ref="N17:O17" si="3">SUM(N14:N16)</f>
        <v>24.5</v>
      </c>
      <c r="O17" s="2">
        <f t="shared" si="3"/>
        <v>29.5</v>
      </c>
    </row>
    <row r="18" spans="1:15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  <c r="N18" s="2">
        <v>7</v>
      </c>
      <c r="O18" s="2">
        <v>5</v>
      </c>
    </row>
    <row r="19" spans="1:15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  <c r="O19" s="2">
        <v>1</v>
      </c>
    </row>
    <row r="20" spans="1:15">
      <c r="D20" s="2"/>
      <c r="E20" s="2"/>
      <c r="F20" s="2"/>
      <c r="G20" s="2"/>
      <c r="H20" s="2"/>
      <c r="I20" s="2"/>
    </row>
    <row r="21" spans="1:15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  <c r="N21" s="2">
        <v>4</v>
      </c>
      <c r="O21" s="2">
        <v>2</v>
      </c>
    </row>
    <row r="22" spans="1:15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5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5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5">
      <c r="B25" s="5" t="s">
        <v>34</v>
      </c>
      <c r="C25" s="2">
        <f>AVERAGE(D25:O25)</f>
        <v>1.8374999999999997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  <c r="N25" s="2">
        <v>1.9</v>
      </c>
      <c r="O25" s="2">
        <v>1.5</v>
      </c>
    </row>
    <row r="26" spans="1:15">
      <c r="D26" s="4"/>
      <c r="E26" s="4"/>
      <c r="F26" s="4"/>
      <c r="G26" s="4"/>
      <c r="H26" s="4"/>
      <c r="I26" s="4"/>
    </row>
    <row r="27" spans="1:15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  <c r="N27" s="2">
        <v>41</v>
      </c>
      <c r="O27" s="2">
        <v>36</v>
      </c>
    </row>
    <row r="28" spans="1:15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  <c r="N28" s="2">
        <v>346</v>
      </c>
      <c r="O28" s="2">
        <v>373</v>
      </c>
    </row>
    <row r="29" spans="1:15">
      <c r="D29" s="2"/>
      <c r="E29" s="2"/>
      <c r="F29" s="2"/>
      <c r="G29" s="2"/>
      <c r="H29" s="2"/>
      <c r="I29" s="2">
        <f t="shared" ref="I29:N29" si="4">SUM(I27:I28)</f>
        <v>317</v>
      </c>
      <c r="J29" s="2">
        <f t="shared" si="4"/>
        <v>325</v>
      </c>
      <c r="K29" s="2">
        <f t="shared" si="4"/>
        <v>338</v>
      </c>
      <c r="L29" s="2">
        <f t="shared" si="4"/>
        <v>338</v>
      </c>
      <c r="M29" s="2">
        <f t="shared" si="4"/>
        <v>369</v>
      </c>
      <c r="N29" s="2">
        <f t="shared" si="4"/>
        <v>387</v>
      </c>
      <c r="O29" s="2">
        <f t="shared" ref="O29" si="5">SUM(O27:O28)</f>
        <v>409</v>
      </c>
    </row>
    <row r="30" spans="1:15">
      <c r="D30" s="4"/>
      <c r="E30" s="4"/>
      <c r="F30" s="4"/>
      <c r="G30" s="4"/>
      <c r="H30" s="4"/>
      <c r="I30" s="4"/>
    </row>
    <row r="31" spans="1:15">
      <c r="A31" t="s">
        <v>13</v>
      </c>
      <c r="B31" s="5" t="s">
        <v>21</v>
      </c>
      <c r="C31" s="2">
        <f>AVERAGE(D31:O31)</f>
        <v>0.32187687497716749</v>
      </c>
      <c r="D31" s="2">
        <f t="shared" ref="D31:J31" si="6">(D18/D12)</f>
        <v>0.40625</v>
      </c>
      <c r="E31" s="2">
        <f t="shared" si="6"/>
        <v>0.40740740740740738</v>
      </c>
      <c r="F31" s="2">
        <f t="shared" si="6"/>
        <v>0.375</v>
      </c>
      <c r="G31" s="2">
        <f t="shared" si="6"/>
        <v>0.11666666666666667</v>
      </c>
      <c r="H31" s="2">
        <f t="shared" si="6"/>
        <v>0.38461538461538464</v>
      </c>
      <c r="I31" s="2">
        <f t="shared" si="6"/>
        <v>0.26666666666666666</v>
      </c>
      <c r="J31" s="2">
        <f t="shared" si="6"/>
        <v>0.22580645161290322</v>
      </c>
      <c r="K31" s="2">
        <f t="shared" ref="K31:L31" si="7">(K18/K12)</f>
        <v>0.375</v>
      </c>
      <c r="L31" s="2">
        <f t="shared" si="7"/>
        <v>0.26470588235294118</v>
      </c>
      <c r="M31" s="2">
        <f t="shared" ref="M31:N31" si="8">(M18/M12)</f>
        <v>0.5</v>
      </c>
      <c r="N31" s="2">
        <f t="shared" si="8"/>
        <v>0.3888888888888889</v>
      </c>
      <c r="O31" s="2">
        <f t="shared" ref="O31" si="9">(O18/O12)</f>
        <v>0.15151515151515152</v>
      </c>
    </row>
    <row r="32" spans="1:15">
      <c r="B32" s="5" t="s">
        <v>28</v>
      </c>
      <c r="D32" s="2"/>
      <c r="E32" s="2"/>
      <c r="F32" s="2"/>
      <c r="G32" s="2">
        <f t="shared" ref="G32:J32" si="10">(G19/G12)</f>
        <v>0.05</v>
      </c>
      <c r="H32" s="2">
        <f t="shared" si="10"/>
        <v>0.11538461538461539</v>
      </c>
      <c r="I32" s="2">
        <f t="shared" si="10"/>
        <v>0</v>
      </c>
      <c r="J32" s="2">
        <f t="shared" si="10"/>
        <v>6.4516129032258063E-2</v>
      </c>
      <c r="K32" s="2">
        <f t="shared" ref="K32:L32" si="11">(K19/K12)</f>
        <v>9.375E-2</v>
      </c>
      <c r="L32" s="2">
        <f t="shared" si="11"/>
        <v>5.8823529411764705E-2</v>
      </c>
      <c r="M32" s="2">
        <f t="shared" ref="M32:N32" si="12">(M19/M12)</f>
        <v>0.125</v>
      </c>
      <c r="N32" s="2">
        <f t="shared" si="12"/>
        <v>0.1111111111111111</v>
      </c>
      <c r="O32" s="2">
        <f t="shared" ref="O32" si="13">(O19/O12)</f>
        <v>3.0303030303030304E-2</v>
      </c>
    </row>
    <row r="33" spans="2:15">
      <c r="B33" s="5" t="s">
        <v>14</v>
      </c>
      <c r="C33" s="2">
        <f>AVERAGE(D33:O33)</f>
        <v>0.76639772472073575</v>
      </c>
      <c r="D33" s="2">
        <f t="shared" ref="D33:J33" si="14">D17/D5</f>
        <v>0.75862068965517238</v>
      </c>
      <c r="E33" s="2">
        <f t="shared" si="14"/>
        <v>0.76530612244897955</v>
      </c>
      <c r="F33" s="2">
        <f t="shared" si="14"/>
        <v>1.1551724137931034</v>
      </c>
      <c r="G33" s="2">
        <f t="shared" si="14"/>
        <v>0.63372093023255816</v>
      </c>
      <c r="H33" s="2">
        <f t="shared" si="14"/>
        <v>0.76530612244897955</v>
      </c>
      <c r="I33" s="2">
        <f t="shared" si="14"/>
        <v>0.5</v>
      </c>
      <c r="J33" s="2">
        <f t="shared" si="14"/>
        <v>0.69791666666666663</v>
      </c>
      <c r="K33" s="2">
        <f t="shared" ref="K33:L33" si="15">K17/K5</f>
        <v>0.875</v>
      </c>
      <c r="L33" s="2">
        <f t="shared" si="15"/>
        <v>0.95348837209302328</v>
      </c>
      <c r="M33" s="2">
        <f t="shared" ref="M33:N33" si="16">M17/M5</f>
        <v>0.375</v>
      </c>
      <c r="N33" s="2">
        <f t="shared" si="16"/>
        <v>0.7</v>
      </c>
      <c r="O33" s="2">
        <f t="shared" ref="O33" si="17">O17/O5</f>
        <v>1.0172413793103448</v>
      </c>
    </row>
    <row r="34" spans="2:15">
      <c r="B34" s="5" t="s">
        <v>15</v>
      </c>
      <c r="C34" s="2">
        <f>AVERAGE(D34:O34)</f>
        <v>0.61865700470244234</v>
      </c>
      <c r="D34" s="2">
        <f t="shared" ref="D34:J34" si="18">D12/D5</f>
        <v>0.55172413793103448</v>
      </c>
      <c r="E34" s="2">
        <f t="shared" si="18"/>
        <v>0.55102040816326525</v>
      </c>
      <c r="F34" s="2">
        <f t="shared" si="18"/>
        <v>0.55172413793103448</v>
      </c>
      <c r="G34" s="2">
        <f t="shared" si="18"/>
        <v>0.69767441860465118</v>
      </c>
      <c r="H34" s="2">
        <f t="shared" si="18"/>
        <v>0.53061224489795922</v>
      </c>
      <c r="I34" s="2">
        <f t="shared" si="18"/>
        <v>0.5357142857142857</v>
      </c>
      <c r="J34" s="2">
        <f t="shared" si="18"/>
        <v>0.64583333333333337</v>
      </c>
      <c r="K34" s="2">
        <f t="shared" ref="K34:L34" si="19">K12/K5</f>
        <v>0.66666666666666663</v>
      </c>
      <c r="L34" s="2">
        <f t="shared" si="19"/>
        <v>0.79069767441860461</v>
      </c>
      <c r="M34" s="2">
        <f t="shared" ref="M34:N34" si="20">M12/M5</f>
        <v>0.25</v>
      </c>
      <c r="N34" s="2">
        <f t="shared" si="20"/>
        <v>0.51428571428571423</v>
      </c>
      <c r="O34" s="2">
        <f t="shared" ref="O34" si="21">O12/O5</f>
        <v>1.1379310344827587</v>
      </c>
    </row>
    <row r="35" spans="2:15">
      <c r="B35" s="5" t="s">
        <v>39</v>
      </c>
      <c r="C35" s="2"/>
      <c r="D35" s="2"/>
      <c r="E35" s="2"/>
      <c r="F35" s="2"/>
      <c r="G35" s="2"/>
      <c r="H35" s="2"/>
      <c r="I35" s="2"/>
      <c r="O35" s="2">
        <v>5.5</v>
      </c>
    </row>
    <row r="37" spans="2:15">
      <c r="B37" s="5" t="s">
        <v>29</v>
      </c>
      <c r="G37" s="2">
        <f t="shared" ref="G37:L37" si="22">(G9/G12*100)</f>
        <v>71.666666666666671</v>
      </c>
      <c r="H37" s="2">
        <f t="shared" si="22"/>
        <v>30.76923076923077</v>
      </c>
      <c r="I37" s="2">
        <f t="shared" si="22"/>
        <v>60</v>
      </c>
      <c r="J37" s="2">
        <f t="shared" si="22"/>
        <v>25.806451612903224</v>
      </c>
      <c r="K37" s="2">
        <f t="shared" si="22"/>
        <v>25</v>
      </c>
      <c r="L37" s="2">
        <f t="shared" si="22"/>
        <v>38.235294117647058</v>
      </c>
      <c r="M37" s="2">
        <f t="shared" ref="M37:N37" si="23">(M9/M12*100)</f>
        <v>25</v>
      </c>
      <c r="N37" s="2">
        <f t="shared" si="23"/>
        <v>22.222222222222221</v>
      </c>
      <c r="O37" s="2">
        <f t="shared" ref="O37" si="24">(O9/O12*100)</f>
        <v>66.666666666666657</v>
      </c>
    </row>
    <row r="38" spans="2:15">
      <c r="B38" s="5" t="s">
        <v>30</v>
      </c>
      <c r="G38" s="2">
        <f t="shared" ref="G38:L38" si="25">(G10/G12*100)</f>
        <v>26.666666666666668</v>
      </c>
      <c r="H38" s="2">
        <f t="shared" si="25"/>
        <v>34.615384615384613</v>
      </c>
      <c r="I38" s="2">
        <f t="shared" si="25"/>
        <v>13.333333333333334</v>
      </c>
      <c r="J38" s="2">
        <f t="shared" si="25"/>
        <v>67.741935483870961</v>
      </c>
      <c r="K38" s="2">
        <f t="shared" si="25"/>
        <v>53.125</v>
      </c>
      <c r="L38" s="2">
        <f t="shared" si="25"/>
        <v>38.235294117647058</v>
      </c>
      <c r="M38" s="2">
        <f t="shared" ref="M38:N38" si="26">(M10/M12*100)</f>
        <v>75</v>
      </c>
      <c r="N38" s="2">
        <f t="shared" si="26"/>
        <v>77.777777777777786</v>
      </c>
      <c r="O38" s="2">
        <f t="shared" ref="O38" si="27">(O10/O12*100)</f>
        <v>27.27272727272727</v>
      </c>
    </row>
    <row r="39" spans="2:15">
      <c r="B39" s="5" t="s">
        <v>31</v>
      </c>
      <c r="G39" s="2">
        <f t="shared" ref="G39:L39" si="28">(G11/G12*100)</f>
        <v>1.6666666666666667</v>
      </c>
      <c r="H39" s="2">
        <f t="shared" si="28"/>
        <v>34.615384615384613</v>
      </c>
      <c r="I39" s="2">
        <f t="shared" si="28"/>
        <v>26.666666666666668</v>
      </c>
      <c r="J39" s="2">
        <f t="shared" si="28"/>
        <v>6.4516129032258061</v>
      </c>
      <c r="K39" s="2">
        <f t="shared" si="28"/>
        <v>21.875</v>
      </c>
      <c r="L39" s="2">
        <f t="shared" si="28"/>
        <v>23.52941176470588</v>
      </c>
      <c r="M39" s="2">
        <f t="shared" ref="M39:N39" si="29">(M11/M12*100)</f>
        <v>0</v>
      </c>
      <c r="N39" s="2">
        <f t="shared" si="29"/>
        <v>0</v>
      </c>
      <c r="O39" s="2">
        <f t="shared" ref="O39" si="30">(O11/O12*100)</f>
        <v>6.0606060606060606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2015-03-18T11:27:56Z</dcterms:modified>
</cp:coreProperties>
</file>