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"/>
    </mc:Choice>
  </mc:AlternateContent>
  <xr:revisionPtr revIDLastSave="0" documentId="13_ncr:1_{B3BCA8A8-BAF3-4D8E-8C32-677A5E65C879}" xr6:coauthVersionLast="47" xr6:coauthVersionMax="47" xr10:uidLastSave="{00000000-0000-0000-0000-000000000000}"/>
  <bookViews>
    <workbookView xWindow="3230" yWindow="2070" windowWidth="15970" windowHeight="7530" xr2:uid="{A4B5CDDA-6D92-4066-8E68-82BE124DC4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2" i="1"/>
  <c r="D3" i="1"/>
  <c r="D4" i="1"/>
  <c r="D5" i="1"/>
  <c r="D6" i="1"/>
  <c r="D7" i="1"/>
  <c r="D8" i="1"/>
  <c r="D9" i="1"/>
  <c r="D10" i="1"/>
  <c r="D11" i="1"/>
  <c r="D13" i="1"/>
  <c r="D2" i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<sst xmlns="http://schemas.openxmlformats.org/spreadsheetml/2006/main" count="77" uniqueCount="59">
  <si>
    <t>address</t>
  </si>
  <si>
    <t>scale</t>
  </si>
  <si>
    <t>unit</t>
  </si>
  <si>
    <t>value</t>
  </si>
  <si>
    <t>°С</t>
  </si>
  <si>
    <t>температура тягового двигателя</t>
  </si>
  <si>
    <t>температура инвертора</t>
  </si>
  <si>
    <t>температура рейки перед</t>
  </si>
  <si>
    <t>температура рейки зад</t>
  </si>
  <si>
    <t>об/мин</t>
  </si>
  <si>
    <t>скорость двигателя</t>
  </si>
  <si>
    <t>скорость ПП колеса</t>
  </si>
  <si>
    <t>скорость ПЛ колеса</t>
  </si>
  <si>
    <t>скорость ЗП колеса</t>
  </si>
  <si>
    <t>скорость ЗЛ колеса</t>
  </si>
  <si>
    <t>А</t>
  </si>
  <si>
    <t>ток батареи ТАБ</t>
  </si>
  <si>
    <t>ток рейки перед</t>
  </si>
  <si>
    <t>ток рейки зад</t>
  </si>
  <si>
    <t>ток Обмотки Возбуждения</t>
  </si>
  <si>
    <t>ток Фазной Обмотки</t>
  </si>
  <si>
    <t>мощность двигателя</t>
  </si>
  <si>
    <t>%</t>
  </si>
  <si>
    <t>положение рейки перед</t>
  </si>
  <si>
    <t>положение рейки зад</t>
  </si>
  <si>
    <t xml:space="preserve">напряжение ТАБ высокое </t>
  </si>
  <si>
    <t>В</t>
  </si>
  <si>
    <t>name</t>
  </si>
  <si>
    <t>description</t>
  </si>
  <si>
    <t>0x5b1113</t>
  </si>
  <si>
    <t>0x5b1114</t>
  </si>
  <si>
    <t>0x5b2208</t>
  </si>
  <si>
    <t>0x5b2108</t>
  </si>
  <si>
    <t>0x5b111A</t>
  </si>
  <si>
    <t>0x5b111c</t>
  </si>
  <si>
    <t>0x5b2206</t>
  </si>
  <si>
    <t>0x5b2106</t>
  </si>
  <si>
    <t>0x5b2107</t>
  </si>
  <si>
    <t>0x5b2207</t>
  </si>
  <si>
    <t>0x5b1110</t>
  </si>
  <si>
    <t>0x5b110c</t>
  </si>
  <si>
    <t>0x5b2602</t>
  </si>
  <si>
    <t>0x5b2603</t>
  </si>
  <si>
    <t>0x520103</t>
  </si>
  <si>
    <t>0x520105</t>
  </si>
  <si>
    <t>0x520107</t>
  </si>
  <si>
    <t>0x520109</t>
  </si>
  <si>
    <t>заданный момент двигателя</t>
  </si>
  <si>
    <t>реализованный момент двигателя</t>
  </si>
  <si>
    <t>0x5b110b</t>
  </si>
  <si>
    <t>0x5b110f</t>
  </si>
  <si>
    <t>478494.5454</t>
  </si>
  <si>
    <t>scaleB</t>
  </si>
  <si>
    <t>4b</t>
  </si>
  <si>
    <t>scale_value</t>
  </si>
  <si>
    <t>scale_format</t>
  </si>
  <si>
    <t>4260364288.0</t>
  </si>
  <si>
    <t>36700160.0</t>
  </si>
  <si>
    <t>29360128.0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</si>
</sst>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5B6-D8B2-45EE-AA18-93EEC942666A}">
  <dimension ref="A1:T21"/>
  <sheetViews>
    <sheetView tabSelected="1" topLeftCell="J2" zoomScaleNormal="100" workbookViewId="0">
      <selection activeCell="D17" sqref="D17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4" max="4" width="8.7265625" bestFit="1" customWidth="1"/>
    <col min="5" max="5" width="8.7265625" customWidth="1"/>
    <col min="6" max="6" width="7.36328125" bestFit="1" customWidth="1"/>
    <col min="7" max="7" width="5.26953125" hidden="1" customWidth="1"/>
    <col min="8" max="8" width="0" style="2" hidden="1" customWidth="1"/>
    <col min="9" max="9" width="0" hidden="1" customWidth="1"/>
  </cols>
  <sheetData>
    <row r="1" spans="1:20" x14ac:dyDescent="0.35">
      <c r="A1" t="s">
        <v>27</v>
      </c>
      <c r="B1" t="s">
        <v>0</v>
      </c>
      <c r="C1" t="s">
        <v>28</v>
      </c>
      <c r="D1" t="s">
        <v>1</v>
      </c>
      <c r="E1" t="s">
        <v>52</v>
      </c>
      <c r="F1" t="s">
        <v>2</v>
      </c>
      <c r="G1" t="s">
        <v>3</v>
      </c>
      <c r="J1" t="s">
        <v>54</v>
      </c>
      <c r="L1" t="s">
        <v>55</v>
      </c>
    </row>
    <row r="2" spans="1:20" x14ac:dyDescent="0.35">
      <c r="A2" t="s">
        <v>11</v>
      </c>
      <c r="B2" t="s">
        <v>43</v>
      </c>
      <c r="D2">
        <f>16777216/J2</f>
        <v>186413.51111111112</v>
      </c>
      <c r="F2" s="1" t="s">
        <v>9</v>
      </c>
      <c r="H2" s="2">
        <v>43</v>
      </c>
      <c r="J2">
        <v>90</v>
      </c>
      <c r="K2" t="str">
        <f>DEC2HEX(J2)</f>
        <v>5A</v>
      </c>
      <c r="L2">
        <v>29856</v>
      </c>
      <c r="M2" t="str">
        <f>DEC2HEX(L2)</f>
        <v>74A0</v>
      </c>
      <c r="N2">
        <f>L2/D2</f>
        <v>0.16016006469726563</v>
      </c>
    </row>
    <row r="3" spans="1:20" x14ac:dyDescent="0.35">
      <c r="A3" t="s">
        <v>12</v>
      </c>
      <c r="B3" t="s">
        <v>44</v>
      </c>
      <c r="D3">
        <f t="shared" ref="D3:D13" si="0">16777216/J3</f>
        <v>186413.51111111112</v>
      </c>
      <c r="F3" s="1" t="s">
        <v>9</v>
      </c>
      <c r="H3" s="2">
        <v>43</v>
      </c>
      <c r="J3">
        <v>90</v>
      </c>
      <c r="K3" t="str">
        <f t="shared" ref="K3:K21" si="1">DEC2HEX(J3)</f>
        <v>5A</v>
      </c>
      <c r="L3">
        <v>29856</v>
      </c>
      <c r="M3" t="str">
        <f t="shared" ref="M3:M21" si="2">DEC2HEX(L3)</f>
        <v>74A0</v>
      </c>
    </row>
    <row r="4" spans="1:20" x14ac:dyDescent="0.35">
      <c r="A4" t="s">
        <v>13</v>
      </c>
      <c r="B4" t="s">
        <v>45</v>
      </c>
      <c r="D4">
        <f t="shared" si="0"/>
        <v>186413.51111111112</v>
      </c>
      <c r="F4" s="1" t="s">
        <v>9</v>
      </c>
      <c r="H4" s="2">
        <v>43</v>
      </c>
      <c r="J4">
        <v>90</v>
      </c>
      <c r="K4" t="str">
        <f t="shared" si="1"/>
        <v>5A</v>
      </c>
      <c r="L4">
        <v>29856</v>
      </c>
      <c r="M4" t="str">
        <f t="shared" si="2"/>
        <v>74A0</v>
      </c>
    </row>
    <row r="5" spans="1:20" x14ac:dyDescent="0.35">
      <c r="A5" t="s">
        <v>14</v>
      </c>
      <c r="B5" t="s">
        <v>46</v>
      </c>
      <c r="D5">
        <f t="shared" si="0"/>
        <v>186413.51111111112</v>
      </c>
      <c r="F5" s="1" t="s">
        <v>9</v>
      </c>
      <c r="H5" s="2">
        <v>43</v>
      </c>
      <c r="J5">
        <v>90</v>
      </c>
      <c r="K5" t="str">
        <f t="shared" si="1"/>
        <v>5A</v>
      </c>
      <c r="L5">
        <v>29856</v>
      </c>
      <c r="M5" t="str">
        <f t="shared" si="2"/>
        <v>74A0</v>
      </c>
    </row>
    <row r="6" spans="1:20" x14ac:dyDescent="0.35">
      <c r="A6" t="s">
        <v>47</v>
      </c>
      <c r="B6" t="s">
        <v>49</v>
      </c>
      <c r="D6">
        <f t="shared" si="0"/>
        <v>167772.16</v>
      </c>
      <c r="F6" t="s">
        <v>22</v>
      </c>
      <c r="H6" s="2">
        <v>43</v>
      </c>
      <c r="J6">
        <v>100</v>
      </c>
      <c r="K6" t="str">
        <f t="shared" si="1"/>
        <v>64</v>
      </c>
      <c r="L6">
        <v>4128</v>
      </c>
      <c r="M6" t="str">
        <f t="shared" si="2"/>
        <v>1020</v>
      </c>
    </row>
    <row r="7" spans="1:20" x14ac:dyDescent="0.35">
      <c r="A7" t="s">
        <v>48</v>
      </c>
      <c r="B7" t="s">
        <v>40</v>
      </c>
      <c r="D7">
        <f t="shared" si="0"/>
        <v>167772.16</v>
      </c>
      <c r="F7" t="s">
        <v>22</v>
      </c>
      <c r="H7" s="2">
        <v>43</v>
      </c>
      <c r="J7">
        <v>100</v>
      </c>
      <c r="K7" t="str">
        <f t="shared" si="1"/>
        <v>64</v>
      </c>
      <c r="L7">
        <v>4128</v>
      </c>
      <c r="M7" t="str">
        <f t="shared" si="2"/>
        <v>1020</v>
      </c>
    </row>
    <row r="8" spans="1:20" x14ac:dyDescent="0.35">
      <c r="A8" t="s">
        <v>20</v>
      </c>
      <c r="B8" t="s">
        <v>50</v>
      </c>
      <c r="D8">
        <f t="shared" si="0"/>
        <v>25811.101538461538</v>
      </c>
      <c r="F8" s="1" t="s">
        <v>15</v>
      </c>
      <c r="H8" s="2">
        <v>43</v>
      </c>
      <c r="J8">
        <v>650</v>
      </c>
      <c r="K8" t="str">
        <f t="shared" si="1"/>
        <v>28A</v>
      </c>
      <c r="L8">
        <v>1056</v>
      </c>
      <c r="M8" t="str">
        <f t="shared" si="2"/>
        <v>420</v>
      </c>
    </row>
    <row r="9" spans="1:20" x14ac:dyDescent="0.35">
      <c r="A9" t="s">
        <v>19</v>
      </c>
      <c r="B9" t="s">
        <v>39</v>
      </c>
      <c r="D9">
        <f t="shared" si="0"/>
        <v>479349.02857142856</v>
      </c>
      <c r="F9" s="1" t="s">
        <v>15</v>
      </c>
      <c r="H9" s="2">
        <v>43</v>
      </c>
      <c r="J9">
        <v>35</v>
      </c>
      <c r="K9" t="str">
        <f t="shared" si="1"/>
        <v>23</v>
      </c>
      <c r="L9">
        <v>1088</v>
      </c>
      <c r="M9" t="str">
        <f t="shared" si="2"/>
        <v>440</v>
      </c>
      <c r="Q9" t="s">
        <v>51</v>
      </c>
    </row>
    <row r="10" spans="1:20" x14ac:dyDescent="0.35">
      <c r="A10" t="s">
        <v>5</v>
      </c>
      <c r="B10" t="s">
        <v>29</v>
      </c>
      <c r="D10">
        <f t="shared" si="0"/>
        <v>838860.80000000005</v>
      </c>
      <c r="F10" s="1" t="s">
        <v>4</v>
      </c>
      <c r="H10" s="2">
        <v>43</v>
      </c>
      <c r="J10">
        <v>20</v>
      </c>
      <c r="K10" t="str">
        <f t="shared" si="1"/>
        <v>14</v>
      </c>
      <c r="L10">
        <v>12320</v>
      </c>
      <c r="M10" t="str">
        <f t="shared" si="2"/>
        <v>3020</v>
      </c>
      <c r="O10">
        <v>-41.3</v>
      </c>
      <c r="P10" t="s">
        <v>56</v>
      </c>
      <c r="S10">
        <v>43.8</v>
      </c>
      <c r="T10" t="s">
        <v>57</v>
      </c>
    </row>
    <row r="11" spans="1:20" x14ac:dyDescent="0.35">
      <c r="A11" t="s">
        <v>6</v>
      </c>
      <c r="B11" t="s">
        <v>30</v>
      </c>
      <c r="D11">
        <f t="shared" si="0"/>
        <v>838860.80000000005</v>
      </c>
      <c r="F11" s="1" t="s">
        <v>4</v>
      </c>
      <c r="H11" s="2">
        <v>43</v>
      </c>
      <c r="J11">
        <v>20</v>
      </c>
      <c r="K11" t="str">
        <f t="shared" si="1"/>
        <v>14</v>
      </c>
      <c r="L11">
        <v>12320</v>
      </c>
      <c r="M11" t="str">
        <f t="shared" si="2"/>
        <v>3020</v>
      </c>
      <c r="S11">
        <v>35</v>
      </c>
      <c r="T11" t="s">
        <v>58</v>
      </c>
    </row>
    <row r="12" spans="1:20" x14ac:dyDescent="0.35">
      <c r="A12" t="s">
        <v>10</v>
      </c>
      <c r="B12" t="s">
        <v>33</v>
      </c>
      <c r="D12">
        <f t="shared" si="0"/>
        <v>2097.152</v>
      </c>
      <c r="F12" s="1" t="s">
        <v>9</v>
      </c>
      <c r="H12" s="2">
        <v>43</v>
      </c>
      <c r="J12">
        <v>8000</v>
      </c>
      <c r="K12" t="str">
        <f t="shared" si="1"/>
        <v>1F40</v>
      </c>
      <c r="L12">
        <v>13344</v>
      </c>
      <c r="M12" t="str">
        <f t="shared" si="2"/>
        <v>3420</v>
      </c>
    </row>
    <row r="13" spans="1:20" x14ac:dyDescent="0.35">
      <c r="A13" t="s">
        <v>21</v>
      </c>
      <c r="B13" t="s">
        <v>34</v>
      </c>
      <c r="D13">
        <f t="shared" si="0"/>
        <v>16777216</v>
      </c>
      <c r="F13" t="s">
        <v>22</v>
      </c>
      <c r="H13" s="2">
        <v>43</v>
      </c>
      <c r="J13">
        <v>1</v>
      </c>
      <c r="K13" t="str">
        <f t="shared" si="1"/>
        <v>1</v>
      </c>
      <c r="L13">
        <v>96</v>
      </c>
      <c r="M13" t="str">
        <f t="shared" si="2"/>
        <v>60</v>
      </c>
    </row>
    <row r="14" spans="1:20" x14ac:dyDescent="0.35">
      <c r="A14" t="s">
        <v>23</v>
      </c>
      <c r="B14" t="s">
        <v>36</v>
      </c>
      <c r="H14" s="2" t="s">
        <v>53</v>
      </c>
      <c r="J14">
        <v>0</v>
      </c>
      <c r="K14" t="str">
        <f t="shared" si="1"/>
        <v>0</v>
      </c>
      <c r="L14">
        <v>0</v>
      </c>
      <c r="M14" t="str">
        <f t="shared" si="2"/>
        <v>0</v>
      </c>
    </row>
    <row r="15" spans="1:20" x14ac:dyDescent="0.35">
      <c r="A15" t="s">
        <v>17</v>
      </c>
      <c r="B15" t="s">
        <v>37</v>
      </c>
      <c r="F15" s="1" t="s">
        <v>15</v>
      </c>
      <c r="H15" s="2" t="s">
        <v>53</v>
      </c>
      <c r="J15">
        <v>0</v>
      </c>
      <c r="K15" t="str">
        <f t="shared" si="1"/>
        <v>0</v>
      </c>
      <c r="L15">
        <v>0</v>
      </c>
      <c r="M15" t="str">
        <f t="shared" si="2"/>
        <v>0</v>
      </c>
      <c r="R15">
        <v>65535</v>
      </c>
    </row>
    <row r="16" spans="1:20" x14ac:dyDescent="0.35">
      <c r="A16" t="s">
        <v>7</v>
      </c>
      <c r="B16" t="s">
        <v>32</v>
      </c>
      <c r="F16" s="1" t="s">
        <v>4</v>
      </c>
      <c r="H16" s="2" t="s">
        <v>53</v>
      </c>
      <c r="J16">
        <v>0</v>
      </c>
      <c r="K16" t="str">
        <f t="shared" si="1"/>
        <v>0</v>
      </c>
      <c r="L16">
        <v>0</v>
      </c>
      <c r="M16" t="str">
        <f t="shared" si="2"/>
        <v>0</v>
      </c>
      <c r="R16">
        <v>65535</v>
      </c>
    </row>
    <row r="17" spans="1:18" x14ac:dyDescent="0.35">
      <c r="A17" t="s">
        <v>24</v>
      </c>
      <c r="B17" t="s">
        <v>35</v>
      </c>
      <c r="H17" s="2" t="s">
        <v>53</v>
      </c>
      <c r="J17">
        <v>0</v>
      </c>
      <c r="K17" t="str">
        <f t="shared" si="1"/>
        <v>0</v>
      </c>
      <c r="L17">
        <v>0</v>
      </c>
      <c r="M17" t="str">
        <f t="shared" si="2"/>
        <v>0</v>
      </c>
    </row>
    <row r="18" spans="1:18" x14ac:dyDescent="0.35">
      <c r="A18" t="s">
        <v>18</v>
      </c>
      <c r="B18" t="s">
        <v>38</v>
      </c>
      <c r="F18" s="1" t="s">
        <v>15</v>
      </c>
      <c r="H18" s="2" t="s">
        <v>53</v>
      </c>
      <c r="J18">
        <v>0</v>
      </c>
      <c r="K18" t="str">
        <f t="shared" si="1"/>
        <v>0</v>
      </c>
      <c r="L18">
        <v>0</v>
      </c>
      <c r="M18" t="str">
        <f t="shared" si="2"/>
        <v>0</v>
      </c>
      <c r="R18">
        <v>65535</v>
      </c>
    </row>
    <row r="19" spans="1:18" x14ac:dyDescent="0.35">
      <c r="A19" t="s">
        <v>8</v>
      </c>
      <c r="B19" t="s">
        <v>31</v>
      </c>
      <c r="F19" s="1" t="s">
        <v>4</v>
      </c>
      <c r="H19" s="2" t="s">
        <v>53</v>
      </c>
      <c r="J19">
        <v>0</v>
      </c>
      <c r="K19" t="str">
        <f t="shared" si="1"/>
        <v>0</v>
      </c>
      <c r="L19">
        <v>0</v>
      </c>
      <c r="M19" t="str">
        <f t="shared" si="2"/>
        <v>0</v>
      </c>
      <c r="R19">
        <v>65535</v>
      </c>
    </row>
    <row r="20" spans="1:18" x14ac:dyDescent="0.35">
      <c r="A20" t="s">
        <v>25</v>
      </c>
      <c r="B20" t="s">
        <v>41</v>
      </c>
      <c r="D20">
        <f t="shared" ref="D20:D21" si="3">16777216/J20</f>
        <v>31068.91851851852</v>
      </c>
      <c r="F20" t="s">
        <v>26</v>
      </c>
      <c r="H20" s="2">
        <v>43</v>
      </c>
      <c r="J20">
        <v>540</v>
      </c>
      <c r="K20" t="str">
        <f t="shared" si="1"/>
        <v>21C</v>
      </c>
      <c r="L20">
        <v>2112</v>
      </c>
      <c r="M20" t="str">
        <f t="shared" si="2"/>
        <v>840</v>
      </c>
      <c r="O20">
        <v>355.2</v>
      </c>
      <c r="Q20">
        <v>31068</v>
      </c>
    </row>
    <row r="21" spans="1:18" x14ac:dyDescent="0.35">
      <c r="A21" t="s">
        <v>16</v>
      </c>
      <c r="B21" t="s">
        <v>42</v>
      </c>
      <c r="D21">
        <f t="shared" si="3"/>
        <v>83886.080000000002</v>
      </c>
      <c r="F21" s="1" t="s">
        <v>15</v>
      </c>
      <c r="H21" s="2">
        <v>43</v>
      </c>
      <c r="J21">
        <v>200</v>
      </c>
      <c r="K21" t="str">
        <f t="shared" si="1"/>
        <v>C8</v>
      </c>
      <c r="L21">
        <v>1056</v>
      </c>
      <c r="M21" t="str">
        <f t="shared" si="2"/>
        <v>420</v>
      </c>
    </row>
  </sheetData>
  <sortState xmlns:xlrd2="http://schemas.microsoft.com/office/spreadsheetml/2017/richdata2" ref="A2:I21">
    <sortCondition ref="B2:B2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2021-11-09T05:00:51Z</dcterms:created>
  <dcterms:modified xsi:type="dcterms:W3CDTF">2021-11-25T17:14:31Z</dcterms:modified>
</cp:coreProperties>
</file>