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732E9CFC-E549-4FA5-8DB9-A03E32F5F4E7}" xr6:coauthVersionLast="47" xr6:coauthVersionMax="47" xr10:uidLastSave="{00000000-0000-0000-0000-000000000000}"/>
  <bookViews>
    <workbookView xWindow="1920" yWindow="1920" windowWidth="17280" windowHeight="8916" xr2:uid="{00000000-000D-0000-FFFF-FFFF00000000}"/>
  </bookViews>
  <sheets>
    <sheet name="Sheet1" sheetId="1" r:id="rId1"/>
    <sheet name="Лист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6" i="1"/>
  <c r="D17" i="1"/>
  <c r="D61" i="1"/>
  <c r="D89" i="1"/>
  <c r="D90" i="1"/>
  <c r="D19" i="1"/>
  <c r="D20" i="1"/>
  <c r="D21" i="1"/>
  <c r="D22" i="1"/>
  <c r="D23" i="1"/>
  <c r="D25" i="1"/>
  <c r="D26" i="1"/>
  <c r="D27" i="1"/>
  <c r="D28" i="1"/>
  <c r="D29" i="1"/>
  <c r="D30" i="1"/>
  <c r="D31" i="1"/>
  <c r="D33" i="1"/>
  <c r="D34" i="1"/>
  <c r="D35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6" i="1"/>
  <c r="D57" i="1"/>
  <c r="D58" i="1"/>
  <c r="D59" i="1"/>
  <c r="D62" i="1"/>
  <c r="D63" i="1"/>
  <c r="D92" i="1"/>
  <c r="D95" i="1"/>
  <c r="D96" i="1"/>
  <c r="D9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" i="1"/>
  <c r="D5" i="1"/>
  <c r="D6" i="1"/>
  <c r="D9" i="1"/>
  <c r="D10" i="1"/>
  <c r="D11" i="1"/>
  <c r="D12" i="1"/>
  <c r="D14" i="1"/>
  <c r="D15" i="1"/>
  <c r="D3" i="1"/>
</calcChain>
</file>

<file path=xl/sharedStrings.xml><?xml version="1.0" encoding="utf-8"?>
<sst xmlns="http://schemas.openxmlformats.org/spreadsheetml/2006/main" count="664" uniqueCount="310">
  <si>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</si>
  <si>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</si>
  <si>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</si>
  <si>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</si>
  <si>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</si>
  <si>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</si>
  <si>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</si>
  <si>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</si>
  <si>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</si>
  <si>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</si>
  <si>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</si>
  <si>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</si>
  <si>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</si>
  <si>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CONTACTOR</t>
  </si>
  <si>
    <t>DCLINK_CHARGE_THRESHOLD</t>
  </si>
  <si>
    <t>0x210300</t>
  </si>
  <si>
    <t>V</t>
  </si>
  <si>
    <t>FLOAT</t>
  </si>
  <si>
    <t>CONTACTOR</t>
  </si>
  <si>
    <t>DCLINK_CHARGE_TIMEOUT</t>
  </si>
  <si>
    <t>0x210301</t>
  </si>
  <si>
    <t>ms</t>
  </si>
  <si>
    <t>UNSIGNED32</t>
  </si>
  <si>
    <t>DCLINK_CONTACTOR_HOLDUP</t>
  </si>
  <si>
    <t>0x210302</t>
  </si>
  <si>
    <t>DCLINK_DISCHARGE_THRESHOLD</t>
  </si>
  <si>
    <t>0x210303</t>
  </si>
  <si>
    <t>DCLINK_DISCHARGE_TIMEOUT</t>
  </si>
  <si>
    <t>0x210304</t>
  </si>
  <si>
    <t>group CONVERTER</t>
  </si>
  <si>
    <t>UVP_DC</t>
  </si>
  <si>
    <t>0x210200</t>
  </si>
  <si>
    <t>CONVERTER</t>
  </si>
  <si>
    <t>OVP_DC</t>
  </si>
  <si>
    <t>0x210201</t>
  </si>
  <si>
    <t>OCP_PHASE</t>
  </si>
  <si>
    <t>0x210202</t>
  </si>
  <si>
    <t>A</t>
  </si>
  <si>
    <t>OCP_FIELD</t>
  </si>
  <si>
    <t>0x210203</t>
  </si>
  <si>
    <t>OCP_DC</t>
  </si>
  <si>
    <t>0x210204</t>
  </si>
  <si>
    <t>OTP_JUNCTION</t>
  </si>
  <si>
    <t>0x210205</t>
  </si>
  <si>
    <t>OTP_CASE</t>
  </si>
  <si>
    <t>0x210206</t>
  </si>
  <si>
    <t>FAN_TEMP_TH_ON</t>
  </si>
  <si>
    <t>0x210207</t>
  </si>
  <si>
    <t>FAN_TEMP_TH_OFF</t>
  </si>
  <si>
    <t>0x210208</t>
  </si>
  <si>
    <t>group DEVICE</t>
  </si>
  <si>
    <t>DEVICE NAME</t>
  </si>
  <si>
    <t>0x100800</t>
  </si>
  <si>
    <t>UNSIGNED16</t>
  </si>
  <si>
    <t>DEVICE</t>
  </si>
  <si>
    <t>group DRIVE CONTROL</t>
  </si>
  <si>
    <t>POWER UP DRIVE</t>
  </si>
  <si>
    <t>0x200100</t>
  </si>
  <si>
    <t>DRIVE CONTROL</t>
  </si>
  <si>
    <t>POWER DOWN DRIVE</t>
  </si>
  <si>
    <t>0x200101</t>
  </si>
  <si>
    <t>group MCOSERVER</t>
  </si>
  <si>
    <t>PERIOD_HB</t>
  </si>
  <si>
    <t>0x210400</t>
  </si>
  <si>
    <t>MCOSERVER</t>
  </si>
  <si>
    <t>PERIOD_TPDO1</t>
  </si>
  <si>
    <t>0x210401</t>
  </si>
  <si>
    <t>PERIOD_TPDO2</t>
  </si>
  <si>
    <t>0x210402</t>
  </si>
  <si>
    <t>PERIOD_TPDO3</t>
  </si>
  <si>
    <t>0x210403</t>
  </si>
  <si>
    <t>PERIOD_TPDO4</t>
  </si>
  <si>
    <t>0x210404</t>
  </si>
  <si>
    <t>group MODEL</t>
  </si>
  <si>
    <t>REFERENCE</t>
  </si>
  <si>
    <t>0x210100</t>
  </si>
  <si>
    <t>MODEL</t>
  </si>
  <si>
    <t>IS_MOTOR_MAX</t>
  </si>
  <si>
    <t>0x210109</t>
  </si>
  <si>
    <t>IS_GENER_MAX</t>
  </si>
  <si>
    <t>0x21010A</t>
  </si>
  <si>
    <t>IF_MAX</t>
  </si>
  <si>
    <t>0x21010B</t>
  </si>
  <si>
    <t>TORQUE_POS_MAX</t>
  </si>
  <si>
    <t>0x21010C</t>
  </si>
  <si>
    <t>Nm</t>
  </si>
  <si>
    <t>TORQUE_NEG_MAX</t>
  </si>
  <si>
    <t>0x21010D</t>
  </si>
  <si>
    <t>SPEED_MAX</t>
  </si>
  <si>
    <t>0x21010E</t>
  </si>
  <si>
    <t>rpm</t>
  </si>
  <si>
    <t>group MODEL_FLUX_WEAKENING</t>
  </si>
  <si>
    <t>KP_FLUXWEAK</t>
  </si>
  <si>
    <t>0x21010F</t>
  </si>
  <si>
    <t>MODEL_FLUX_WEAKENING</t>
  </si>
  <si>
    <t>KI_FLUXWEAK</t>
  </si>
  <si>
    <t>0x210110</t>
  </si>
  <si>
    <t>ID_MAX_FLUXWEAK</t>
  </si>
  <si>
    <t>0x210111</t>
  </si>
  <si>
    <t>group MODEL_REGULATORS</t>
  </si>
  <si>
    <t>KP_SPEED</t>
  </si>
  <si>
    <t>0x210101</t>
  </si>
  <si>
    <t>MODEL_REGULATORS</t>
  </si>
  <si>
    <t>KI_SPEED</t>
  </si>
  <si>
    <t>0x210102</t>
  </si>
  <si>
    <t>KP_ID</t>
  </si>
  <si>
    <t>0x210103</t>
  </si>
  <si>
    <t>KI_ID</t>
  </si>
  <si>
    <t>0x210104</t>
  </si>
  <si>
    <t>KP_IQ</t>
  </si>
  <si>
    <t>0x210105</t>
  </si>
  <si>
    <t>KI_IQ</t>
  </si>
  <si>
    <t>0x210106</t>
  </si>
  <si>
    <t>KP_IF</t>
  </si>
  <si>
    <t>0x210107</t>
  </si>
  <si>
    <t>KI_IF</t>
  </si>
  <si>
    <t>0x210108</t>
  </si>
  <si>
    <t>group MOTOR</t>
  </si>
  <si>
    <t>R</t>
  </si>
  <si>
    <t>0x210000</t>
  </si>
  <si>
    <t>MOTOR</t>
  </si>
  <si>
    <t>LD</t>
  </si>
  <si>
    <t>0x210001</t>
  </si>
  <si>
    <t>H</t>
  </si>
  <si>
    <t>KLD</t>
  </si>
  <si>
    <t>0x210002</t>
  </si>
  <si>
    <t>LQ</t>
  </si>
  <si>
    <t>0x210003</t>
  </si>
  <si>
    <t>KLQ</t>
  </si>
  <si>
    <t>0x210004</t>
  </si>
  <si>
    <t>OTP_STATOR</t>
  </si>
  <si>
    <t>0x210005</t>
  </si>
  <si>
    <t>OTP_FW</t>
  </si>
  <si>
    <t>0x210006</t>
  </si>
  <si>
    <t>0x210007</t>
  </si>
  <si>
    <t>0x210008</t>
  </si>
  <si>
    <t>group POSSENS</t>
  </si>
  <si>
    <t>SECTORS</t>
  </si>
  <si>
    <t>0x210500</t>
  </si>
  <si>
    <t>POSSENS</t>
  </si>
  <si>
    <t>CAL_S_CURRENT</t>
  </si>
  <si>
    <t>0x210501</t>
  </si>
  <si>
    <t>CAL_F_CURRENT</t>
  </si>
  <si>
    <t>0x210502</t>
  </si>
  <si>
    <t>CAL_SPEED_RPM</t>
  </si>
  <si>
    <t>0x210503</t>
  </si>
  <si>
    <t>SOFTWARE VERSION</t>
  </si>
  <si>
    <t>0x5FFF00</t>
  </si>
  <si>
    <t>SOFTWARE</t>
  </si>
  <si>
    <t>BUILD CONFIGURATION</t>
  </si>
  <si>
    <t>0x5FFF01</t>
  </si>
  <si>
    <t>group SYSTEM CONTROL</t>
  </si>
  <si>
    <t>RESET DEVICE</t>
  </si>
  <si>
    <t>0x200200</t>
  </si>
  <si>
    <t>SYSTEM CONTROL</t>
  </si>
  <si>
    <t>RESET PARAMETERS</t>
  </si>
  <si>
    <t>0x200201</t>
  </si>
  <si>
    <t>APPLY PARAMETERS</t>
  </si>
  <si>
    <t>0x200202</t>
  </si>
  <si>
    <t>BEGIN POSITION SENSOR CALIBRATION</t>
  </si>
  <si>
    <t>0x200203</t>
  </si>
  <si>
    <t>INVERT ROTATION</t>
  </si>
  <si>
    <t>0x200204</t>
  </si>
  <si>
    <t>RESET FAULTS</t>
  </si>
  <si>
    <t>0x200205</t>
  </si>
  <si>
    <t>group WATCH</t>
  </si>
  <si>
    <t>UPTIME</t>
  </si>
  <si>
    <t>0x200000</t>
  </si>
  <si>
    <t>s</t>
  </si>
  <si>
    <t>WATCH</t>
  </si>
  <si>
    <t>DRIVE_STATE</t>
  </si>
  <si>
    <t>0x200001</t>
  </si>
  <si>
    <t>FAULTS</t>
  </si>
  <si>
    <t>0x200002</t>
  </si>
  <si>
    <t>DC_VOLTAGE</t>
  </si>
  <si>
    <t>0x200003</t>
  </si>
  <si>
    <t>DC_CURRENT</t>
  </si>
  <si>
    <t>0x200004</t>
  </si>
  <si>
    <t>FIELD_CURRENT</t>
  </si>
  <si>
    <t>0x200005</t>
  </si>
  <si>
    <t>STATOR_CURRENT</t>
  </si>
  <si>
    <t>0x200006</t>
  </si>
  <si>
    <t>PHA_CURRENT</t>
  </si>
  <si>
    <t>0x200007</t>
  </si>
  <si>
    <t>PHB_CURRENT</t>
  </si>
  <si>
    <t>0x200008</t>
  </si>
  <si>
    <t>PHC_CURRENT</t>
  </si>
  <si>
    <t>0x200009</t>
  </si>
  <si>
    <t>D_CURRENT</t>
  </si>
  <si>
    <t>0x20000A</t>
  </si>
  <si>
    <t>Q_CURRENT</t>
  </si>
  <si>
    <t>0x20000B</t>
  </si>
  <si>
    <t>PHA_TEMP</t>
  </si>
  <si>
    <t>0x20000C</t>
  </si>
  <si>
    <t>PHB_TEMP</t>
  </si>
  <si>
    <t>0x20000D</t>
  </si>
  <si>
    <t>PHC_TEMP</t>
  </si>
  <si>
    <t>0x20000E</t>
  </si>
  <si>
    <t>CASE_TEMP</t>
  </si>
  <si>
    <t>0x20000F</t>
  </si>
  <si>
    <t>MOTOR_S_TEMP</t>
  </si>
  <si>
    <t>0x200010</t>
  </si>
  <si>
    <t>MOTOR_FW_TEMP</t>
  </si>
  <si>
    <t>0x200011</t>
  </si>
  <si>
    <t>GAMMA_ANGLE_DEG</t>
  </si>
  <si>
    <t>0x200012</t>
  </si>
  <si>
    <t>SPEED_RPM</t>
  </si>
  <si>
    <t>0x200013</t>
  </si>
  <si>
    <t>TORQUE</t>
  </si>
  <si>
    <t>0x200014</t>
  </si>
  <si>
    <t>MECH_POWER</t>
  </si>
  <si>
    <t>0x200015</t>
  </si>
  <si>
    <t>W</t>
  </si>
  <si>
    <t>OUT_ELEC_POWER</t>
  </si>
  <si>
    <t>0x200016</t>
  </si>
  <si>
    <t>Ω</t>
  </si>
  <si>
    <t>°C</t>
  </si>
  <si>
    <t>°</t>
  </si>
  <si>
    <t>Время работы</t>
  </si>
  <si>
    <t>сек</t>
  </si>
  <si>
    <t xml:space="preserve">Состояние </t>
  </si>
  <si>
    <t>LIST</t>
  </si>
  <si>
    <t>Ошибки</t>
  </si>
  <si>
    <t>Напряжение ЗПТ</t>
  </si>
  <si>
    <t>В</t>
  </si>
  <si>
    <t>Потребляемый ток</t>
  </si>
  <si>
    <t>А</t>
  </si>
  <si>
    <t>Ток обмотки возбуждения</t>
  </si>
  <si>
    <t>Ток статора</t>
  </si>
  <si>
    <t>Ток фазы А</t>
  </si>
  <si>
    <t>Ток фазы В</t>
  </si>
  <si>
    <t>Ток фазы С</t>
  </si>
  <si>
    <t>Ток Id</t>
  </si>
  <si>
    <t>0x20000a</t>
  </si>
  <si>
    <t>Ток Iq</t>
  </si>
  <si>
    <t>0x20000b</t>
  </si>
  <si>
    <t>Температура фазы А</t>
  </si>
  <si>
    <t>0x20000c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</si>
  <si>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</si>
  <si>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</si>
  <si>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</si>
  <si>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</si>
  <si>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</si>
  <si>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</si>
  <si>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</si>
  <si>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Температура ОВ</t>
  </si>
  <si>
    <t>Gamma</t>
  </si>
  <si>
    <t>Скорость мотора</t>
  </si>
  <si>
    <t>об/мин</t>
  </si>
  <si>
    <t>Момент</t>
  </si>
  <si>
    <t>Нм</t>
  </si>
  <si>
    <t>Мощность механическая</t>
  </si>
  <si>
    <t>Вт</t>
  </si>
  <si>
    <t>Мощность электрическая</t>
  </si>
  <si>
    <t>Имя устройства</t>
  </si>
  <si>
    <t>ASCII</t>
  </si>
  <si>
    <t>Версия ПО</t>
  </si>
  <si>
    <t>Версия сборки</t>
  </si>
  <si>
    <t>Высокое напряжение вкл</t>
  </si>
  <si>
    <t>Высокое напряжение выкл</t>
  </si>
  <si>
    <t>Сброс устройства</t>
  </si>
  <si>
    <t>Калибровка ДПР</t>
  </si>
  <si>
    <t>Инвертировать вращение</t>
  </si>
  <si>
    <t>Сброс ошибок</t>
  </si>
  <si>
    <t>Задать скорость мотора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</si>
  <si>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</si>
  <si>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</si>
  <si>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</si>
  <si>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</si>
  <si>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Тип управляющего задания</t>
  </si>
  <si>
    <t>UNSIGNED8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</si>
  <si>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</si>
  <si>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</si>
  <si>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Коэффициент усиления пропорциональной составляющей регулятора тока Id</t>
  </si>
  <si>
    <t>Коэффициент усиления интегрирующей составляющей регулятора тока Id</t>
  </si>
  <si>
    <t>Коэффициент усиления пропорциональной составляющей регулятора тока Iq</t>
  </si>
  <si>
    <t>Коэффициент усиления интегрирующей составляющей регулятора тока Iq</t>
  </si>
  <si>
    <t>Коэффициент усиления пропорциональной составляющей регулятора тока возбуждения</t>
  </si>
  <si>
    <t>Коэффициент усиления интегрирующей составляющей регулятора тока возбуждения</t>
  </si>
  <si>
    <t>Максимальный ток двигателя в двигательном режиме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</si>
  <si>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</si>
  <si>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</si>
  <si>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</si>
  <si>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</si>
  <si>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</si>
  <si>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</si>
  <si>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</si>
  <si>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</si>
  <si>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</si>
  <si>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</si>
  <si>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</si>
  <si>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</si>
  <si>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</si>
  <si>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</si>
  <si>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Ограничение выхода регулятора ослабления поля</t>
  </si>
  <si>
    <t>Уставка защиты от понижения напряжения в ЗПТ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</si>
  <si>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</si>
  <si>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</si>
  <si>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</si>
  <si>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Уставка защиты от перегрева ключей</t>
  </si>
  <si>
    <t>Уставка защиты от перегрева инвертора</t>
  </si>
  <si>
    <t>Напряжение срабатывания основного контактора</t>
  </si>
  <si>
    <t>Максимальное время ожидания нарастания напряжения в ЗПТ до уровня срабатывания основного контактора</t>
  </si>
  <si>
    <t>мс</t>
  </si>
  <si>
    <t>Время выдержки от срабатывания основного контактора до отключения зарядного контактора</t>
  </si>
  <si>
    <t>Пороговое напряжение шины постоянного тока при отключении</t>
  </si>
  <si>
    <t>Время ожидания снижения напряжения до порогового уровня при отключении</t>
  </si>
  <si>
    <t>Сброс параметров</t>
  </si>
  <si>
    <t>Принять параметры</t>
  </si>
  <si>
    <t>Максимальное время ожидания паденияния напряжения в ЗПТ до размыкания основного контактора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</si>
</sst>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6A8759"/>
      <name val="JetBrains Mono"/>
      <family val="3"/>
    </font>
    <font>
      <sz val="10"/>
      <color rgb="FF000000"/>
      <name val="Calibri"/>
      <family val="2"/>
      <charset val="1"/>
    </font>
    <font>
      <sz val="13.5"/>
      <name val="Tahoma"/>
      <family val="2"/>
      <charset val="204"/>
    </font>
    <font>
      <sz val="13.5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left" vertical="center" wrapText="1" indent="4"/>
    </xf>
    <xf numFmtId="1" fontId="5" fillId="0" borderId="2" xfId="0" applyNumberFormat="1" applyFont="1" applyBorder="1" applyAlignment="1">
      <alignment horizontal="left" vertical="center" indent="4" shrinkToFit="1"/>
    </xf>
    <xf numFmtId="0" fontId="4" fillId="0" borderId="2" xfId="0" applyFont="1" applyBorder="1" applyAlignment="1">
      <alignment horizontal="left" vertical="top" wrapText="1" indent="4"/>
    </xf>
    <xf numFmtId="1" fontId="5" fillId="0" borderId="2" xfId="0" applyNumberFormat="1" applyFont="1" applyBorder="1" applyAlignment="1">
      <alignment horizontal="left" vertical="top" indent="4" shrinkToFi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D95" sqref="D95"/>
    </sheetView>
  </sheetViews>
  <sheetFormatPr defaultRowHeight="14.4"/>
  <cols>
    <col min="1" max="1" width="34" bestFit="1" customWidth="1"/>
    <col min="2" max="2" width="9.109375" bestFit="1" customWidth="1"/>
    <col min="3" max="3" width="7.77734375" bestFit="1" customWidth="1"/>
    <col min="4" max="4" width="100" bestFit="1" customWidth="1"/>
    <col min="5" max="5" width="5.109375" bestFit="1" customWidth="1"/>
    <col min="6" max="6" width="6.21875" bestFit="1" customWidth="1"/>
    <col min="7" max="7" width="4.33203125" bestFit="1" customWidth="1"/>
    <col min="8" max="8" width="5.5546875" bestFit="1" customWidth="1"/>
    <col min="9" max="9" width="11.88671875" bestFit="1" customWidth="1"/>
    <col min="10" max="10" width="5.109375" customWidth="1"/>
    <col min="11" max="11" width="6.44140625" bestFit="1" customWidth="1"/>
    <col min="12" max="12" width="4" bestFit="1" customWidth="1"/>
    <col min="13" max="13" width="6.77734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</row>
    <row r="3" spans="1:13">
      <c r="A3" t="s">
        <v>14</v>
      </c>
      <c r="B3" t="s">
        <v>15</v>
      </c>
      <c r="C3">
        <v>1</v>
      </c>
      <c r="D3" t="str">
        <f>VLOOKUP(B3,Лист1!$A$1:$B$63,2,0)</f>
        <v>Напряжение срабатывания основного контактора</v>
      </c>
      <c r="G3" t="s">
        <v>16</v>
      </c>
      <c r="I3" t="s">
        <v>17</v>
      </c>
      <c r="J3" t="s">
        <v>18</v>
      </c>
    </row>
    <row r="4" spans="1:13">
      <c r="A4" t="s">
        <v>19</v>
      </c>
      <c r="B4" t="s">
        <v>20</v>
      </c>
      <c r="C4">
        <v>1</v>
      </c>
      <c r="D4" t="str">
        <f>VLOOKUP(B4,Лист1!$A$1:$B$63,2,0)</f>
        <v>Максимальное время ожидания нарастания напряжения в ЗПТ до уровня срабатывания основного контактора</v>
      </c>
      <c r="G4" t="s">
        <v>21</v>
      </c>
      <c r="I4" t="s">
        <v>22</v>
      </c>
      <c r="J4" t="s">
        <v>18</v>
      </c>
    </row>
    <row r="5" spans="1:13">
      <c r="A5" t="s">
        <v>23</v>
      </c>
      <c r="B5" t="s">
        <v>24</v>
      </c>
      <c r="C5">
        <v>1</v>
      </c>
      <c r="D5" t="str">
        <f>VLOOKUP(B5,Лист1!$A$1:$B$63,2,0)</f>
        <v>Время выдержки от срабатывания основного контактора до отключения зарядного контактора</v>
      </c>
      <c r="G5" t="s">
        <v>21</v>
      </c>
      <c r="I5" t="s">
        <v>22</v>
      </c>
      <c r="J5" t="s">
        <v>18</v>
      </c>
    </row>
    <row r="6" spans="1:13">
      <c r="A6" t="s">
        <v>25</v>
      </c>
      <c r="B6" t="s">
        <v>26</v>
      </c>
      <c r="C6">
        <v>1</v>
      </c>
      <c r="D6" t="str">
        <f>VLOOKUP(B6,Лист1!$A$1:$B$63,2,0)</f>
        <v>Пороговое напряжение шины постоянного тока при отключении</v>
      </c>
      <c r="G6" t="s">
        <v>16</v>
      </c>
      <c r="I6" t="s">
        <v>17</v>
      </c>
      <c r="J6" t="s">
        <v>18</v>
      </c>
    </row>
    <row r="7" spans="1:13">
      <c r="A7" t="s">
        <v>27</v>
      </c>
      <c r="B7" t="s">
        <v>28</v>
      </c>
      <c r="C7">
        <v>1</v>
      </c>
      <c r="D7" t="s">
        <v>309</v>
      </c>
      <c r="G7" t="s">
        <v>21</v>
      </c>
      <c r="I7" t="s">
        <v>22</v>
      </c>
      <c r="J7" t="s">
        <v>18</v>
      </c>
    </row>
    <row r="8" spans="1:13">
      <c r="A8" t="s">
        <v>29</v>
      </c>
    </row>
    <row r="9" spans="1:13">
      <c r="A9" t="s">
        <v>30</v>
      </c>
      <c r="B9" t="s">
        <v>31</v>
      </c>
      <c r="C9">
        <v>1</v>
      </c>
      <c r="D9" t="str">
        <f>VLOOKUP(B9,Лист1!$A$1:$B$63,2,0)</f>
        <v>Уставка защиты от понижения напряжения в ЗПТ</v>
      </c>
      <c r="G9" t="s">
        <v>16</v>
      </c>
      <c r="I9" t="s">
        <v>17</v>
      </c>
      <c r="J9" t="s">
        <v>32</v>
      </c>
    </row>
    <row r="10" spans="1:13">
      <c r="A10" t="s">
        <v>33</v>
      </c>
      <c r="B10" t="s">
        <v>34</v>
      </c>
      <c r="C10">
        <v>1</v>
      </c>
      <c r="D10" t="str">
        <f>VLOOKUP(B10,Лист1!$A$1:$B$63,2,0)</f>
        <v>Уставка защиты от повышения напряжения в ЗПТ</v>
      </c>
      <c r="G10" t="s">
        <v>16</v>
      </c>
      <c r="I10" t="s">
        <v>17</v>
      </c>
      <c r="J10" t="s">
        <v>32</v>
      </c>
    </row>
    <row r="11" spans="1:13">
      <c r="A11" t="s">
        <v>35</v>
      </c>
      <c r="B11" t="s">
        <v>36</v>
      </c>
      <c r="C11">
        <v>1</v>
      </c>
      <c r="D11" t="str">
        <f>VLOOKUP(B11,Лист1!$A$1:$B$63,2,0)</f>
        <v>Уставка защиты от превышения фазного тока</v>
      </c>
      <c r="G11" t="s">
        <v>37</v>
      </c>
      <c r="I11" t="s">
        <v>17</v>
      </c>
      <c r="J11" t="s">
        <v>32</v>
      </c>
    </row>
    <row r="12" spans="1:13">
      <c r="A12" t="s">
        <v>38</v>
      </c>
      <c r="B12" t="s">
        <v>39</v>
      </c>
      <c r="C12">
        <v>1</v>
      </c>
      <c r="D12" t="str">
        <f>VLOOKUP(B12,Лист1!$A$1:$B$63,2,0)</f>
        <v>Уставка защиты от превышения тока возбуждения</v>
      </c>
      <c r="G12" t="s">
        <v>37</v>
      </c>
      <c r="I12" t="s">
        <v>17</v>
      </c>
      <c r="J12" t="s">
        <v>32</v>
      </c>
    </row>
    <row r="13" spans="1:13">
      <c r="A13" t="s">
        <v>40</v>
      </c>
      <c r="B13" t="s">
        <v>41</v>
      </c>
      <c r="C13">
        <v>1</v>
      </c>
      <c r="D13" t="e">
        <f>VLOOKUP(B13,Лист1!$A$1:$B$63,2,0)</f>
        <v>#N/A</v>
      </c>
      <c r="G13" t="s">
        <v>37</v>
      </c>
      <c r="I13" t="s">
        <v>17</v>
      </c>
      <c r="J13" t="s">
        <v>32</v>
      </c>
    </row>
    <row r="14" spans="1:13">
      <c r="A14" t="s">
        <v>42</v>
      </c>
      <c r="B14" t="s">
        <v>43</v>
      </c>
      <c r="C14">
        <v>1</v>
      </c>
      <c r="D14" t="str">
        <f>VLOOKUP(B14,Лист1!$A$1:$B$63,2,0)</f>
        <v>Уставка защиты от перегрева ключей</v>
      </c>
      <c r="G14" t="s">
        <v>216</v>
      </c>
      <c r="I14" t="s">
        <v>17</v>
      </c>
      <c r="J14" t="s">
        <v>32</v>
      </c>
    </row>
    <row r="15" spans="1:13">
      <c r="A15" t="s">
        <v>44</v>
      </c>
      <c r="B15" t="s">
        <v>45</v>
      </c>
      <c r="C15">
        <v>1</v>
      </c>
      <c r="D15" t="str">
        <f>VLOOKUP(B15,Лист1!$A$1:$B$63,2,0)</f>
        <v>Уставка защиты от перегрева инвертора</v>
      </c>
      <c r="G15" t="s">
        <v>216</v>
      </c>
      <c r="I15" t="s">
        <v>17</v>
      </c>
      <c r="J15" t="s">
        <v>32</v>
      </c>
    </row>
    <row r="16" spans="1:13">
      <c r="A16" t="s">
        <v>46</v>
      </c>
      <c r="B16" t="s">
        <v>47</v>
      </c>
      <c r="C16">
        <v>1</v>
      </c>
      <c r="D16" t="str">
        <f>VLOOKUP(B16,Лист1!$A$1:$B$63,2,0)</f>
        <v>Температура включения вентилятора</v>
      </c>
      <c r="G16" t="s">
        <v>216</v>
      </c>
      <c r="I16" t="s">
        <v>17</v>
      </c>
      <c r="J16" t="s">
        <v>32</v>
      </c>
    </row>
    <row r="17" spans="1:10">
      <c r="A17" t="s">
        <v>48</v>
      </c>
      <c r="B17" t="s">
        <v>49</v>
      </c>
      <c r="C17">
        <v>1</v>
      </c>
      <c r="D17" t="str">
        <f>VLOOKUP(B17,Лист1!$A$1:$B$63,2,0)</f>
        <v>Температура выключения вентилятора</v>
      </c>
      <c r="G17" t="s">
        <v>216</v>
      </c>
      <c r="I17" t="s">
        <v>17</v>
      </c>
      <c r="J17" t="s">
        <v>32</v>
      </c>
    </row>
    <row r="18" spans="1:10">
      <c r="A18" t="s">
        <v>61</v>
      </c>
    </row>
    <row r="19" spans="1:10">
      <c r="A19" t="s">
        <v>62</v>
      </c>
      <c r="B19" t="s">
        <v>63</v>
      </c>
      <c r="C19">
        <v>1</v>
      </c>
      <c r="D19" t="e">
        <f>VLOOKUP(B19,Лист1!$A$1:$B$63,2,0)</f>
        <v>#N/A</v>
      </c>
      <c r="G19" t="s">
        <v>21</v>
      </c>
      <c r="I19" t="s">
        <v>22</v>
      </c>
      <c r="J19" t="s">
        <v>64</v>
      </c>
    </row>
    <row r="20" spans="1:10">
      <c r="A20" t="s">
        <v>65</v>
      </c>
      <c r="B20" t="s">
        <v>66</v>
      </c>
      <c r="C20">
        <v>1</v>
      </c>
      <c r="D20" t="e">
        <f>VLOOKUP(B20,Лист1!$A$1:$B$63,2,0)</f>
        <v>#N/A</v>
      </c>
      <c r="G20" t="s">
        <v>21</v>
      </c>
      <c r="I20" t="s">
        <v>22</v>
      </c>
      <c r="J20" t="s">
        <v>64</v>
      </c>
    </row>
    <row r="21" spans="1:10">
      <c r="A21" t="s">
        <v>67</v>
      </c>
      <c r="B21" t="s">
        <v>68</v>
      </c>
      <c r="C21">
        <v>1</v>
      </c>
      <c r="D21" t="e">
        <f>VLOOKUP(B21,Лист1!$A$1:$B$63,2,0)</f>
        <v>#N/A</v>
      </c>
      <c r="G21" t="s">
        <v>21</v>
      </c>
      <c r="I21" t="s">
        <v>22</v>
      </c>
      <c r="J21" t="s">
        <v>64</v>
      </c>
    </row>
    <row r="22" spans="1:10">
      <c r="A22" t="s">
        <v>69</v>
      </c>
      <c r="B22" t="s">
        <v>70</v>
      </c>
      <c r="C22">
        <v>1</v>
      </c>
      <c r="D22" t="e">
        <f>VLOOKUP(B22,Лист1!$A$1:$B$63,2,0)</f>
        <v>#N/A</v>
      </c>
      <c r="G22" t="s">
        <v>21</v>
      </c>
      <c r="I22" t="s">
        <v>22</v>
      </c>
      <c r="J22" t="s">
        <v>64</v>
      </c>
    </row>
    <row r="23" spans="1:10">
      <c r="A23" t="s">
        <v>71</v>
      </c>
      <c r="B23" t="s">
        <v>72</v>
      </c>
      <c r="C23">
        <v>1</v>
      </c>
      <c r="D23" t="e">
        <f>VLOOKUP(B23,Лист1!$A$1:$B$63,2,0)</f>
        <v>#N/A</v>
      </c>
      <c r="G23" t="s">
        <v>21</v>
      </c>
      <c r="I23" t="s">
        <v>22</v>
      </c>
      <c r="J23" t="s">
        <v>64</v>
      </c>
    </row>
    <row r="24" spans="1:10">
      <c r="A24" t="s">
        <v>73</v>
      </c>
    </row>
    <row r="25" spans="1:10">
      <c r="A25" t="s">
        <v>74</v>
      </c>
      <c r="B25" t="s">
        <v>75</v>
      </c>
      <c r="C25">
        <v>1</v>
      </c>
      <c r="D25" t="str">
        <f>VLOOKUP(B25,Лист1!$A$1:$B$63,2,0)</f>
        <v>Тип управляющего задания</v>
      </c>
      <c r="G25" t="s">
        <v>85</v>
      </c>
      <c r="I25" t="s">
        <v>53</v>
      </c>
      <c r="J25" t="s">
        <v>76</v>
      </c>
    </row>
    <row r="26" spans="1:10">
      <c r="A26" t="s">
        <v>77</v>
      </c>
      <c r="B26" t="s">
        <v>78</v>
      </c>
      <c r="C26">
        <v>1</v>
      </c>
      <c r="D26" t="str">
        <f>VLOOKUP(B26,Лист1!$A$1:$B$63,2,0)</f>
        <v>Максимальный ток двигателя в двигательном режиме</v>
      </c>
      <c r="G26" t="s">
        <v>37</v>
      </c>
      <c r="I26" t="s">
        <v>17</v>
      </c>
      <c r="J26" t="s">
        <v>76</v>
      </c>
    </row>
    <row r="27" spans="1:10">
      <c r="A27" t="s">
        <v>79</v>
      </c>
      <c r="B27" t="s">
        <v>80</v>
      </c>
      <c r="C27">
        <v>1</v>
      </c>
      <c r="D27" t="str">
        <f>VLOOKUP(B27,Лист1!$A$1:$B$63,2,0)</f>
        <v>Максимальный ток двигателя в режиме торможения</v>
      </c>
      <c r="G27" t="s">
        <v>37</v>
      </c>
      <c r="I27" t="s">
        <v>17</v>
      </c>
      <c r="J27" t="s">
        <v>76</v>
      </c>
    </row>
    <row r="28" spans="1:10">
      <c r="A28" t="s">
        <v>81</v>
      </c>
      <c r="B28" t="s">
        <v>82</v>
      </c>
      <c r="C28">
        <v>1</v>
      </c>
      <c r="D28" t="str">
        <f>VLOOKUP(B28,Лист1!$A$1:$B$63,2,0)</f>
        <v>Максимальный ток возбуждения</v>
      </c>
      <c r="G28" t="s">
        <v>37</v>
      </c>
      <c r="I28" t="s">
        <v>17</v>
      </c>
      <c r="J28" t="s">
        <v>76</v>
      </c>
    </row>
    <row r="29" spans="1:10">
      <c r="A29" t="s">
        <v>83</v>
      </c>
      <c r="B29" t="s">
        <v>84</v>
      </c>
      <c r="C29">
        <v>1</v>
      </c>
      <c r="D29" t="str">
        <f>VLOOKUP(B29,Лист1!$A$1:$B$63,2,0)</f>
        <v>Максимальный момент в положительном направлении</v>
      </c>
      <c r="G29" t="s">
        <v>85</v>
      </c>
      <c r="I29" t="s">
        <v>17</v>
      </c>
      <c r="J29" t="s">
        <v>76</v>
      </c>
    </row>
    <row r="30" spans="1:10">
      <c r="A30" t="s">
        <v>86</v>
      </c>
      <c r="B30" t="s">
        <v>87</v>
      </c>
      <c r="C30">
        <v>1</v>
      </c>
      <c r="D30" t="str">
        <f>VLOOKUP(B30,Лист1!$A$1:$B$63,2,0)</f>
        <v>Максимальный момент в отрицательном направлении</v>
      </c>
      <c r="G30" t="s">
        <v>85</v>
      </c>
      <c r="I30" t="s">
        <v>17</v>
      </c>
      <c r="J30" t="s">
        <v>76</v>
      </c>
    </row>
    <row r="31" spans="1:10">
      <c r="A31" t="s">
        <v>88</v>
      </c>
      <c r="B31" t="s">
        <v>89</v>
      </c>
      <c r="C31">
        <v>1</v>
      </c>
      <c r="D31" t="str">
        <f>VLOOKUP(B31,Лист1!$A$1:$B$63,2,0)</f>
        <v>Максимальная скорость</v>
      </c>
      <c r="G31" t="s">
        <v>90</v>
      </c>
      <c r="I31" t="s">
        <v>17</v>
      </c>
      <c r="J31" t="s">
        <v>76</v>
      </c>
    </row>
    <row r="32" spans="1:10">
      <c r="A32" t="s">
        <v>91</v>
      </c>
    </row>
    <row r="33" spans="1:10">
      <c r="A33" t="s">
        <v>92</v>
      </c>
      <c r="B33" t="s">
        <v>93</v>
      </c>
      <c r="C33">
        <v>1</v>
      </c>
      <c r="D33" t="str">
        <f>VLOOKUP(B33,Лист1!$A$1:$B$63,2,0)</f>
        <v>Коэффициент усиления пропорциональной составляющей регулятора ослабления поля</v>
      </c>
      <c r="I33" t="s">
        <v>17</v>
      </c>
      <c r="J33" t="s">
        <v>94</v>
      </c>
    </row>
    <row r="34" spans="1:10">
      <c r="A34" t="s">
        <v>95</v>
      </c>
      <c r="B34" t="s">
        <v>96</v>
      </c>
      <c r="C34">
        <v>1</v>
      </c>
      <c r="D34" t="str">
        <f>VLOOKUP(B34,Лист1!$A$1:$B$63,2,0)</f>
        <v>Коэффициент усиления интегрирующей составляющей регулятора ослабления поля</v>
      </c>
      <c r="I34" t="s">
        <v>17</v>
      </c>
      <c r="J34" t="s">
        <v>94</v>
      </c>
    </row>
    <row r="35" spans="1:10">
      <c r="A35" t="s">
        <v>97</v>
      </c>
      <c r="B35" t="s">
        <v>98</v>
      </c>
      <c r="C35">
        <v>1</v>
      </c>
      <c r="D35" t="str">
        <f>VLOOKUP(B35,Лист1!$A$1:$B$63,2,0)</f>
        <v>Ограничение выхода регулятора ослабления поля</v>
      </c>
      <c r="G35" t="s">
        <v>37</v>
      </c>
      <c r="I35" t="s">
        <v>17</v>
      </c>
      <c r="J35" t="s">
        <v>94</v>
      </c>
    </row>
    <row r="36" spans="1:10">
      <c r="A36" t="s">
        <v>99</v>
      </c>
    </row>
    <row r="37" spans="1:10">
      <c r="A37" t="s">
        <v>100</v>
      </c>
      <c r="B37" t="s">
        <v>101</v>
      </c>
      <c r="C37">
        <v>1</v>
      </c>
      <c r="D37" t="str">
        <f>VLOOKUP(B37,Лист1!$A$1:$B$63,2,0)</f>
        <v>Коэффициент усиления пропорциональной составляющей регулятора скорости</v>
      </c>
      <c r="I37" t="s">
        <v>17</v>
      </c>
      <c r="J37" t="s">
        <v>102</v>
      </c>
    </row>
    <row r="38" spans="1:10">
      <c r="A38" t="s">
        <v>103</v>
      </c>
      <c r="B38" t="s">
        <v>104</v>
      </c>
      <c r="C38">
        <v>1</v>
      </c>
      <c r="D38" t="str">
        <f>VLOOKUP(B38,Лист1!$A$1:$B$63,2,0)</f>
        <v>Коэффициент усиления интегрирующей составляющей регулятора скорости</v>
      </c>
      <c r="I38" t="s">
        <v>17</v>
      </c>
      <c r="J38" t="s">
        <v>102</v>
      </c>
    </row>
    <row r="39" spans="1:10">
      <c r="A39" t="s">
        <v>105</v>
      </c>
      <c r="B39" t="s">
        <v>106</v>
      </c>
      <c r="C39">
        <v>1</v>
      </c>
      <c r="D39" t="str">
        <f>VLOOKUP(B39,Лист1!$A$1:$B$63,2,0)</f>
        <v>Коэффициент усиления пропорциональной составляющей регулятора тока Id</v>
      </c>
      <c r="I39" t="s">
        <v>17</v>
      </c>
      <c r="J39" t="s">
        <v>102</v>
      </c>
    </row>
    <row r="40" spans="1:10">
      <c r="A40" t="s">
        <v>107</v>
      </c>
      <c r="B40" t="s">
        <v>108</v>
      </c>
      <c r="C40">
        <v>1</v>
      </c>
      <c r="D40" t="str">
        <f>VLOOKUP(B40,Лист1!$A$1:$B$63,2,0)</f>
        <v>Коэффициент усиления интегрирующей составляющей регулятора тока Id</v>
      </c>
      <c r="I40" t="s">
        <v>17</v>
      </c>
      <c r="J40" t="s">
        <v>102</v>
      </c>
    </row>
    <row r="41" spans="1:10">
      <c r="A41" t="s">
        <v>109</v>
      </c>
      <c r="B41" t="s">
        <v>110</v>
      </c>
      <c r="C41">
        <v>1</v>
      </c>
      <c r="D41" t="str">
        <f>VLOOKUP(B41,Лист1!$A$1:$B$63,2,0)</f>
        <v>Коэффициент усиления пропорциональной составляющей регулятора тока Iq</v>
      </c>
      <c r="I41" t="s">
        <v>17</v>
      </c>
      <c r="J41" t="s">
        <v>102</v>
      </c>
    </row>
    <row r="42" spans="1:10">
      <c r="A42" t="s">
        <v>111</v>
      </c>
      <c r="B42" t="s">
        <v>112</v>
      </c>
      <c r="C42">
        <v>1</v>
      </c>
      <c r="D42" t="str">
        <f>VLOOKUP(B42,Лист1!$A$1:$B$63,2,0)</f>
        <v>Коэффициент усиления интегрирующей составляющей регулятора тока Iq</v>
      </c>
      <c r="I42" t="s">
        <v>17</v>
      </c>
      <c r="J42" t="s">
        <v>102</v>
      </c>
    </row>
    <row r="43" spans="1:10">
      <c r="A43" t="s">
        <v>113</v>
      </c>
      <c r="B43" t="s">
        <v>114</v>
      </c>
      <c r="C43">
        <v>1</v>
      </c>
      <c r="D43" t="str">
        <f>VLOOKUP(B43,Лист1!$A$1:$B$63,2,0)</f>
        <v>Коэффициент усиления пропорциональной составляющей регулятора тока возбуждения</v>
      </c>
      <c r="I43" t="s">
        <v>17</v>
      </c>
      <c r="J43" t="s">
        <v>102</v>
      </c>
    </row>
    <row r="44" spans="1:10">
      <c r="A44" t="s">
        <v>115</v>
      </c>
      <c r="B44" t="s">
        <v>116</v>
      </c>
      <c r="C44">
        <v>1</v>
      </c>
      <c r="D44" t="str">
        <f>VLOOKUP(B44,Лист1!$A$1:$B$63,2,0)</f>
        <v>Коэффициент усиления интегрирующей составляющей регулятора тока возбуждения</v>
      </c>
      <c r="I44" t="s">
        <v>17</v>
      </c>
      <c r="J44" t="s">
        <v>102</v>
      </c>
    </row>
    <row r="45" spans="1:10">
      <c r="A45" t="s">
        <v>117</v>
      </c>
    </row>
    <row r="46" spans="1:10">
      <c r="A46" t="s">
        <v>118</v>
      </c>
      <c r="B46" t="s">
        <v>119</v>
      </c>
      <c r="C46">
        <v>1</v>
      </c>
      <c r="D46" t="e">
        <f>VLOOKUP(B46,Лист1!$A$1:$B$63,2,0)</f>
        <v>#N/A</v>
      </c>
      <c r="G46" s="2" t="s">
        <v>215</v>
      </c>
      <c r="I46" t="s">
        <v>17</v>
      </c>
      <c r="J46" t="s">
        <v>120</v>
      </c>
    </row>
    <row r="47" spans="1:10">
      <c r="A47" t="s">
        <v>121</v>
      </c>
      <c r="B47" t="s">
        <v>122</v>
      </c>
      <c r="C47">
        <v>1</v>
      </c>
      <c r="D47" t="e">
        <f>VLOOKUP(B47,Лист1!$A$1:$B$63,2,0)</f>
        <v>#N/A</v>
      </c>
      <c r="G47" t="s">
        <v>123</v>
      </c>
      <c r="I47" t="s">
        <v>17</v>
      </c>
      <c r="J47" t="s">
        <v>120</v>
      </c>
    </row>
    <row r="48" spans="1:10">
      <c r="A48" t="s">
        <v>124</v>
      </c>
      <c r="B48" t="s">
        <v>125</v>
      </c>
      <c r="C48">
        <v>1</v>
      </c>
      <c r="D48" t="e">
        <f>VLOOKUP(B48,Лист1!$A$1:$B$63,2,0)</f>
        <v>#N/A</v>
      </c>
      <c r="I48" t="s">
        <v>17</v>
      </c>
      <c r="J48" t="s">
        <v>120</v>
      </c>
    </row>
    <row r="49" spans="1:10">
      <c r="A49" t="s">
        <v>126</v>
      </c>
      <c r="B49" t="s">
        <v>127</v>
      </c>
      <c r="C49">
        <v>1</v>
      </c>
      <c r="D49" t="e">
        <f>VLOOKUP(B49,Лист1!$A$1:$B$63,2,0)</f>
        <v>#N/A</v>
      </c>
      <c r="G49" t="s">
        <v>123</v>
      </c>
      <c r="I49" t="s">
        <v>17</v>
      </c>
      <c r="J49" t="s">
        <v>120</v>
      </c>
    </row>
    <row r="50" spans="1:10">
      <c r="A50" t="s">
        <v>128</v>
      </c>
      <c r="B50" t="s">
        <v>129</v>
      </c>
      <c r="C50">
        <v>1</v>
      </c>
      <c r="D50" t="e">
        <f>VLOOKUP(B50,Лист1!$A$1:$B$63,2,0)</f>
        <v>#N/A</v>
      </c>
      <c r="I50" t="s">
        <v>17</v>
      </c>
      <c r="J50" t="s">
        <v>120</v>
      </c>
    </row>
    <row r="51" spans="1:10">
      <c r="A51" t="s">
        <v>130</v>
      </c>
      <c r="B51" t="s">
        <v>131</v>
      </c>
      <c r="C51">
        <v>1</v>
      </c>
      <c r="D51" t="s">
        <v>265</v>
      </c>
      <c r="G51" t="s">
        <v>216</v>
      </c>
      <c r="I51" t="s">
        <v>17</v>
      </c>
      <c r="J51" t="s">
        <v>120</v>
      </c>
    </row>
    <row r="52" spans="1:10">
      <c r="A52" t="s">
        <v>132</v>
      </c>
      <c r="B52" t="s">
        <v>133</v>
      </c>
      <c r="C52">
        <v>1</v>
      </c>
      <c r="D52" t="s">
        <v>266</v>
      </c>
      <c r="G52" t="s">
        <v>216</v>
      </c>
      <c r="I52" t="s">
        <v>17</v>
      </c>
      <c r="J52" t="s">
        <v>120</v>
      </c>
    </row>
    <row r="53" spans="1:10">
      <c r="A53" t="s">
        <v>46</v>
      </c>
      <c r="B53" t="s">
        <v>134</v>
      </c>
      <c r="C53">
        <v>1</v>
      </c>
      <c r="D53" t="s">
        <v>267</v>
      </c>
      <c r="G53" t="s">
        <v>216</v>
      </c>
      <c r="I53" t="s">
        <v>17</v>
      </c>
      <c r="J53" t="s">
        <v>120</v>
      </c>
    </row>
    <row r="54" spans="1:10">
      <c r="A54" t="s">
        <v>48</v>
      </c>
      <c r="B54" t="s">
        <v>135</v>
      </c>
      <c r="C54">
        <v>1</v>
      </c>
      <c r="D54" t="s">
        <v>268</v>
      </c>
      <c r="G54" t="s">
        <v>216</v>
      </c>
      <c r="I54" t="s">
        <v>17</v>
      </c>
      <c r="J54" t="s">
        <v>120</v>
      </c>
    </row>
    <row r="55" spans="1:10">
      <c r="A55" t="s">
        <v>136</v>
      </c>
    </row>
    <row r="56" spans="1:10">
      <c r="A56" t="s">
        <v>137</v>
      </c>
      <c r="B56" t="s">
        <v>138</v>
      </c>
      <c r="C56">
        <v>1</v>
      </c>
      <c r="D56" t="e">
        <f>VLOOKUP(B56,Лист1!$A$1:$B$63,2,0)</f>
        <v>#N/A</v>
      </c>
      <c r="I56" t="s">
        <v>22</v>
      </c>
      <c r="J56" t="s">
        <v>139</v>
      </c>
    </row>
    <row r="57" spans="1:10">
      <c r="A57" t="s">
        <v>140</v>
      </c>
      <c r="B57" t="s">
        <v>141</v>
      </c>
      <c r="C57">
        <v>1</v>
      </c>
      <c r="D57" t="e">
        <f>VLOOKUP(B57,Лист1!$A$1:$B$63,2,0)</f>
        <v>#N/A</v>
      </c>
      <c r="G57" t="s">
        <v>37</v>
      </c>
      <c r="I57" t="s">
        <v>17</v>
      </c>
      <c r="J57" t="s">
        <v>139</v>
      </c>
    </row>
    <row r="58" spans="1:10">
      <c r="A58" t="s">
        <v>142</v>
      </c>
      <c r="B58" t="s">
        <v>143</v>
      </c>
      <c r="C58">
        <v>1</v>
      </c>
      <c r="D58" t="e">
        <f>VLOOKUP(B58,Лист1!$A$1:$B$63,2,0)</f>
        <v>#N/A</v>
      </c>
      <c r="G58" t="s">
        <v>37</v>
      </c>
      <c r="I58" t="s">
        <v>17</v>
      </c>
      <c r="J58" t="s">
        <v>139</v>
      </c>
    </row>
    <row r="59" spans="1:10">
      <c r="A59" t="s">
        <v>144</v>
      </c>
      <c r="B59" t="s">
        <v>145</v>
      </c>
      <c r="C59">
        <v>1</v>
      </c>
      <c r="D59" t="e">
        <f>VLOOKUP(B59,Лист1!$A$1:$B$63,2,0)</f>
        <v>#N/A</v>
      </c>
      <c r="G59" t="s">
        <v>90</v>
      </c>
      <c r="I59" t="s">
        <v>17</v>
      </c>
      <c r="J59" t="s">
        <v>139</v>
      </c>
    </row>
    <row r="60" spans="1:10">
      <c r="A60" t="s">
        <v>50</v>
      </c>
    </row>
    <row r="61" spans="1:10">
      <c r="A61" t="s">
        <v>51</v>
      </c>
      <c r="B61" t="s">
        <v>52</v>
      </c>
      <c r="D61" t="str">
        <f>VLOOKUP(B61,Лист1!$A$1:$B$63,2,0)</f>
        <v>Имя устройства</v>
      </c>
      <c r="I61" t="s">
        <v>53</v>
      </c>
      <c r="J61" t="s">
        <v>54</v>
      </c>
    </row>
    <row r="62" spans="1:10">
      <c r="A62" t="s">
        <v>146</v>
      </c>
      <c r="B62" t="s">
        <v>147</v>
      </c>
      <c r="D62" t="str">
        <f>VLOOKUP(B62,Лист1!$A$1:$B$63,2,0)</f>
        <v>Версия ПО</v>
      </c>
      <c r="I62" t="s">
        <v>22</v>
      </c>
      <c r="J62" t="s">
        <v>148</v>
      </c>
    </row>
    <row r="63" spans="1:10">
      <c r="A63" t="s">
        <v>149</v>
      </c>
      <c r="B63" t="s">
        <v>150</v>
      </c>
      <c r="D63" t="str">
        <f>VLOOKUP(B63,Лист1!$A$1:$B$63,2,0)</f>
        <v>Версия сборки</v>
      </c>
      <c r="I63" t="s">
        <v>53</v>
      </c>
      <c r="J63" t="s">
        <v>148</v>
      </c>
    </row>
    <row r="64" spans="1:10">
      <c r="A64" t="s">
        <v>165</v>
      </c>
    </row>
    <row r="65" spans="1:10">
      <c r="A65" t="s">
        <v>166</v>
      </c>
      <c r="B65" t="s">
        <v>167</v>
      </c>
      <c r="D65" t="str">
        <f>VLOOKUP(B65,Лист1!$A$1:$B$63,2,0)</f>
        <v>Время работы</v>
      </c>
      <c r="G65" t="s">
        <v>168</v>
      </c>
      <c r="I65" t="s">
        <v>17</v>
      </c>
      <c r="J65" t="s">
        <v>169</v>
      </c>
    </row>
    <row r="66" spans="1:10">
      <c r="A66" t="s">
        <v>170</v>
      </c>
      <c r="B66" t="s">
        <v>171</v>
      </c>
      <c r="D66" t="str">
        <f>VLOOKUP(B66,Лист1!$A$1:$B$63,2,0)</f>
        <v xml:space="preserve">Состояние </v>
      </c>
      <c r="I66" t="s">
        <v>53</v>
      </c>
      <c r="J66" t="s">
        <v>169</v>
      </c>
    </row>
    <row r="67" spans="1:10">
      <c r="A67" t="s">
        <v>172</v>
      </c>
      <c r="B67" t="s">
        <v>173</v>
      </c>
      <c r="D67" t="str">
        <f>VLOOKUP(B67,Лист1!$A$1:$B$63,2,0)</f>
        <v>Ошибки</v>
      </c>
      <c r="I67" t="s">
        <v>22</v>
      </c>
      <c r="J67" t="s">
        <v>169</v>
      </c>
    </row>
    <row r="68" spans="1:10">
      <c r="A68" t="s">
        <v>174</v>
      </c>
      <c r="B68" t="s">
        <v>175</v>
      </c>
      <c r="D68" t="str">
        <f>VLOOKUP(B68,Лист1!$A$1:$B$63,2,0)</f>
        <v>Напряжение ЗПТ</v>
      </c>
      <c r="G68" t="s">
        <v>16</v>
      </c>
      <c r="I68" t="s">
        <v>17</v>
      </c>
      <c r="J68" t="s">
        <v>169</v>
      </c>
    </row>
    <row r="69" spans="1:10">
      <c r="A69" t="s">
        <v>176</v>
      </c>
      <c r="B69" t="s">
        <v>177</v>
      </c>
      <c r="D69" t="str">
        <f>VLOOKUP(B69,Лист1!$A$1:$B$63,2,0)</f>
        <v>Потребляемый ток</v>
      </c>
      <c r="G69" t="s">
        <v>37</v>
      </c>
      <c r="I69" t="s">
        <v>17</v>
      </c>
      <c r="J69" t="s">
        <v>169</v>
      </c>
    </row>
    <row r="70" spans="1:10">
      <c r="A70" t="s">
        <v>178</v>
      </c>
      <c r="B70" t="s">
        <v>179</v>
      </c>
      <c r="D70" t="str">
        <f>VLOOKUP(B70,Лист1!$A$1:$B$63,2,0)</f>
        <v>Ток обмотки возбуждения</v>
      </c>
      <c r="G70" t="s">
        <v>37</v>
      </c>
      <c r="I70" t="s">
        <v>17</v>
      </c>
      <c r="J70" t="s">
        <v>169</v>
      </c>
    </row>
    <row r="71" spans="1:10">
      <c r="A71" t="s">
        <v>180</v>
      </c>
      <c r="B71" t="s">
        <v>181</v>
      </c>
      <c r="D71" t="str">
        <f>VLOOKUP(B71,Лист1!$A$1:$B$63,2,0)</f>
        <v>Ток статора</v>
      </c>
      <c r="G71" t="s">
        <v>37</v>
      </c>
      <c r="I71" t="s">
        <v>17</v>
      </c>
      <c r="J71" t="s">
        <v>169</v>
      </c>
    </row>
    <row r="72" spans="1:10">
      <c r="A72" t="s">
        <v>182</v>
      </c>
      <c r="B72" t="s">
        <v>183</v>
      </c>
      <c r="D72" t="str">
        <f>VLOOKUP(B72,Лист1!$A$1:$B$63,2,0)</f>
        <v>Ток фазы А</v>
      </c>
      <c r="G72" t="s">
        <v>37</v>
      </c>
      <c r="I72" t="s">
        <v>17</v>
      </c>
      <c r="J72" t="s">
        <v>169</v>
      </c>
    </row>
    <row r="73" spans="1:10">
      <c r="A73" t="s">
        <v>184</v>
      </c>
      <c r="B73" t="s">
        <v>185</v>
      </c>
      <c r="D73" t="str">
        <f>VLOOKUP(B73,Лист1!$A$1:$B$63,2,0)</f>
        <v>Ток фазы В</v>
      </c>
      <c r="G73" t="s">
        <v>37</v>
      </c>
      <c r="I73" t="s">
        <v>17</v>
      </c>
      <c r="J73" t="s">
        <v>169</v>
      </c>
    </row>
    <row r="74" spans="1:10">
      <c r="A74" t="s">
        <v>186</v>
      </c>
      <c r="B74" t="s">
        <v>187</v>
      </c>
      <c r="D74" t="str">
        <f>VLOOKUP(B74,Лист1!$A$1:$B$63,2,0)</f>
        <v>Ток фазы С</v>
      </c>
      <c r="G74" t="s">
        <v>37</v>
      </c>
      <c r="I74" t="s">
        <v>17</v>
      </c>
      <c r="J74" t="s">
        <v>169</v>
      </c>
    </row>
    <row r="75" spans="1:10">
      <c r="A75" t="s">
        <v>188</v>
      </c>
      <c r="B75" t="s">
        <v>189</v>
      </c>
      <c r="D75" t="str">
        <f>VLOOKUP(B75,Лист1!$A$1:$B$63,2,0)</f>
        <v>Ток Id</v>
      </c>
      <c r="G75" t="s">
        <v>37</v>
      </c>
      <c r="I75" t="s">
        <v>17</v>
      </c>
      <c r="J75" t="s">
        <v>169</v>
      </c>
    </row>
    <row r="76" spans="1:10">
      <c r="A76" t="s">
        <v>190</v>
      </c>
      <c r="B76" t="s">
        <v>191</v>
      </c>
      <c r="D76" t="str">
        <f>VLOOKUP(B76,Лист1!$A$1:$B$63,2,0)</f>
        <v>Ток Iq</v>
      </c>
      <c r="G76" t="s">
        <v>37</v>
      </c>
      <c r="I76" t="s">
        <v>17</v>
      </c>
      <c r="J76" t="s">
        <v>169</v>
      </c>
    </row>
    <row r="77" spans="1:10">
      <c r="A77" t="s">
        <v>192</v>
      </c>
      <c r="B77" t="s">
        <v>193</v>
      </c>
      <c r="D77" t="str">
        <f>VLOOKUP(B77,Лист1!$A$1:$B$63,2,0)</f>
        <v>Температура фазы А</v>
      </c>
      <c r="G77" t="s">
        <v>216</v>
      </c>
      <c r="I77" t="s">
        <v>17</v>
      </c>
      <c r="J77" t="s">
        <v>169</v>
      </c>
    </row>
    <row r="78" spans="1:10">
      <c r="A78" t="s">
        <v>194</v>
      </c>
      <c r="B78" t="s">
        <v>195</v>
      </c>
      <c r="D78" t="str">
        <f>VLOOKUP(B78,Лист1!$A$1:$B$63,2,0)</f>
        <v>Температура фазы В</v>
      </c>
      <c r="G78" t="s">
        <v>216</v>
      </c>
      <c r="I78" t="s">
        <v>17</v>
      </c>
      <c r="J78" t="s">
        <v>169</v>
      </c>
    </row>
    <row r="79" spans="1:10">
      <c r="A79" t="s">
        <v>196</v>
      </c>
      <c r="B79" t="s">
        <v>197</v>
      </c>
      <c r="D79" t="str">
        <f>VLOOKUP(B79,Лист1!$A$1:$B$63,2,0)</f>
        <v>Температура фазы С</v>
      </c>
      <c r="G79" t="s">
        <v>216</v>
      </c>
      <c r="I79" t="s">
        <v>17</v>
      </c>
      <c r="J79" t="s">
        <v>169</v>
      </c>
    </row>
    <row r="80" spans="1:10">
      <c r="A80" t="s">
        <v>198</v>
      </c>
      <c r="B80" t="s">
        <v>199</v>
      </c>
      <c r="D80" t="str">
        <f>VLOOKUP(B80,Лист1!$A$1:$B$63,2,0)</f>
        <v>Температура воздуха</v>
      </c>
      <c r="G80" t="s">
        <v>216</v>
      </c>
      <c r="I80" t="s">
        <v>17</v>
      </c>
      <c r="J80" t="s">
        <v>169</v>
      </c>
    </row>
    <row r="81" spans="1:10">
      <c r="A81" t="s">
        <v>200</v>
      </c>
      <c r="B81" t="s">
        <v>201</v>
      </c>
      <c r="D81" t="str">
        <f>VLOOKUP(B81,Лист1!$A$1:$B$63,2,0)</f>
        <v>Температура статора</v>
      </c>
      <c r="G81" t="s">
        <v>216</v>
      </c>
      <c r="I81" t="s">
        <v>17</v>
      </c>
      <c r="J81" t="s">
        <v>169</v>
      </c>
    </row>
    <row r="82" spans="1:10">
      <c r="A82" t="s">
        <v>202</v>
      </c>
      <c r="B82" t="s">
        <v>203</v>
      </c>
      <c r="D82" t="str">
        <f>VLOOKUP(B82,Лист1!$A$1:$B$63,2,0)</f>
        <v>Температура ОВ</v>
      </c>
      <c r="G82" t="s">
        <v>216</v>
      </c>
      <c r="I82" t="s">
        <v>17</v>
      </c>
      <c r="J82" t="s">
        <v>169</v>
      </c>
    </row>
    <row r="83" spans="1:10">
      <c r="A83" t="s">
        <v>204</v>
      </c>
      <c r="B83" t="s">
        <v>205</v>
      </c>
      <c r="C83">
        <v>1</v>
      </c>
      <c r="D83" t="str">
        <f>VLOOKUP(B83,Лист1!$A$1:$B$63,2,0)</f>
        <v>Gamma</v>
      </c>
      <c r="G83" t="s">
        <v>217</v>
      </c>
      <c r="I83" t="s">
        <v>17</v>
      </c>
      <c r="J83" t="s">
        <v>169</v>
      </c>
    </row>
    <row r="84" spans="1:10">
      <c r="A84" t="s">
        <v>206</v>
      </c>
      <c r="B84" t="s">
        <v>207</v>
      </c>
      <c r="C84">
        <v>1</v>
      </c>
      <c r="D84" t="str">
        <f>VLOOKUP(B84,Лист1!$A$1:$B$63,2,0)</f>
        <v>Скорость мотора</v>
      </c>
      <c r="G84" t="s">
        <v>90</v>
      </c>
      <c r="I84" t="s">
        <v>17</v>
      </c>
      <c r="J84" t="s">
        <v>169</v>
      </c>
    </row>
    <row r="85" spans="1:10">
      <c r="A85" t="s">
        <v>208</v>
      </c>
      <c r="B85" t="s">
        <v>209</v>
      </c>
      <c r="D85" t="str">
        <f>VLOOKUP(B85,Лист1!$A$1:$B$63,2,0)</f>
        <v>Момент</v>
      </c>
      <c r="G85" t="s">
        <v>85</v>
      </c>
      <c r="I85" t="s">
        <v>17</v>
      </c>
      <c r="J85" t="s">
        <v>169</v>
      </c>
    </row>
    <row r="86" spans="1:10">
      <c r="A86" t="s">
        <v>210</v>
      </c>
      <c r="B86" t="s">
        <v>211</v>
      </c>
      <c r="D86" t="str">
        <f>VLOOKUP(B86,Лист1!$A$1:$B$63,2,0)</f>
        <v>Мощность механическая</v>
      </c>
      <c r="G86" t="s">
        <v>212</v>
      </c>
      <c r="I86" t="s">
        <v>17</v>
      </c>
      <c r="J86" t="s">
        <v>169</v>
      </c>
    </row>
    <row r="87" spans="1:10">
      <c r="A87" t="s">
        <v>213</v>
      </c>
      <c r="B87" t="s">
        <v>214</v>
      </c>
      <c r="D87" t="str">
        <f>VLOOKUP(B87,Лист1!$A$1:$B$63,2,0)</f>
        <v>Мощность электрическая</v>
      </c>
      <c r="G87" t="s">
        <v>212</v>
      </c>
      <c r="I87" t="s">
        <v>17</v>
      </c>
      <c r="J87" t="s">
        <v>169</v>
      </c>
    </row>
    <row r="88" spans="1:10">
      <c r="A88" t="s">
        <v>55</v>
      </c>
    </row>
    <row r="89" spans="1:10">
      <c r="A89" t="s">
        <v>56</v>
      </c>
      <c r="B89" t="s">
        <v>57</v>
      </c>
      <c r="C89">
        <v>1</v>
      </c>
      <c r="D89" t="str">
        <f>VLOOKUP(B89,Лист1!$A$1:$B$63,2,0)</f>
        <v>Высокое напряжение вкл</v>
      </c>
      <c r="I89" t="s">
        <v>53</v>
      </c>
      <c r="J89" t="s">
        <v>58</v>
      </c>
    </row>
    <row r="90" spans="1:10">
      <c r="A90" t="s">
        <v>59</v>
      </c>
      <c r="B90" t="s">
        <v>60</v>
      </c>
      <c r="C90">
        <v>1</v>
      </c>
      <c r="D90" t="str">
        <f>VLOOKUP(B90,Лист1!$A$1:$B$63,2,0)</f>
        <v>Высокое напряжение выкл</v>
      </c>
      <c r="I90" t="s">
        <v>53</v>
      </c>
      <c r="J90" t="s">
        <v>58</v>
      </c>
    </row>
    <row r="91" spans="1:10">
      <c r="A91" t="s">
        <v>151</v>
      </c>
    </row>
    <row r="92" spans="1:10">
      <c r="A92" t="s">
        <v>152</v>
      </c>
      <c r="B92" t="s">
        <v>153</v>
      </c>
      <c r="C92">
        <v>1</v>
      </c>
      <c r="D92" t="str">
        <f>VLOOKUP(B92,Лист1!$A$1:$B$63,2,0)</f>
        <v>Сброс устройства</v>
      </c>
      <c r="I92" t="s">
        <v>53</v>
      </c>
      <c r="J92" t="s">
        <v>154</v>
      </c>
    </row>
    <row r="93" spans="1:10">
      <c r="A93" t="s">
        <v>155</v>
      </c>
      <c r="B93" t="s">
        <v>156</v>
      </c>
      <c r="C93">
        <v>1</v>
      </c>
      <c r="D93" t="s">
        <v>307</v>
      </c>
      <c r="I93" t="s">
        <v>53</v>
      </c>
      <c r="J93" t="s">
        <v>154</v>
      </c>
    </row>
    <row r="94" spans="1:10">
      <c r="A94" t="s">
        <v>157</v>
      </c>
      <c r="B94" t="s">
        <v>158</v>
      </c>
      <c r="C94">
        <v>1</v>
      </c>
      <c r="D94" t="s">
        <v>308</v>
      </c>
      <c r="I94" t="s">
        <v>53</v>
      </c>
      <c r="J94" t="s">
        <v>154</v>
      </c>
    </row>
    <row r="95" spans="1:10">
      <c r="A95" t="s">
        <v>159</v>
      </c>
      <c r="B95" t="s">
        <v>160</v>
      </c>
      <c r="C95">
        <v>1</v>
      </c>
      <c r="D95" t="str">
        <f>VLOOKUP(B95,Лист1!$A$1:$B$63,2,0)</f>
        <v>Калибровка ДПР</v>
      </c>
      <c r="I95" t="s">
        <v>53</v>
      </c>
      <c r="J95" t="s">
        <v>154</v>
      </c>
    </row>
    <row r="96" spans="1:10">
      <c r="A96" t="s">
        <v>161</v>
      </c>
      <c r="B96" t="s">
        <v>162</v>
      </c>
      <c r="C96">
        <v>1</v>
      </c>
      <c r="D96" t="str">
        <f>VLOOKUP(B96,Лист1!$A$1:$B$63,2,0)</f>
        <v>Инвертировать вращение</v>
      </c>
      <c r="I96" t="s">
        <v>53</v>
      </c>
      <c r="J96" t="s">
        <v>154</v>
      </c>
    </row>
    <row r="97" spans="1:10">
      <c r="A97" t="s">
        <v>163</v>
      </c>
      <c r="B97" t="s">
        <v>164</v>
      </c>
      <c r="C97">
        <v>1</v>
      </c>
      <c r="D97" t="str">
        <f>VLOOKUP(B97,Лист1!$A$1:$B$63,2,0)</f>
        <v>Сброс ошибок</v>
      </c>
      <c r="I97" t="s">
        <v>53</v>
      </c>
      <c r="J97" t="s">
        <v>154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908E-B046-4403-BB91-F7BACD9E98DC}">
  <dimension ref="A1:J70"/>
  <sheetViews>
    <sheetView topLeftCell="A62" workbookViewId="0">
      <selection activeCell="B67" sqref="B67:B70"/>
    </sheetView>
  </sheetViews>
  <sheetFormatPr defaultRowHeight="14.4"/>
  <cols>
    <col min="2" max="2" width="67.21875" customWidth="1"/>
    <col min="6" max="6" width="8" bestFit="1" customWidth="1"/>
    <col min="10" max="10" width="11.88671875" bestFit="1" customWidth="1"/>
  </cols>
  <sheetData>
    <row r="1" spans="1:10">
      <c r="A1" t="s">
        <v>167</v>
      </c>
      <c r="B1" s="3" t="s">
        <v>218</v>
      </c>
      <c r="F1" t="s">
        <v>219</v>
      </c>
      <c r="J1" t="s">
        <v>22</v>
      </c>
    </row>
    <row r="2" spans="1:10">
      <c r="A2" t="s">
        <v>171</v>
      </c>
      <c r="B2" s="3" t="s">
        <v>220</v>
      </c>
      <c r="J2" t="s">
        <v>221</v>
      </c>
    </row>
    <row r="3" spans="1:10">
      <c r="A3" t="s">
        <v>173</v>
      </c>
      <c r="B3" s="3" t="s">
        <v>222</v>
      </c>
      <c r="J3" t="s">
        <v>221</v>
      </c>
    </row>
    <row r="4" spans="1:10">
      <c r="A4" t="s">
        <v>175</v>
      </c>
      <c r="B4" s="3" t="s">
        <v>223</v>
      </c>
      <c r="F4" t="s">
        <v>224</v>
      </c>
      <c r="J4" t="s">
        <v>17</v>
      </c>
    </row>
    <row r="5" spans="1:10">
      <c r="A5" t="s">
        <v>177</v>
      </c>
      <c r="B5" s="3" t="s">
        <v>225</v>
      </c>
      <c r="F5" t="s">
        <v>226</v>
      </c>
      <c r="J5" t="s">
        <v>17</v>
      </c>
    </row>
    <row r="6" spans="1:10">
      <c r="A6" t="s">
        <v>179</v>
      </c>
      <c r="B6" s="3" t="s">
        <v>227</v>
      </c>
      <c r="F6" t="s">
        <v>226</v>
      </c>
      <c r="J6" t="s">
        <v>17</v>
      </c>
    </row>
    <row r="7" spans="1:10">
      <c r="A7" t="s">
        <v>181</v>
      </c>
      <c r="B7" s="3" t="s">
        <v>228</v>
      </c>
      <c r="F7" t="s">
        <v>226</v>
      </c>
      <c r="J7" t="s">
        <v>17</v>
      </c>
    </row>
    <row r="8" spans="1:10">
      <c r="A8" t="s">
        <v>183</v>
      </c>
      <c r="B8" s="3" t="s">
        <v>229</v>
      </c>
      <c r="F8" t="s">
        <v>226</v>
      </c>
      <c r="J8" t="s">
        <v>17</v>
      </c>
    </row>
    <row r="9" spans="1:10">
      <c r="A9" t="s">
        <v>185</v>
      </c>
      <c r="B9" s="3" t="s">
        <v>230</v>
      </c>
      <c r="F9" t="s">
        <v>226</v>
      </c>
      <c r="J9" t="s">
        <v>17</v>
      </c>
    </row>
    <row r="10" spans="1:10">
      <c r="A10" t="s">
        <v>187</v>
      </c>
      <c r="B10" s="3" t="s">
        <v>231</v>
      </c>
      <c r="F10" t="s">
        <v>226</v>
      </c>
      <c r="J10" t="s">
        <v>17</v>
      </c>
    </row>
    <row r="11" spans="1:10">
      <c r="A11" t="s">
        <v>233</v>
      </c>
      <c r="B11" s="3" t="s">
        <v>232</v>
      </c>
      <c r="F11" t="s">
        <v>226</v>
      </c>
      <c r="J11" t="s">
        <v>17</v>
      </c>
    </row>
    <row r="12" spans="1:10">
      <c r="A12" t="s">
        <v>235</v>
      </c>
      <c r="B12" s="3" t="s">
        <v>234</v>
      </c>
      <c r="F12" t="s">
        <v>226</v>
      </c>
      <c r="J12" t="s">
        <v>17</v>
      </c>
    </row>
    <row r="13" spans="1:10">
      <c r="A13" t="s">
        <v>237</v>
      </c>
      <c r="B13" s="3" t="s">
        <v>236</v>
      </c>
      <c r="F13" t="s">
        <v>216</v>
      </c>
      <c r="J13" t="s">
        <v>17</v>
      </c>
    </row>
    <row r="14" spans="1:10">
      <c r="A14" t="s">
        <v>239</v>
      </c>
      <c r="B14" s="3" t="s">
        <v>238</v>
      </c>
      <c r="F14" t="s">
        <v>216</v>
      </c>
      <c r="J14" t="s">
        <v>17</v>
      </c>
    </row>
    <row r="15" spans="1:10">
      <c r="A15" t="s">
        <v>241</v>
      </c>
      <c r="B15" s="3" t="s">
        <v>240</v>
      </c>
      <c r="F15" t="s">
        <v>216</v>
      </c>
      <c r="J15" t="s">
        <v>17</v>
      </c>
    </row>
    <row r="16" spans="1:10">
      <c r="A16" t="s">
        <v>243</v>
      </c>
      <c r="B16" s="3" t="s">
        <v>242</v>
      </c>
      <c r="F16" t="s">
        <v>216</v>
      </c>
      <c r="J16" t="s">
        <v>17</v>
      </c>
    </row>
    <row r="17" spans="1:10">
      <c r="A17" t="s">
        <v>201</v>
      </c>
      <c r="B17" s="3" t="s">
        <v>244</v>
      </c>
      <c r="F17" t="s">
        <v>216</v>
      </c>
      <c r="J17" t="s">
        <v>17</v>
      </c>
    </row>
    <row r="18" spans="1:10">
      <c r="A18" t="s">
        <v>203</v>
      </c>
      <c r="B18" s="3" t="s">
        <v>245</v>
      </c>
      <c r="F18" t="s">
        <v>216</v>
      </c>
      <c r="J18" t="s">
        <v>17</v>
      </c>
    </row>
    <row r="19" spans="1:10">
      <c r="A19" t="s">
        <v>205</v>
      </c>
      <c r="B19" s="3" t="s">
        <v>246</v>
      </c>
      <c r="F19" t="s">
        <v>217</v>
      </c>
      <c r="J19" t="s">
        <v>17</v>
      </c>
    </row>
    <row r="20" spans="1:10">
      <c r="A20" t="s">
        <v>207</v>
      </c>
      <c r="B20" s="3" t="s">
        <v>247</v>
      </c>
      <c r="F20" t="s">
        <v>248</v>
      </c>
      <c r="J20" t="s">
        <v>17</v>
      </c>
    </row>
    <row r="21" spans="1:10">
      <c r="A21" t="s">
        <v>209</v>
      </c>
      <c r="B21" s="3" t="s">
        <v>249</v>
      </c>
      <c r="F21" t="s">
        <v>250</v>
      </c>
      <c r="J21" t="s">
        <v>17</v>
      </c>
    </row>
    <row r="22" spans="1:10">
      <c r="A22" t="s">
        <v>211</v>
      </c>
      <c r="B22" s="3" t="s">
        <v>251</v>
      </c>
      <c r="F22" t="s">
        <v>252</v>
      </c>
      <c r="J22" t="s">
        <v>17</v>
      </c>
    </row>
    <row r="23" spans="1:10">
      <c r="A23" t="s">
        <v>214</v>
      </c>
      <c r="B23" s="3" t="s">
        <v>253</v>
      </c>
      <c r="F23" t="s">
        <v>252</v>
      </c>
      <c r="J23" t="s">
        <v>17</v>
      </c>
    </row>
    <row r="24" spans="1:10">
      <c r="A24" t="s">
        <v>52</v>
      </c>
      <c r="B24" s="3" t="s">
        <v>254</v>
      </c>
      <c r="J24" t="s">
        <v>255</v>
      </c>
    </row>
    <row r="25" spans="1:10">
      <c r="A25" t="s">
        <v>147</v>
      </c>
      <c r="B25" s="3" t="s">
        <v>256</v>
      </c>
      <c r="J25" t="s">
        <v>22</v>
      </c>
    </row>
    <row r="26" spans="1:10">
      <c r="A26" t="s">
        <v>150</v>
      </c>
      <c r="B26" s="3" t="s">
        <v>257</v>
      </c>
      <c r="J26" t="s">
        <v>22</v>
      </c>
    </row>
    <row r="27" spans="1:10">
      <c r="A27" t="s">
        <v>57</v>
      </c>
      <c r="B27" s="3" t="s">
        <v>258</v>
      </c>
    </row>
    <row r="28" spans="1:10">
      <c r="A28" t="s">
        <v>60</v>
      </c>
      <c r="B28" s="3" t="s">
        <v>259</v>
      </c>
    </row>
    <row r="29" spans="1:10">
      <c r="A29" t="s">
        <v>153</v>
      </c>
      <c r="B29" s="3" t="s">
        <v>260</v>
      </c>
    </row>
    <row r="30" spans="1:10">
      <c r="A30" t="s">
        <v>160</v>
      </c>
      <c r="B30" s="3" t="s">
        <v>261</v>
      </c>
    </row>
    <row r="31" spans="1:10">
      <c r="A31" t="s">
        <v>162</v>
      </c>
      <c r="B31" s="3" t="s">
        <v>262</v>
      </c>
    </row>
    <row r="32" spans="1:10">
      <c r="A32" t="s">
        <v>164</v>
      </c>
      <c r="B32" s="3" t="s">
        <v>263</v>
      </c>
    </row>
    <row r="33" spans="1:10">
      <c r="A33" t="s">
        <v>207</v>
      </c>
      <c r="B33" s="3" t="s">
        <v>264</v>
      </c>
    </row>
    <row r="34" spans="1:10">
      <c r="A34" t="s">
        <v>75</v>
      </c>
      <c r="B34" s="4" t="s">
        <v>269</v>
      </c>
      <c r="J34" s="9" t="s">
        <v>270</v>
      </c>
    </row>
    <row r="35" spans="1:10" ht="28.8">
      <c r="A35" t="s">
        <v>101</v>
      </c>
      <c r="B35" s="4" t="s">
        <v>271</v>
      </c>
      <c r="J35" t="s">
        <v>17</v>
      </c>
    </row>
    <row r="36" spans="1:10" ht="28.8">
      <c r="A36" t="s">
        <v>104</v>
      </c>
      <c r="B36" s="4" t="s">
        <v>272</v>
      </c>
      <c r="J36" t="s">
        <v>17</v>
      </c>
    </row>
    <row r="37" spans="1:10" ht="28.8">
      <c r="A37" t="s">
        <v>106</v>
      </c>
      <c r="B37" s="4" t="s">
        <v>273</v>
      </c>
      <c r="J37" t="s">
        <v>17</v>
      </c>
    </row>
    <row r="38" spans="1:10">
      <c r="A38" t="s">
        <v>108</v>
      </c>
      <c r="B38" s="4" t="s">
        <v>274</v>
      </c>
      <c r="J38" t="s">
        <v>17</v>
      </c>
    </row>
    <row r="39" spans="1:10" ht="28.8">
      <c r="A39" t="s">
        <v>110</v>
      </c>
      <c r="B39" s="4" t="s">
        <v>275</v>
      </c>
      <c r="J39" t="s">
        <v>17</v>
      </c>
    </row>
    <row r="40" spans="1:10">
      <c r="A40" t="s">
        <v>112</v>
      </c>
      <c r="B40" s="4" t="s">
        <v>276</v>
      </c>
      <c r="J40" t="s">
        <v>17</v>
      </c>
    </row>
    <row r="41" spans="1:10" ht="28.8">
      <c r="A41" t="s">
        <v>114</v>
      </c>
      <c r="B41" s="4" t="s">
        <v>277</v>
      </c>
      <c r="J41" t="s">
        <v>17</v>
      </c>
    </row>
    <row r="42" spans="1:10" ht="28.8">
      <c r="A42" t="s">
        <v>116</v>
      </c>
      <c r="B42" s="4" t="s">
        <v>278</v>
      </c>
      <c r="J42" t="s">
        <v>17</v>
      </c>
    </row>
    <row r="43" spans="1:10">
      <c r="A43" t="s">
        <v>78</v>
      </c>
      <c r="B43" s="4" t="s">
        <v>279</v>
      </c>
      <c r="F43" s="4" t="s">
        <v>226</v>
      </c>
      <c r="J43" t="s">
        <v>17</v>
      </c>
    </row>
    <row r="44" spans="1:10">
      <c r="A44" t="s">
        <v>281</v>
      </c>
      <c r="B44" s="4" t="s">
        <v>280</v>
      </c>
      <c r="F44" s="4" t="s">
        <v>226</v>
      </c>
      <c r="J44" t="s">
        <v>17</v>
      </c>
    </row>
    <row r="45" spans="1:10">
      <c r="A45" t="s">
        <v>283</v>
      </c>
      <c r="B45" s="4" t="s">
        <v>282</v>
      </c>
      <c r="F45" s="4" t="s">
        <v>226</v>
      </c>
      <c r="J45" t="s">
        <v>17</v>
      </c>
    </row>
    <row r="46" spans="1:10">
      <c r="A46" t="s">
        <v>285</v>
      </c>
      <c r="B46" s="4" t="s">
        <v>284</v>
      </c>
      <c r="F46" s="4" t="s">
        <v>250</v>
      </c>
      <c r="J46" t="s">
        <v>17</v>
      </c>
    </row>
    <row r="47" spans="1:10">
      <c r="A47" t="s">
        <v>287</v>
      </c>
      <c r="B47" s="4" t="s">
        <v>286</v>
      </c>
      <c r="F47" s="4" t="s">
        <v>250</v>
      </c>
      <c r="J47" t="s">
        <v>17</v>
      </c>
    </row>
    <row r="48" spans="1:10">
      <c r="A48" t="s">
        <v>289</v>
      </c>
      <c r="B48" s="4" t="s">
        <v>288</v>
      </c>
      <c r="F48" s="4" t="s">
        <v>290</v>
      </c>
      <c r="J48" t="s">
        <v>17</v>
      </c>
    </row>
    <row r="49" spans="1:10" ht="28.8">
      <c r="A49" t="s">
        <v>292</v>
      </c>
      <c r="B49" s="4" t="s">
        <v>291</v>
      </c>
      <c r="J49" t="s">
        <v>17</v>
      </c>
    </row>
    <row r="50" spans="1:10" ht="28.8">
      <c r="A50" t="s">
        <v>96</v>
      </c>
      <c r="B50" s="4" t="s">
        <v>293</v>
      </c>
      <c r="J50" t="s">
        <v>17</v>
      </c>
    </row>
    <row r="51" spans="1:10">
      <c r="A51" t="s">
        <v>98</v>
      </c>
      <c r="B51" s="4" t="s">
        <v>294</v>
      </c>
      <c r="F51" s="4" t="s">
        <v>226</v>
      </c>
      <c r="J51" t="s">
        <v>17</v>
      </c>
    </row>
    <row r="52" spans="1:10">
      <c r="A52" t="s">
        <v>31</v>
      </c>
      <c r="B52" s="4" t="s">
        <v>295</v>
      </c>
      <c r="F52" s="4" t="s">
        <v>224</v>
      </c>
      <c r="J52" t="s">
        <v>17</v>
      </c>
    </row>
    <row r="53" spans="1:10">
      <c r="A53" t="s">
        <v>34</v>
      </c>
      <c r="B53" s="4" t="s">
        <v>296</v>
      </c>
      <c r="F53" s="4" t="s">
        <v>224</v>
      </c>
      <c r="J53" t="s">
        <v>17</v>
      </c>
    </row>
    <row r="54" spans="1:10">
      <c r="A54" t="s">
        <v>36</v>
      </c>
      <c r="B54" s="4" t="s">
        <v>297</v>
      </c>
      <c r="F54" s="4" t="s">
        <v>226</v>
      </c>
      <c r="J54" t="s">
        <v>17</v>
      </c>
    </row>
    <row r="55" spans="1:10">
      <c r="A55" t="s">
        <v>39</v>
      </c>
      <c r="B55" s="4" t="s">
        <v>298</v>
      </c>
      <c r="F55" s="4" t="s">
        <v>226</v>
      </c>
      <c r="J55" t="s">
        <v>17</v>
      </c>
    </row>
    <row r="56" spans="1:10">
      <c r="A56" t="s">
        <v>43</v>
      </c>
      <c r="B56" s="4" t="s">
        <v>299</v>
      </c>
      <c r="F56" s="4" t="s">
        <v>216</v>
      </c>
      <c r="J56" t="s">
        <v>17</v>
      </c>
    </row>
    <row r="57" spans="1:10">
      <c r="A57" t="s">
        <v>45</v>
      </c>
      <c r="B57" s="4" t="s">
        <v>300</v>
      </c>
      <c r="F57" s="4" t="s">
        <v>216</v>
      </c>
      <c r="J57" t="s">
        <v>17</v>
      </c>
    </row>
    <row r="58" spans="1:10">
      <c r="A58" t="s">
        <v>47</v>
      </c>
      <c r="B58" s="4" t="s">
        <v>267</v>
      </c>
      <c r="F58" s="4" t="s">
        <v>216</v>
      </c>
      <c r="J58" t="s">
        <v>17</v>
      </c>
    </row>
    <row r="59" spans="1:10">
      <c r="A59" t="s">
        <v>49</v>
      </c>
      <c r="B59" s="4" t="s">
        <v>268</v>
      </c>
      <c r="F59" s="4" t="s">
        <v>216</v>
      </c>
      <c r="J59" t="s">
        <v>17</v>
      </c>
    </row>
    <row r="60" spans="1:10">
      <c r="A60" t="s">
        <v>15</v>
      </c>
      <c r="B60" s="4" t="s">
        <v>301</v>
      </c>
      <c r="F60" s="4" t="s">
        <v>224</v>
      </c>
      <c r="J60" t="s">
        <v>17</v>
      </c>
    </row>
    <row r="61" spans="1:10" ht="28.8">
      <c r="A61" t="s">
        <v>20</v>
      </c>
      <c r="B61" s="4" t="s">
        <v>302</v>
      </c>
      <c r="F61" s="4" t="s">
        <v>303</v>
      </c>
      <c r="J61" t="s">
        <v>53</v>
      </c>
    </row>
    <row r="62" spans="1:10" ht="28.8">
      <c r="A62" t="s">
        <v>24</v>
      </c>
      <c r="B62" s="4" t="s">
        <v>304</v>
      </c>
      <c r="F62" s="4" t="s">
        <v>303</v>
      </c>
      <c r="J62" t="s">
        <v>53</v>
      </c>
    </row>
    <row r="63" spans="1:10">
      <c r="A63" t="s">
        <v>26</v>
      </c>
      <c r="B63" s="4" t="s">
        <v>305</v>
      </c>
      <c r="F63" s="4" t="s">
        <v>224</v>
      </c>
      <c r="J63" t="s">
        <v>17</v>
      </c>
    </row>
    <row r="64" spans="1:10" ht="28.8">
      <c r="A64" t="s">
        <v>28</v>
      </c>
      <c r="B64" s="4" t="s">
        <v>306</v>
      </c>
      <c r="F64" s="4" t="s">
        <v>303</v>
      </c>
      <c r="J64" t="s">
        <v>53</v>
      </c>
    </row>
    <row r="67" spans="2:10" ht="17.399999999999999">
      <c r="B67" s="4" t="s">
        <v>265</v>
      </c>
      <c r="C67" s="5"/>
      <c r="E67" s="6"/>
      <c r="F67" s="4" t="s">
        <v>216</v>
      </c>
      <c r="J67" t="s">
        <v>17</v>
      </c>
    </row>
    <row r="68" spans="2:10" ht="17.399999999999999">
      <c r="B68" s="4" t="s">
        <v>266</v>
      </c>
      <c r="C68" s="5"/>
      <c r="E68" s="6"/>
      <c r="F68" s="4" t="s">
        <v>216</v>
      </c>
      <c r="J68" t="s">
        <v>17</v>
      </c>
    </row>
    <row r="69" spans="2:10" ht="17.399999999999999">
      <c r="B69" s="4" t="s">
        <v>267</v>
      </c>
      <c r="C69" s="7"/>
      <c r="E69" s="8"/>
      <c r="F69" s="4" t="s">
        <v>216</v>
      </c>
      <c r="J69" t="s">
        <v>17</v>
      </c>
    </row>
    <row r="70" spans="2:10" ht="17.399999999999999">
      <c r="B70" s="4" t="s">
        <v>268</v>
      </c>
      <c r="C70" s="7"/>
      <c r="E70" s="8"/>
      <c r="F70" s="4" t="s">
        <v>216</v>
      </c>
      <c r="J7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2022-09-13T19:45:16Z</dcterms:created>
  <dcterms:modified xsi:type="dcterms:W3CDTF">2022-09-13T20:24:55Z</dcterms:modified>
</cp:coreProperties>
</file>