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8_{A777B50A-2C83-410F-ADBE-495B602A6B9D}" xr6:coauthVersionLast="47" xr6:coauthVersionMax="47" xr10:uidLastSave="{00000000-0000-0000-0000-000000000000}"/>
  <bookViews>
    <workbookView xWindow="-108" yWindow="-108" windowWidth="23256" windowHeight="12576" activeTab="2" xr2:uid="{754B2221-18A2-4AFB-8AAE-12EE4DA6F7C7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3" l="1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AA9" i="4"/>
  <c r="K8" i="4"/>
  <c r="L8" i="4"/>
  <c r="M8" i="4"/>
  <c r="V8" i="4" s="1"/>
  <c r="N8" i="4"/>
  <c r="O8" i="4"/>
  <c r="X8" i="4" s="1"/>
  <c r="P8" i="4"/>
  <c r="Q8" i="4"/>
  <c r="R8" i="4"/>
  <c r="T8" i="4"/>
  <c r="U8" i="4"/>
  <c r="K9" i="4"/>
  <c r="L9" i="4"/>
  <c r="U9" i="4" s="1"/>
  <c r="M9" i="4"/>
  <c r="N9" i="4"/>
  <c r="O9" i="4"/>
  <c r="P9" i="4"/>
  <c r="Y9" i="4" s="1"/>
  <c r="Q9" i="4"/>
  <c r="Z9" i="4" s="1"/>
  <c r="R9" i="4"/>
  <c r="V9" i="4"/>
  <c r="W9" i="4"/>
  <c r="X9" i="4"/>
  <c r="K10" i="4"/>
  <c r="L10" i="4"/>
  <c r="M10" i="4"/>
  <c r="N10" i="4"/>
  <c r="W10" i="4" s="1"/>
  <c r="O10" i="4"/>
  <c r="X10" i="4" s="1"/>
  <c r="P10" i="4"/>
  <c r="Q10" i="4"/>
  <c r="R10" i="4"/>
  <c r="T10" i="4"/>
  <c r="U10" i="4"/>
  <c r="V10" i="4"/>
  <c r="K12" i="4"/>
  <c r="T12" i="4" s="1"/>
  <c r="L12" i="4"/>
  <c r="U12" i="4" s="1"/>
  <c r="M12" i="4"/>
  <c r="V12" i="4" s="1"/>
  <c r="N12" i="4"/>
  <c r="O12" i="4"/>
  <c r="P12" i="4"/>
  <c r="Q12" i="4"/>
  <c r="R12" i="4"/>
  <c r="X12" i="4"/>
  <c r="K13" i="4"/>
  <c r="L13" i="4"/>
  <c r="U13" i="4" s="1"/>
  <c r="M13" i="4"/>
  <c r="V13" i="4" s="1"/>
  <c r="N13" i="4"/>
  <c r="W13" i="4" s="1"/>
  <c r="O13" i="4"/>
  <c r="P13" i="4"/>
  <c r="Q13" i="4"/>
  <c r="R13" i="4"/>
  <c r="K14" i="4"/>
  <c r="T14" i="4" s="1"/>
  <c r="L14" i="4"/>
  <c r="M14" i="4"/>
  <c r="N14" i="4"/>
  <c r="O14" i="4"/>
  <c r="P14" i="4"/>
  <c r="Q14" i="4"/>
  <c r="R14" i="4"/>
  <c r="K16" i="4"/>
  <c r="L16" i="4"/>
  <c r="U16" i="4" s="1"/>
  <c r="M16" i="4"/>
  <c r="V16" i="4" s="1"/>
  <c r="N16" i="4"/>
  <c r="O16" i="4"/>
  <c r="X16" i="4" s="1"/>
  <c r="P16" i="4"/>
  <c r="Q16" i="4"/>
  <c r="R16" i="4"/>
  <c r="T16" i="4"/>
  <c r="K17" i="4"/>
  <c r="L17" i="4"/>
  <c r="U17" i="4" s="1"/>
  <c r="M17" i="4"/>
  <c r="V17" i="4" s="1"/>
  <c r="N17" i="4"/>
  <c r="W17" i="4" s="1"/>
  <c r="O17" i="4"/>
  <c r="X17" i="4" s="1"/>
  <c r="P17" i="4"/>
  <c r="Y17" i="4" s="1"/>
  <c r="Q17" i="4"/>
  <c r="Z17" i="4" s="1"/>
  <c r="R17" i="4"/>
  <c r="K18" i="4"/>
  <c r="T18" i="4" s="1"/>
  <c r="L18" i="4"/>
  <c r="M18" i="4"/>
  <c r="N18" i="4"/>
  <c r="O18" i="4"/>
  <c r="P18" i="4"/>
  <c r="Q18" i="4"/>
  <c r="R18" i="4"/>
  <c r="V2" i="4"/>
  <c r="X2" i="4"/>
  <c r="Y2" i="4"/>
  <c r="T5" i="4"/>
  <c r="V6" i="4"/>
  <c r="W6" i="4"/>
  <c r="T1" i="4"/>
  <c r="K2" i="4"/>
  <c r="L2" i="4"/>
  <c r="U2" i="4" s="1"/>
  <c r="M2" i="4"/>
  <c r="N2" i="4"/>
  <c r="W2" i="4" s="1"/>
  <c r="O2" i="4"/>
  <c r="P2" i="4"/>
  <c r="Q2" i="4"/>
  <c r="Z2" i="4" s="1"/>
  <c r="R2" i="4"/>
  <c r="K3" i="4"/>
  <c r="T3" i="4" s="1"/>
  <c r="L3" i="4"/>
  <c r="M3" i="4"/>
  <c r="N3" i="4"/>
  <c r="O3" i="4"/>
  <c r="P3" i="4"/>
  <c r="Q3" i="4"/>
  <c r="R3" i="4"/>
  <c r="K5" i="4"/>
  <c r="L5" i="4"/>
  <c r="M5" i="4"/>
  <c r="N5" i="4"/>
  <c r="O5" i="4"/>
  <c r="P5" i="4"/>
  <c r="Q5" i="4"/>
  <c r="R5" i="4"/>
  <c r="K6" i="4"/>
  <c r="T6" i="4" s="1"/>
  <c r="L6" i="4"/>
  <c r="U6" i="4" s="1"/>
  <c r="M6" i="4"/>
  <c r="N6" i="4"/>
  <c r="O6" i="4"/>
  <c r="P6" i="4"/>
  <c r="Q6" i="4"/>
  <c r="R6" i="4"/>
  <c r="L1" i="4"/>
  <c r="U1" i="4" s="1"/>
  <c r="M1" i="4"/>
  <c r="V1" i="4" s="1"/>
  <c r="N1" i="4"/>
  <c r="O1" i="4"/>
  <c r="X1" i="4" s="1"/>
  <c r="P1" i="4"/>
  <c r="Q1" i="4"/>
  <c r="R1" i="4"/>
  <c r="K1" i="4"/>
</calcChain>
</file>

<file path=xl/sharedStrings.xml><?xml version="1.0" encoding="utf-8"?>
<sst xmlns="http://schemas.openxmlformats.org/spreadsheetml/2006/main" count="313" uniqueCount="127">
  <si>
    <t>SOC=35%</t>
  </si>
  <si>
    <t>DOD, Ah SOH, %</t>
  </si>
  <si>
    <t>Balancing efficiency, % Maximum capacity, Ah Effective capacity, Ah</t>
  </si>
  <si>
    <t>DOD, Ah</t>
  </si>
  <si>
    <t>SOH, %</t>
  </si>
  <si>
    <t>Balancing efficiency, %</t>
  </si>
  <si>
    <t>Maximum capacity, Ah</t>
  </si>
  <si>
    <t>Effective capacity, Ah</t>
  </si>
  <si>
    <t>‘Coulomb counter, Ah</t>
  </si>
  <si>
    <t>105.0</t>
  </si>
  <si>
    <t>-5.202</t>
  </si>
  <si>
    <t>40.595</t>
  </si>
  <si>
    <t>Logic count</t>
  </si>
  <si>
    <t>Cell count</t>
  </si>
  <si>
    <t>10.6 @4#1</t>
  </si>
  <si>
    <t>11.4 @1#1</t>
  </si>
  <si>
    <t>3.270 @9#12</t>
  </si>
  <si>
    <t>3.277 @3#2</t>
  </si>
  <si>
    <t>353.648</t>
  </si>
  <si>
    <t>0.054</t>
  </si>
  <si>
    <t>-1.238</t>
  </si>
  <si>
    <t>Device name</t>
  </si>
  <si>
    <t>BMS Main NG</t>
  </si>
  <si>
    <t>Hardware version</t>
  </si>
  <si>
    <t>Software version</t>
  </si>
  <si>
    <t xml:space="preserve"> 1.57.4</t>
  </si>
  <si>
    <t>Serial number</t>
  </si>
  <si>
    <t>2.1</t>
  </si>
  <si>
    <t>SOC</t>
  </si>
  <si>
    <t xml:space="preserve"> %</t>
  </si>
  <si>
    <t>DOD</t>
  </si>
  <si>
    <t xml:space="preserve"> Ah</t>
  </si>
  <si>
    <t>SOH</t>
  </si>
  <si>
    <t>Balancing efficiency</t>
  </si>
  <si>
    <t>Maximum capacity</t>
  </si>
  <si>
    <t>Effective capacity</t>
  </si>
  <si>
    <t>Coulomb counter</t>
  </si>
  <si>
    <t>Logic tmin</t>
  </si>
  <si>
    <t xml:space="preserve"> °C</t>
  </si>
  <si>
    <t>Logic tmax</t>
  </si>
  <si>
    <t>Cell  tmin</t>
  </si>
  <si>
    <t>Cell tmax</t>
  </si>
  <si>
    <t>Cell Umin</t>
  </si>
  <si>
    <t xml:space="preserve"> V</t>
  </si>
  <si>
    <t>Cell Umax</t>
  </si>
  <si>
    <t>Voltage</t>
  </si>
  <si>
    <t>Resistance</t>
  </si>
  <si>
    <t xml:space="preserve"> hm</t>
  </si>
  <si>
    <t>Current</t>
  </si>
  <si>
    <t xml:space="preserve"> A</t>
  </si>
  <si>
    <t>@4</t>
  </si>
  <si>
    <t>0x420007</t>
  </si>
  <si>
    <t>int8</t>
  </si>
  <si>
    <t>float</t>
  </si>
  <si>
    <t>4F</t>
  </si>
  <si>
    <t>43</t>
  </si>
  <si>
    <t>4B</t>
  </si>
  <si>
    <t>12.4</t>
  </si>
  <si>
    <t xml:space="preserve"> @6</t>
  </si>
  <si>
    <t xml:space="preserve">19.1 </t>
  </si>
  <si>
    <t>int16</t>
  </si>
  <si>
    <t>4</t>
  </si>
  <si>
    <t>2.1469293771920522e-41</t>
  </si>
  <si>
    <t>1</t>
  </si>
  <si>
    <t>41</t>
  </si>
  <si>
    <t>FF</t>
  </si>
  <si>
    <t>2F</t>
  </si>
  <si>
    <t>00</t>
  </si>
  <si>
    <t>11</t>
  </si>
  <si>
    <t>30</t>
  </si>
  <si>
    <t>33</t>
  </si>
  <si>
    <t>36</t>
  </si>
  <si>
    <t>35</t>
  </si>
  <si>
    <t>34</t>
  </si>
  <si>
    <t>10</t>
  </si>
  <si>
    <t>09</t>
  </si>
  <si>
    <t>60</t>
  </si>
  <si>
    <t>40</t>
  </si>
  <si>
    <t>01</t>
  </si>
  <si>
    <t>0C</t>
  </si>
  <si>
    <t>4D</t>
  </si>
  <si>
    <t>6E</t>
  </si>
  <si>
    <t>4E</t>
  </si>
  <si>
    <t>0B</t>
  </si>
  <si>
    <t>2E</t>
  </si>
  <si>
    <t>0A</t>
  </si>
  <si>
    <t>42</t>
  </si>
  <si>
    <t>07</t>
  </si>
  <si>
    <t>70</t>
  </si>
  <si>
    <t>08</t>
  </si>
  <si>
    <t>25</t>
  </si>
  <si>
    <t>06</t>
  </si>
  <si>
    <t>3A</t>
  </si>
  <si>
    <t>3B</t>
  </si>
  <si>
    <t>02</t>
  </si>
  <si>
    <t>03</t>
  </si>
  <si>
    <t>0D</t>
  </si>
  <si>
    <t>37</t>
  </si>
  <si>
    <t>0F</t>
  </si>
  <si>
    <t>number Logic tmax</t>
  </si>
  <si>
    <t>SIGNED16</t>
  </si>
  <si>
    <t>UNSIGNED16</t>
  </si>
  <si>
    <t>SIGNED32</t>
  </si>
  <si>
    <t>SIGNED8</t>
  </si>
  <si>
    <t>UNSIGNED8</t>
  </si>
  <si>
    <t>UNSIGNED32</t>
  </si>
  <si>
    <t>FLOAT</t>
  </si>
  <si>
    <t>Cell tmax number module</t>
  </si>
  <si>
    <t>Cell Umin number module</t>
  </si>
  <si>
    <t>Cell Umax number module</t>
  </si>
  <si>
    <t>Cell  tmin number module</t>
  </si>
  <si>
    <t>number Logic tmin</t>
  </si>
  <si>
    <t>Cell  tmin number</t>
  </si>
  <si>
    <t>Cell tmax number</t>
  </si>
  <si>
    <t>Cell Umin number</t>
  </si>
  <si>
    <t>Cell Umax number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</si>
  <si>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</si>
  <si>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</si>
  <si>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</si>
  <si>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</si>
  <si>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</si>
  <si>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</si>
  <si>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</si>
  <si>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</si>
  <si>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</si>
  <si>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04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</si>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</sst>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color rgb="FF000000"/>
      <name val="Microsoft Sans Serif"/>
      <family val="2"/>
      <charset val="204"/>
    </font>
    <font>
      <sz val="7"/>
      <color rgb="FF000000"/>
      <name val="Tahoma"/>
      <family val="2"/>
      <charset val="204"/>
    </font>
    <font>
      <sz val="4.5"/>
      <color rgb="FF000000"/>
      <name val="Microsoft Sans Serif"/>
      <family val="2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0" fillId="0" borderId="0" xfId="0" applyNumberFormat="1"/>
    <xf numFmtId="49" fontId="0" fillId="0" borderId="0" xfId="0" quotePrefix="1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38100</xdr:rowOff>
    </xdr:from>
    <xdr:to>
      <xdr:col>3</xdr:col>
      <xdr:colOff>205740</xdr:colOff>
      <xdr:row>6</xdr:row>
      <xdr:rowOff>114300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E0FDB14-3DE4-7C6B-B1BE-42A07DF9B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38100"/>
          <a:ext cx="777240" cy="1234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4</xdr:col>
      <xdr:colOff>277728</xdr:colOff>
      <xdr:row>1</xdr:row>
      <xdr:rowOff>18927</xdr:rowOff>
    </xdr:to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CEEE9848-6A75-6039-77D7-B7A01E5254AF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716128" cy="2170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DOD, Ah SOH, %</a:t>
          </a:r>
          <a:endParaRPr lang="ru-RU" sz="1200" b="0" i="0" u="none" strike="noStrike" baseline="0">
            <a:solidFill>
              <a:srgbClr val="000000"/>
            </a:solidFill>
            <a:latin typeface="Microsoft Sans Serif"/>
            <a:ea typeface="Microsoft Sans Serif"/>
            <a:cs typeface="Microsoft Sans Serif"/>
          </a:endParaRPr>
        </a:p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Balancing efficiency, % Maximum capacity, Ah Effective capacity, Ah</a:t>
          </a:r>
        </a:p>
      </xdr:txBody>
    </xdr:sp>
    <xdr:clientData/>
  </xdr:twoCellAnchor>
  <xdr:twoCellAnchor>
    <xdr:from>
      <xdr:col>0</xdr:col>
      <xdr:colOff>0</xdr:colOff>
      <xdr:row>5</xdr:row>
      <xdr:rowOff>152400</xdr:rowOff>
    </xdr:from>
    <xdr:to>
      <xdr:col>1</xdr:col>
      <xdr:colOff>224539</xdr:colOff>
      <xdr:row>6</xdr:row>
      <xdr:rowOff>77883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57740133-779D-6232-CD26-C05A1299A2D0}"/>
            </a:ext>
          </a:extLst>
        </xdr:cNvPr>
        <xdr:cNvSpPr txBox="1">
          <a:spLocks noChangeArrowheads="1"/>
        </xdr:cNvSpPr>
      </xdr:nvSpPr>
      <xdr:spPr bwMode="auto">
        <a:xfrm>
          <a:off x="0" y="1127760"/>
          <a:ext cx="834139" cy="108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Coulomb counter, Ah</a:t>
          </a:r>
        </a:p>
      </xdr:txBody>
    </xdr:sp>
    <xdr:clientData/>
  </xdr:twoCellAnchor>
  <xdr:twoCellAnchor>
    <xdr:from>
      <xdr:col>3</xdr:col>
      <xdr:colOff>571500</xdr:colOff>
      <xdr:row>0</xdr:row>
      <xdr:rowOff>0</xdr:rowOff>
    </xdr:from>
    <xdr:to>
      <xdr:col>4</xdr:col>
      <xdr:colOff>526670</xdr:colOff>
      <xdr:row>0</xdr:row>
      <xdr:rowOff>108363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4B5B3AFB-F43F-3F1C-31A3-A9E1EB501169}"/>
            </a:ext>
          </a:extLst>
        </xdr:cNvPr>
        <xdr:cNvSpPr txBox="1">
          <a:spLocks noChangeArrowheads="1"/>
        </xdr:cNvSpPr>
      </xdr:nvSpPr>
      <xdr:spPr bwMode="auto">
        <a:xfrm>
          <a:off x="2400300" y="0"/>
          <a:ext cx="564770" cy="108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Logic count |9</a:t>
          </a:r>
        </a:p>
      </xdr:txBody>
    </xdr:sp>
    <xdr:clientData/>
  </xdr:twoCellAnchor>
  <xdr:twoCellAnchor>
    <xdr:from>
      <xdr:col>3</xdr:col>
      <xdr:colOff>579120</xdr:colOff>
      <xdr:row>0</xdr:row>
      <xdr:rowOff>182880</xdr:rowOff>
    </xdr:from>
    <xdr:to>
      <xdr:col>5</xdr:col>
      <xdr:colOff>472789</xdr:colOff>
      <xdr:row>1</xdr:row>
      <xdr:rowOff>93123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32AA11DE-7672-3327-4DAC-0F235F73D95B}"/>
            </a:ext>
          </a:extLst>
        </xdr:cNvPr>
        <xdr:cNvSpPr txBox="1">
          <a:spLocks noChangeArrowheads="1"/>
        </xdr:cNvSpPr>
      </xdr:nvSpPr>
      <xdr:spPr bwMode="auto">
        <a:xfrm>
          <a:off x="2407920" y="182880"/>
          <a:ext cx="1112869" cy="108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Logic t*,*, °C Logic t*,,,, °C</a:t>
          </a:r>
        </a:p>
      </xdr:txBody>
    </xdr:sp>
    <xdr:clientData/>
  </xdr:twoCellAnchor>
  <xdr:twoCellAnchor>
    <xdr:from>
      <xdr:col>5</xdr:col>
      <xdr:colOff>472440</xdr:colOff>
      <xdr:row>0</xdr:row>
      <xdr:rowOff>76200</xdr:rowOff>
    </xdr:from>
    <xdr:to>
      <xdr:col>6</xdr:col>
      <xdr:colOff>83157</xdr:colOff>
      <xdr:row>0</xdr:row>
      <xdr:rowOff>184563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C7C3BF21-AFCC-2FC8-094E-ACAE741DCE4A}"/>
            </a:ext>
          </a:extLst>
        </xdr:cNvPr>
        <xdr:cNvSpPr txBox="1">
          <a:spLocks noChangeArrowheads="1"/>
        </xdr:cNvSpPr>
      </xdr:nvSpPr>
      <xdr:spPr bwMode="auto">
        <a:xfrm>
          <a:off x="3520440" y="76200"/>
          <a:ext cx="220317" cy="108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count</a:t>
          </a:r>
        </a:p>
      </xdr:txBody>
    </xdr:sp>
    <xdr:clientData/>
  </xdr:twoCellAnchor>
  <xdr:twoCellAnchor>
    <xdr:from>
      <xdr:col>6</xdr:col>
      <xdr:colOff>281940</xdr:colOff>
      <xdr:row>0</xdr:row>
      <xdr:rowOff>76200</xdr:rowOff>
    </xdr:from>
    <xdr:to>
      <xdr:col>6</xdr:col>
      <xdr:colOff>487680</xdr:colOff>
      <xdr:row>1</xdr:row>
      <xdr:rowOff>7620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D0D4B9DE-D499-E8D3-6327-B04A4976B3E8}"/>
            </a:ext>
          </a:extLst>
        </xdr:cNvPr>
        <xdr:cNvSpPr txBox="1">
          <a:spLocks noChangeArrowheads="1"/>
        </xdr:cNvSpPr>
      </xdr:nvSpPr>
      <xdr:spPr bwMode="auto">
        <a:xfrm>
          <a:off x="3939540" y="76200"/>
          <a:ext cx="205740" cy="129540"/>
        </a:xfrm>
        <a:prstGeom prst="rect">
          <a:avLst/>
        </a:prstGeom>
        <a:solidFill>
          <a:srgbClr val="FEFFFE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108</a:t>
          </a:r>
        </a:p>
      </xdr:txBody>
    </xdr:sp>
    <xdr:clientData/>
  </xdr:twoCellAnchor>
  <xdr:twoCellAnchor>
    <xdr:from>
      <xdr:col>5</xdr:col>
      <xdr:colOff>220980</xdr:colOff>
      <xdr:row>0</xdr:row>
      <xdr:rowOff>182880</xdr:rowOff>
    </xdr:from>
    <xdr:to>
      <xdr:col>6</xdr:col>
      <xdr:colOff>305160</xdr:colOff>
      <xdr:row>1</xdr:row>
      <xdr:rowOff>93123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4E14BAB4-CF05-2C50-B85A-C835127DCDA6}"/>
            </a:ext>
          </a:extLst>
        </xdr:cNvPr>
        <xdr:cNvSpPr txBox="1">
          <a:spLocks noChangeArrowheads="1"/>
        </xdr:cNvSpPr>
      </xdr:nvSpPr>
      <xdr:spPr bwMode="auto">
        <a:xfrm>
          <a:off x="3268980" y="182880"/>
          <a:ext cx="693780" cy="108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ru-RU" sz="7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12.4 @6 19.1 @4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79CD-1562-4AD4-98C7-C59C671968DA}">
  <dimension ref="A1:A13"/>
  <sheetViews>
    <sheetView workbookViewId="0">
      <selection activeCell="D19" sqref="D19"/>
    </sheetView>
  </sheetViews>
  <sheetFormatPr defaultRowHeight="14.4" x14ac:dyDescent="0.3"/>
  <sheetData>
    <row r="1" spans="1:1" ht="15.6" x14ac:dyDescent="0.3">
      <c r="A1" s="1"/>
    </row>
    <row r="2" spans="1:1" ht="15.6" x14ac:dyDescent="0.3">
      <c r="A2" s="1"/>
    </row>
    <row r="3" spans="1:1" ht="15.6" x14ac:dyDescent="0.3">
      <c r="A3" s="1"/>
    </row>
    <row r="4" spans="1:1" ht="15.6" x14ac:dyDescent="0.3">
      <c r="A4" s="1"/>
    </row>
    <row r="7" spans="1:1" x14ac:dyDescent="0.3">
      <c r="A7" s="2" t="s">
        <v>0</v>
      </c>
    </row>
    <row r="9" spans="1:1" x14ac:dyDescent="0.3">
      <c r="A9" s="3"/>
    </row>
    <row r="12" spans="1:1" x14ac:dyDescent="0.3">
      <c r="A12" t="s">
        <v>1</v>
      </c>
    </row>
    <row r="13" spans="1:1" x14ac:dyDescent="0.3">
      <c r="A13" t="s">
        <v>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79F4-8B9D-47F5-928E-C235446CDCF6}">
  <dimension ref="A1:A10"/>
  <sheetViews>
    <sheetView workbookViewId="0">
      <selection activeCell="A12" sqref="A12"/>
    </sheetView>
  </sheetViews>
  <sheetFormatPr defaultRowHeight="14.4" x14ac:dyDescent="0.3"/>
  <sheetData>
    <row r="1" spans="1:1" x14ac:dyDescent="0.3">
      <c r="A1" t="s">
        <v>0</v>
      </c>
    </row>
    <row r="3" spans="1:1" x14ac:dyDescent="0.3">
      <c r="A3" t="s">
        <v>3</v>
      </c>
    </row>
    <row r="4" spans="1:1" x14ac:dyDescent="0.3">
      <c r="A4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10" spans="1:1" x14ac:dyDescent="0.3">
      <c r="A10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F775-03EE-41F1-9EF3-F69C42344E20}">
  <dimension ref="A1:M37"/>
  <sheetViews>
    <sheetView tabSelected="1" zoomScale="90" zoomScaleNormal="90" workbookViewId="0">
      <selection activeCell="C7" sqref="C7"/>
    </sheetView>
  </sheetViews>
  <sheetFormatPr defaultRowHeight="14.4" x14ac:dyDescent="0.3"/>
  <cols>
    <col min="1" max="1" width="17.33203125" bestFit="1" customWidth="1"/>
    <col min="2" max="2" width="4" bestFit="1" customWidth="1"/>
    <col min="3" max="3" width="12.21875" style="4" bestFit="1" customWidth="1"/>
    <col min="4" max="8" width="8.88671875" style="4"/>
    <col min="9" max="9" width="9.88671875" bestFit="1" customWidth="1"/>
    <col min="11" max="11" width="12.44140625" bestFit="1" customWidth="1"/>
  </cols>
  <sheetData>
    <row r="1" spans="1:13" x14ac:dyDescent="0.3">
      <c r="A1" s="4" t="s">
        <v>28</v>
      </c>
      <c r="B1" s="4" t="s">
        <v>29</v>
      </c>
      <c r="C1" s="4">
        <v>35</v>
      </c>
      <c r="D1" s="4" t="s">
        <v>54</v>
      </c>
      <c r="E1" s="4" t="s">
        <v>67</v>
      </c>
      <c r="F1" s="4" t="s">
        <v>86</v>
      </c>
      <c r="G1" s="4" t="s">
        <v>87</v>
      </c>
      <c r="I1" s="4" t="s">
        <v>51</v>
      </c>
      <c r="J1" s="4" t="s">
        <v>52</v>
      </c>
      <c r="K1" t="s">
        <v>100</v>
      </c>
      <c r="M1" t="s">
        <v>104</v>
      </c>
    </row>
    <row r="2" spans="1:13" x14ac:dyDescent="0.3">
      <c r="A2" s="4" t="s">
        <v>30</v>
      </c>
      <c r="B2" s="4" t="s">
        <v>31</v>
      </c>
      <c r="C2" s="4" t="s">
        <v>11</v>
      </c>
      <c r="D2" s="4" t="s">
        <v>55</v>
      </c>
      <c r="E2" s="4" t="s">
        <v>88</v>
      </c>
      <c r="F2" s="4" t="s">
        <v>77</v>
      </c>
      <c r="G2" s="4" t="s">
        <v>75</v>
      </c>
      <c r="I2" t="str">
        <f>"0x"&amp;F2&amp;E2&amp;G2</f>
        <v>0x407009</v>
      </c>
      <c r="J2" t="s">
        <v>53</v>
      </c>
      <c r="K2" t="s">
        <v>101</v>
      </c>
      <c r="M2" t="s">
        <v>106</v>
      </c>
    </row>
    <row r="3" spans="1:13" x14ac:dyDescent="0.3">
      <c r="A3" s="4" t="s">
        <v>32</v>
      </c>
      <c r="B3" s="4" t="s">
        <v>29</v>
      </c>
      <c r="C3" s="4">
        <v>100</v>
      </c>
      <c r="D3" s="4" t="s">
        <v>55</v>
      </c>
      <c r="E3" s="4" t="s">
        <v>88</v>
      </c>
      <c r="F3" s="4" t="s">
        <v>77</v>
      </c>
      <c r="G3" s="4" t="s">
        <v>89</v>
      </c>
      <c r="I3" t="str">
        <f t="shared" ref="I3:I37" si="0">"0x"&amp;F3&amp;E3&amp;G3</f>
        <v>0x407008</v>
      </c>
      <c r="J3" t="s">
        <v>53</v>
      </c>
      <c r="K3" t="s">
        <v>103</v>
      </c>
      <c r="M3" t="s">
        <v>106</v>
      </c>
    </row>
    <row r="4" spans="1:13" x14ac:dyDescent="0.3">
      <c r="A4" s="4" t="s">
        <v>33</v>
      </c>
      <c r="B4" s="4" t="s">
        <v>29</v>
      </c>
      <c r="C4" s="4">
        <v>94</v>
      </c>
      <c r="D4" s="4" t="s">
        <v>55</v>
      </c>
      <c r="E4" s="4" t="s">
        <v>88</v>
      </c>
      <c r="F4" s="4" t="s">
        <v>77</v>
      </c>
      <c r="G4" s="4" t="s">
        <v>87</v>
      </c>
      <c r="I4" t="str">
        <f t="shared" si="0"/>
        <v>0x407007</v>
      </c>
      <c r="J4" t="s">
        <v>53</v>
      </c>
      <c r="K4" t="s">
        <v>104</v>
      </c>
      <c r="M4" t="s">
        <v>106</v>
      </c>
    </row>
    <row r="5" spans="1:13" x14ac:dyDescent="0.3">
      <c r="A5" s="4" t="s">
        <v>34</v>
      </c>
      <c r="B5" s="4" t="s">
        <v>31</v>
      </c>
      <c r="C5" s="4" t="s">
        <v>9</v>
      </c>
      <c r="D5" s="4" t="s">
        <v>55</v>
      </c>
      <c r="E5" s="4" t="s">
        <v>67</v>
      </c>
      <c r="F5" s="4" t="s">
        <v>90</v>
      </c>
      <c r="G5" s="4" t="s">
        <v>78</v>
      </c>
      <c r="I5" t="str">
        <f t="shared" si="0"/>
        <v>0x250001</v>
      </c>
      <c r="J5" t="s">
        <v>53</v>
      </c>
      <c r="K5" t="s">
        <v>102</v>
      </c>
      <c r="M5" t="s">
        <v>106</v>
      </c>
    </row>
    <row r="6" spans="1:13" x14ac:dyDescent="0.3">
      <c r="A6" s="4" t="s">
        <v>35</v>
      </c>
      <c r="B6" s="4" t="s">
        <v>31</v>
      </c>
      <c r="C6" s="4" t="s">
        <v>9</v>
      </c>
      <c r="D6" s="4" t="s">
        <v>55</v>
      </c>
      <c r="E6" s="4" t="s">
        <v>88</v>
      </c>
      <c r="F6" s="4" t="s">
        <v>77</v>
      </c>
      <c r="G6" s="4" t="s">
        <v>91</v>
      </c>
      <c r="I6" t="str">
        <f t="shared" si="0"/>
        <v>0x407006</v>
      </c>
      <c r="J6" t="s">
        <v>53</v>
      </c>
      <c r="K6" t="s">
        <v>105</v>
      </c>
      <c r="M6" t="s">
        <v>106</v>
      </c>
    </row>
    <row r="7" spans="1:13" x14ac:dyDescent="0.3">
      <c r="D7" s="4" t="s">
        <v>55</v>
      </c>
      <c r="E7" s="4" t="s">
        <v>88</v>
      </c>
      <c r="F7" s="4" t="s">
        <v>77</v>
      </c>
      <c r="G7" s="4" t="s">
        <v>92</v>
      </c>
      <c r="I7" t="str">
        <f t="shared" si="0"/>
        <v>0x40703A</v>
      </c>
      <c r="J7" t="s">
        <v>53</v>
      </c>
      <c r="K7" t="s">
        <v>106</v>
      </c>
      <c r="M7" t="s">
        <v>106</v>
      </c>
    </row>
    <row r="8" spans="1:13" x14ac:dyDescent="0.3">
      <c r="A8" s="4" t="s">
        <v>36</v>
      </c>
      <c r="B8" s="4" t="s">
        <v>31</v>
      </c>
      <c r="C8" s="4" t="s">
        <v>10</v>
      </c>
      <c r="D8" s="4" t="s">
        <v>55</v>
      </c>
      <c r="E8" s="4" t="s">
        <v>88</v>
      </c>
      <c r="F8" s="4" t="s">
        <v>77</v>
      </c>
      <c r="G8" s="4" t="s">
        <v>93</v>
      </c>
      <c r="I8" t="str">
        <f t="shared" si="0"/>
        <v>0x40703B</v>
      </c>
      <c r="J8" t="s">
        <v>53</v>
      </c>
      <c r="M8" t="s">
        <v>106</v>
      </c>
    </row>
    <row r="9" spans="1:13" x14ac:dyDescent="0.3">
      <c r="A9" s="4" t="s">
        <v>12</v>
      </c>
      <c r="C9" s="4">
        <v>9</v>
      </c>
      <c r="D9" s="4" t="s">
        <v>56</v>
      </c>
      <c r="E9" s="4" t="s">
        <v>88</v>
      </c>
      <c r="F9" s="4" t="s">
        <v>77</v>
      </c>
      <c r="G9" s="4" t="s">
        <v>94</v>
      </c>
      <c r="I9" t="str">
        <f t="shared" si="0"/>
        <v>0x407002</v>
      </c>
      <c r="J9" t="s">
        <v>60</v>
      </c>
      <c r="M9" t="s">
        <v>101</v>
      </c>
    </row>
    <row r="10" spans="1:13" x14ac:dyDescent="0.3">
      <c r="A10" s="4" t="s">
        <v>13</v>
      </c>
      <c r="C10" s="4">
        <v>108</v>
      </c>
      <c r="D10" s="4" t="s">
        <v>56</v>
      </c>
      <c r="E10" s="4" t="s">
        <v>88</v>
      </c>
      <c r="F10" s="4" t="s">
        <v>77</v>
      </c>
      <c r="G10" s="4" t="s">
        <v>95</v>
      </c>
      <c r="I10" t="str">
        <f t="shared" si="0"/>
        <v>0x407003</v>
      </c>
      <c r="J10" t="s">
        <v>60</v>
      </c>
      <c r="M10" t="s">
        <v>101</v>
      </c>
    </row>
    <row r="11" spans="1:13" x14ac:dyDescent="0.3">
      <c r="A11" s="4" t="s">
        <v>37</v>
      </c>
      <c r="B11" s="4" t="s">
        <v>38</v>
      </c>
      <c r="C11" s="4" t="s">
        <v>57</v>
      </c>
      <c r="D11" s="4" t="s">
        <v>55</v>
      </c>
      <c r="E11" s="4" t="s">
        <v>88</v>
      </c>
      <c r="F11" s="4" t="s">
        <v>77</v>
      </c>
      <c r="G11" s="4" t="s">
        <v>85</v>
      </c>
      <c r="I11" t="str">
        <f t="shared" si="0"/>
        <v>0x40700A</v>
      </c>
      <c r="J11" t="s">
        <v>53</v>
      </c>
      <c r="M11" t="s">
        <v>106</v>
      </c>
    </row>
    <row r="12" spans="1:13" x14ac:dyDescent="0.3">
      <c r="A12" s="4" t="s">
        <v>111</v>
      </c>
      <c r="B12" s="4"/>
      <c r="C12" s="4" t="s">
        <v>58</v>
      </c>
      <c r="D12" s="4" t="s">
        <v>56</v>
      </c>
      <c r="E12" s="4" t="s">
        <v>88</v>
      </c>
      <c r="F12" s="4" t="s">
        <v>77</v>
      </c>
      <c r="G12" s="4" t="s">
        <v>83</v>
      </c>
      <c r="I12" t="str">
        <f t="shared" si="0"/>
        <v>0x40700B</v>
      </c>
      <c r="J12" t="s">
        <v>60</v>
      </c>
      <c r="M12" t="s">
        <v>101</v>
      </c>
    </row>
    <row r="13" spans="1:13" x14ac:dyDescent="0.3">
      <c r="A13" s="4" t="s">
        <v>39</v>
      </c>
      <c r="B13" s="4" t="s">
        <v>38</v>
      </c>
      <c r="C13" s="4" t="s">
        <v>59</v>
      </c>
      <c r="D13" s="4" t="s">
        <v>55</v>
      </c>
      <c r="E13" s="4" t="s">
        <v>88</v>
      </c>
      <c r="F13" s="4" t="s">
        <v>77</v>
      </c>
      <c r="G13" s="4" t="s">
        <v>79</v>
      </c>
      <c r="I13" t="str">
        <f t="shared" si="0"/>
        <v>0x40700C</v>
      </c>
      <c r="J13" t="s">
        <v>53</v>
      </c>
      <c r="M13" t="s">
        <v>106</v>
      </c>
    </row>
    <row r="14" spans="1:13" x14ac:dyDescent="0.3">
      <c r="A14" s="4" t="s">
        <v>99</v>
      </c>
      <c r="B14" s="4"/>
      <c r="C14" s="4" t="s">
        <v>50</v>
      </c>
      <c r="D14" s="4" t="s">
        <v>56</v>
      </c>
      <c r="E14" s="4" t="s">
        <v>88</v>
      </c>
      <c r="F14" s="4" t="s">
        <v>77</v>
      </c>
      <c r="G14" s="4" t="s">
        <v>96</v>
      </c>
      <c r="I14" t="str">
        <f t="shared" si="0"/>
        <v>0x40700D</v>
      </c>
      <c r="J14" t="s">
        <v>60</v>
      </c>
      <c r="M14" t="s">
        <v>101</v>
      </c>
    </row>
    <row r="15" spans="1:13" x14ac:dyDescent="0.3">
      <c r="A15" s="4"/>
      <c r="B15" s="4"/>
      <c r="C15" s="4" t="s">
        <v>61</v>
      </c>
      <c r="D15" s="4" t="s">
        <v>56</v>
      </c>
      <c r="E15" s="4" t="s">
        <v>88</v>
      </c>
      <c r="F15" s="4" t="s">
        <v>77</v>
      </c>
      <c r="G15" s="4" t="s">
        <v>71</v>
      </c>
      <c r="I15" t="str">
        <f t="shared" si="0"/>
        <v>0x407036</v>
      </c>
      <c r="J15" t="s">
        <v>60</v>
      </c>
      <c r="M15" t="s">
        <v>101</v>
      </c>
    </row>
    <row r="16" spans="1:13" x14ac:dyDescent="0.3">
      <c r="A16" s="4"/>
      <c r="B16" s="4"/>
      <c r="C16" s="4" t="s">
        <v>62</v>
      </c>
      <c r="D16" s="4" t="s">
        <v>55</v>
      </c>
      <c r="E16" s="4" t="s">
        <v>88</v>
      </c>
      <c r="F16" s="4" t="s">
        <v>77</v>
      </c>
      <c r="G16" s="4" t="s">
        <v>97</v>
      </c>
      <c r="I16" t="str">
        <f t="shared" si="0"/>
        <v>0x407037</v>
      </c>
      <c r="J16" t="s">
        <v>53</v>
      </c>
      <c r="M16" t="s">
        <v>106</v>
      </c>
    </row>
    <row r="17" spans="1:13" x14ac:dyDescent="0.3">
      <c r="A17" s="4" t="s">
        <v>40</v>
      </c>
      <c r="B17" s="4" t="s">
        <v>38</v>
      </c>
      <c r="C17" s="4" t="s">
        <v>14</v>
      </c>
      <c r="D17" s="4" t="s">
        <v>55</v>
      </c>
      <c r="E17" s="4" t="s">
        <v>88</v>
      </c>
      <c r="F17" s="4" t="s">
        <v>77</v>
      </c>
      <c r="G17" s="4" t="s">
        <v>98</v>
      </c>
      <c r="I17" t="str">
        <f t="shared" si="0"/>
        <v>0x40700F</v>
      </c>
      <c r="J17" t="s">
        <v>53</v>
      </c>
      <c r="M17" t="s">
        <v>106</v>
      </c>
    </row>
    <row r="18" spans="1:13" x14ac:dyDescent="0.3">
      <c r="A18" s="4" t="s">
        <v>110</v>
      </c>
      <c r="B18" s="4"/>
      <c r="C18" s="4" t="s">
        <v>61</v>
      </c>
      <c r="D18" s="4" t="s">
        <v>56</v>
      </c>
      <c r="E18" s="4" t="s">
        <v>88</v>
      </c>
      <c r="F18" s="4" t="s">
        <v>77</v>
      </c>
      <c r="G18" s="4" t="s">
        <v>74</v>
      </c>
      <c r="I18" t="str">
        <f t="shared" si="0"/>
        <v>0x407010</v>
      </c>
      <c r="J18" t="s">
        <v>60</v>
      </c>
      <c r="M18" t="s">
        <v>101</v>
      </c>
    </row>
    <row r="19" spans="1:13" x14ac:dyDescent="0.3">
      <c r="A19" s="4" t="s">
        <v>112</v>
      </c>
      <c r="B19" s="4"/>
      <c r="C19" s="4" t="s">
        <v>63</v>
      </c>
      <c r="D19" s="4" t="s">
        <v>56</v>
      </c>
      <c r="E19" s="4" t="s">
        <v>88</v>
      </c>
      <c r="F19" s="4" t="s">
        <v>77</v>
      </c>
      <c r="G19" s="4" t="s">
        <v>68</v>
      </c>
      <c r="I19" t="str">
        <f t="shared" si="0"/>
        <v>0x407011</v>
      </c>
      <c r="J19" t="s">
        <v>60</v>
      </c>
      <c r="M19" t="s">
        <v>101</v>
      </c>
    </row>
    <row r="20" spans="1:13" x14ac:dyDescent="0.3">
      <c r="A20" s="4" t="s">
        <v>41</v>
      </c>
      <c r="B20" s="4" t="s">
        <v>38</v>
      </c>
      <c r="C20" s="4" t="s">
        <v>15</v>
      </c>
      <c r="D20" s="4" t="s">
        <v>55</v>
      </c>
      <c r="E20" s="4" t="s">
        <v>88</v>
      </c>
      <c r="F20" s="4" t="s">
        <v>77</v>
      </c>
      <c r="G20" s="4" t="s">
        <v>116</v>
      </c>
      <c r="I20" t="str">
        <f t="shared" si="0"/>
        <v>0x407012</v>
      </c>
      <c r="M20" t="s">
        <v>106</v>
      </c>
    </row>
    <row r="21" spans="1:13" x14ac:dyDescent="0.3">
      <c r="A21" s="4" t="s">
        <v>107</v>
      </c>
      <c r="B21" s="4"/>
      <c r="D21" s="4" t="s">
        <v>56</v>
      </c>
      <c r="E21" s="4" t="s">
        <v>88</v>
      </c>
      <c r="F21" s="4" t="s">
        <v>77</v>
      </c>
      <c r="G21" s="4" t="s">
        <v>117</v>
      </c>
      <c r="I21" t="str">
        <f t="shared" si="0"/>
        <v>0x407013</v>
      </c>
      <c r="M21" t="s">
        <v>101</v>
      </c>
    </row>
    <row r="22" spans="1:13" x14ac:dyDescent="0.3">
      <c r="A22" s="4" t="s">
        <v>113</v>
      </c>
      <c r="B22" s="4"/>
      <c r="D22" s="4" t="s">
        <v>56</v>
      </c>
      <c r="E22" s="4" t="s">
        <v>88</v>
      </c>
      <c r="F22" s="4" t="s">
        <v>77</v>
      </c>
      <c r="G22" s="4" t="s">
        <v>118</v>
      </c>
      <c r="I22" t="str">
        <f t="shared" si="0"/>
        <v>0x407014</v>
      </c>
      <c r="M22" t="s">
        <v>101</v>
      </c>
    </row>
    <row r="23" spans="1:13" x14ac:dyDescent="0.3">
      <c r="A23" s="4" t="s">
        <v>42</v>
      </c>
      <c r="B23" s="4" t="s">
        <v>43</v>
      </c>
      <c r="C23" s="4" t="s">
        <v>16</v>
      </c>
      <c r="D23" s="4" t="s">
        <v>55</v>
      </c>
      <c r="E23" s="4" t="s">
        <v>88</v>
      </c>
      <c r="F23" s="4" t="s">
        <v>77</v>
      </c>
      <c r="G23" s="4" t="s">
        <v>119</v>
      </c>
      <c r="I23" t="str">
        <f t="shared" si="0"/>
        <v>0x407015</v>
      </c>
      <c r="M23" t="s">
        <v>106</v>
      </c>
    </row>
    <row r="24" spans="1:13" x14ac:dyDescent="0.3">
      <c r="A24" s="4" t="s">
        <v>108</v>
      </c>
      <c r="B24" s="4"/>
      <c r="D24" s="4" t="s">
        <v>56</v>
      </c>
      <c r="E24" s="4" t="s">
        <v>88</v>
      </c>
      <c r="F24" s="4" t="s">
        <v>77</v>
      </c>
      <c r="G24" s="4" t="s">
        <v>120</v>
      </c>
      <c r="I24" t="str">
        <f t="shared" si="0"/>
        <v>0x407016</v>
      </c>
      <c r="M24" t="s">
        <v>101</v>
      </c>
    </row>
    <row r="25" spans="1:13" x14ac:dyDescent="0.3">
      <c r="A25" s="4" t="s">
        <v>114</v>
      </c>
      <c r="B25" s="4"/>
      <c r="D25" s="4" t="s">
        <v>56</v>
      </c>
      <c r="E25" s="4" t="s">
        <v>88</v>
      </c>
      <c r="F25" s="4" t="s">
        <v>77</v>
      </c>
      <c r="G25" s="4" t="s">
        <v>121</v>
      </c>
      <c r="I25" t="str">
        <f t="shared" si="0"/>
        <v>0x407017</v>
      </c>
      <c r="M25" t="s">
        <v>101</v>
      </c>
    </row>
    <row r="26" spans="1:13" x14ac:dyDescent="0.3">
      <c r="A26" s="4" t="s">
        <v>44</v>
      </c>
      <c r="B26" s="4" t="s">
        <v>43</v>
      </c>
      <c r="C26" s="4" t="s">
        <v>17</v>
      </c>
      <c r="D26" s="4" t="s">
        <v>55</v>
      </c>
      <c r="E26" s="4" t="s">
        <v>88</v>
      </c>
      <c r="F26" s="4" t="s">
        <v>77</v>
      </c>
      <c r="G26" s="4" t="s">
        <v>122</v>
      </c>
      <c r="I26" t="str">
        <f t="shared" si="0"/>
        <v>0x407018</v>
      </c>
      <c r="M26" t="s">
        <v>106</v>
      </c>
    </row>
    <row r="27" spans="1:13" x14ac:dyDescent="0.3">
      <c r="A27" s="4" t="s">
        <v>109</v>
      </c>
      <c r="B27" s="4"/>
      <c r="D27" s="4" t="s">
        <v>56</v>
      </c>
      <c r="E27" s="4" t="s">
        <v>88</v>
      </c>
      <c r="F27" s="4" t="s">
        <v>77</v>
      </c>
      <c r="G27" s="4" t="s">
        <v>123</v>
      </c>
      <c r="I27" t="str">
        <f t="shared" si="0"/>
        <v>0x407019</v>
      </c>
      <c r="M27" t="s">
        <v>101</v>
      </c>
    </row>
    <row r="28" spans="1:13" x14ac:dyDescent="0.3">
      <c r="A28" s="4" t="s">
        <v>115</v>
      </c>
      <c r="B28" s="4"/>
      <c r="D28" s="4" t="s">
        <v>56</v>
      </c>
      <c r="E28" s="4" t="s">
        <v>88</v>
      </c>
      <c r="F28" s="4" t="s">
        <v>77</v>
      </c>
      <c r="G28" s="4" t="s">
        <v>124</v>
      </c>
      <c r="I28" t="str">
        <f t="shared" si="0"/>
        <v>0x40701A</v>
      </c>
      <c r="M28" t="s">
        <v>101</v>
      </c>
    </row>
    <row r="29" spans="1:13" x14ac:dyDescent="0.3">
      <c r="A29" s="4" t="s">
        <v>45</v>
      </c>
      <c r="B29" s="4" t="s">
        <v>43</v>
      </c>
      <c r="C29" s="4" t="s">
        <v>18</v>
      </c>
      <c r="D29" s="4" t="s">
        <v>55</v>
      </c>
      <c r="E29" s="4" t="s">
        <v>88</v>
      </c>
      <c r="F29" s="4" t="s">
        <v>77</v>
      </c>
      <c r="G29" s="4" t="s">
        <v>125</v>
      </c>
      <c r="I29" t="str">
        <f t="shared" si="0"/>
        <v>0x407004</v>
      </c>
      <c r="M29" t="s">
        <v>106</v>
      </c>
    </row>
    <row r="30" spans="1:13" x14ac:dyDescent="0.3">
      <c r="A30" s="4" t="s">
        <v>46</v>
      </c>
      <c r="B30" s="4" t="s">
        <v>47</v>
      </c>
      <c r="C30" s="4" t="s">
        <v>19</v>
      </c>
      <c r="D30" s="4" t="s">
        <v>55</v>
      </c>
      <c r="E30" s="4" t="s">
        <v>88</v>
      </c>
      <c r="F30" s="4" t="s">
        <v>77</v>
      </c>
      <c r="G30" s="4" t="s">
        <v>126</v>
      </c>
      <c r="I30" t="str">
        <f t="shared" si="0"/>
        <v>0x407005</v>
      </c>
      <c r="M30" t="s">
        <v>106</v>
      </c>
    </row>
    <row r="31" spans="1:13" x14ac:dyDescent="0.3">
      <c r="A31" s="4" t="s">
        <v>48</v>
      </c>
      <c r="B31" s="4" t="s">
        <v>49</v>
      </c>
      <c r="C31" s="5" t="s">
        <v>20</v>
      </c>
      <c r="D31" s="4" t="s">
        <v>55</v>
      </c>
      <c r="E31" s="4" t="s">
        <v>118</v>
      </c>
      <c r="F31" s="4" t="s">
        <v>77</v>
      </c>
      <c r="G31" s="4" t="s">
        <v>67</v>
      </c>
      <c r="I31" t="str">
        <f t="shared" si="0"/>
        <v>0x401400</v>
      </c>
      <c r="M31" t="s">
        <v>106</v>
      </c>
    </row>
    <row r="32" spans="1:13" x14ac:dyDescent="0.3">
      <c r="A32" s="4"/>
      <c r="B32" s="4"/>
      <c r="C32" s="5"/>
      <c r="I32" t="str">
        <f t="shared" si="0"/>
        <v>0x</v>
      </c>
    </row>
    <row r="33" spans="1:9" x14ac:dyDescent="0.3">
      <c r="A33" s="4" t="s">
        <v>21</v>
      </c>
      <c r="C33" s="4" t="s">
        <v>22</v>
      </c>
      <c r="I33" t="str">
        <f t="shared" si="0"/>
        <v>0x</v>
      </c>
    </row>
    <row r="34" spans="1:9" x14ac:dyDescent="0.3">
      <c r="A34" s="4" t="s">
        <v>23</v>
      </c>
      <c r="C34" s="4" t="s">
        <v>27</v>
      </c>
      <c r="I34" t="str">
        <f t="shared" si="0"/>
        <v>0x</v>
      </c>
    </row>
    <row r="35" spans="1:9" x14ac:dyDescent="0.3">
      <c r="A35" s="4" t="s">
        <v>24</v>
      </c>
      <c r="C35" s="4" t="s">
        <v>25</v>
      </c>
      <c r="I35" t="str">
        <f t="shared" si="0"/>
        <v>0x</v>
      </c>
    </row>
    <row r="36" spans="1:9" x14ac:dyDescent="0.3">
      <c r="A36" s="4" t="s">
        <v>26</v>
      </c>
      <c r="C36" s="4">
        <v>3654</v>
      </c>
      <c r="I36" t="str">
        <f t="shared" si="0"/>
        <v>0x</v>
      </c>
    </row>
    <row r="37" spans="1:9" x14ac:dyDescent="0.3">
      <c r="I37" t="str">
        <f t="shared" si="0"/>
        <v>0x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B2491-46A0-4444-9977-FE5C6A73EC53}">
  <dimension ref="A1:AA18"/>
  <sheetViews>
    <sheetView workbookViewId="0">
      <selection activeCell="Y17" sqref="Y17"/>
    </sheetView>
  </sheetViews>
  <sheetFormatPr defaultRowHeight="14.4" x14ac:dyDescent="0.3"/>
  <cols>
    <col min="1" max="1" width="3" bestFit="1" customWidth="1"/>
    <col min="2" max="2" width="3.109375" bestFit="1" customWidth="1"/>
    <col min="3" max="3" width="3.21875" bestFit="1" customWidth="1"/>
    <col min="4" max="4" width="3" bestFit="1" customWidth="1"/>
    <col min="5" max="5" width="3.109375" bestFit="1" customWidth="1"/>
    <col min="6" max="6" width="3.21875" bestFit="1" customWidth="1"/>
    <col min="7" max="8" width="3" bestFit="1" customWidth="1"/>
    <col min="11" max="11" width="3" bestFit="1" customWidth="1"/>
    <col min="12" max="12" width="4" bestFit="1" customWidth="1"/>
    <col min="13" max="17" width="3" bestFit="1" customWidth="1"/>
    <col min="18" max="18" width="4" bestFit="1" customWidth="1"/>
    <col min="20" max="21" width="2.109375" bestFit="1" customWidth="1"/>
    <col min="22" max="22" width="2.77734375" bestFit="1" customWidth="1"/>
    <col min="23" max="23" width="2.33203125" bestFit="1" customWidth="1"/>
    <col min="24" max="24" width="2.21875" bestFit="1" customWidth="1"/>
    <col min="25" max="25" width="2.6640625" bestFit="1" customWidth="1"/>
    <col min="26" max="26" width="2" bestFit="1" customWidth="1"/>
    <col min="27" max="27" width="1.44140625" bestFit="1" customWidth="1"/>
  </cols>
  <sheetData>
    <row r="1" spans="1:27" x14ac:dyDescent="0.3">
      <c r="A1" s="4" t="s">
        <v>64</v>
      </c>
      <c r="B1" s="4" t="s">
        <v>65</v>
      </c>
      <c r="C1" s="4" t="s">
        <v>66</v>
      </c>
      <c r="D1" s="4" t="s">
        <v>67</v>
      </c>
      <c r="E1" s="4" t="s">
        <v>68</v>
      </c>
      <c r="F1" s="4" t="s">
        <v>67</v>
      </c>
      <c r="G1" s="4" t="s">
        <v>67</v>
      </c>
      <c r="H1" s="4" t="s">
        <v>67</v>
      </c>
      <c r="K1">
        <f>HEX2DEC(A1)</f>
        <v>65</v>
      </c>
      <c r="L1">
        <f t="shared" ref="L1:R1" si="0">HEX2DEC(B1)</f>
        <v>255</v>
      </c>
      <c r="M1">
        <f t="shared" si="0"/>
        <v>47</v>
      </c>
      <c r="N1">
        <f t="shared" si="0"/>
        <v>0</v>
      </c>
      <c r="O1">
        <f t="shared" si="0"/>
        <v>17</v>
      </c>
      <c r="P1">
        <f t="shared" si="0"/>
        <v>0</v>
      </c>
      <c r="Q1">
        <f t="shared" si="0"/>
        <v>0</v>
      </c>
      <c r="R1">
        <f t="shared" si="0"/>
        <v>0</v>
      </c>
      <c r="T1" t="str">
        <f>CHAR(K1)</f>
        <v>A</v>
      </c>
      <c r="U1" t="str">
        <f t="shared" ref="U1:X1" si="1">CHAR(L1)</f>
        <v>я</v>
      </c>
      <c r="V1" t="str">
        <f t="shared" si="1"/>
        <v>/</v>
      </c>
      <c r="X1" t="str">
        <f t="shared" si="1"/>
        <v>_x0011_</v>
      </c>
    </row>
    <row r="2" spans="1:27" x14ac:dyDescent="0.3">
      <c r="A2" s="4" t="s">
        <v>67</v>
      </c>
      <c r="B2" s="4" t="s">
        <v>69</v>
      </c>
      <c r="C2" s="4" t="s">
        <v>69</v>
      </c>
      <c r="D2" s="4" t="s">
        <v>70</v>
      </c>
      <c r="E2" s="4" t="s">
        <v>71</v>
      </c>
      <c r="F2" s="4" t="s">
        <v>72</v>
      </c>
      <c r="G2" s="4" t="s">
        <v>73</v>
      </c>
      <c r="H2" s="4" t="s">
        <v>67</v>
      </c>
      <c r="K2">
        <f t="shared" ref="K2:K6" si="2">HEX2DEC(A2)</f>
        <v>0</v>
      </c>
      <c r="L2">
        <f t="shared" ref="L2:L6" si="3">HEX2DEC(B2)</f>
        <v>48</v>
      </c>
      <c r="M2">
        <f t="shared" ref="M2:M6" si="4">HEX2DEC(C2)</f>
        <v>48</v>
      </c>
      <c r="N2">
        <f t="shared" ref="N2:N6" si="5">HEX2DEC(D2)</f>
        <v>51</v>
      </c>
      <c r="O2">
        <f t="shared" ref="O2:O6" si="6">HEX2DEC(E2)</f>
        <v>54</v>
      </c>
      <c r="P2">
        <f t="shared" ref="P2:P6" si="7">HEX2DEC(F2)</f>
        <v>53</v>
      </c>
      <c r="Q2">
        <f t="shared" ref="Q2:Q6" si="8">HEX2DEC(G2)</f>
        <v>52</v>
      </c>
      <c r="R2">
        <f t="shared" ref="R2:R6" si="9">HEX2DEC(H2)</f>
        <v>0</v>
      </c>
      <c r="U2" t="str">
        <f t="shared" ref="U2:U6" si="10">CHAR(L2)</f>
        <v>0</v>
      </c>
      <c r="V2" t="str">
        <f t="shared" ref="V2:V6" si="11">CHAR(M2)</f>
        <v>0</v>
      </c>
      <c r="W2" t="str">
        <f t="shared" ref="W2:W6" si="12">CHAR(N2)</f>
        <v>3</v>
      </c>
      <c r="X2" t="str">
        <f t="shared" ref="X2" si="13">CHAR(O2)</f>
        <v>6</v>
      </c>
      <c r="Y2" t="str">
        <f t="shared" ref="Y2" si="14">CHAR(P2)</f>
        <v>5</v>
      </c>
      <c r="Z2" t="str">
        <f t="shared" ref="Z2" si="15">CHAR(Q2)</f>
        <v>4</v>
      </c>
    </row>
    <row r="3" spans="1:27" x14ac:dyDescent="0.3">
      <c r="A3" s="4" t="s">
        <v>74</v>
      </c>
      <c r="B3" s="4" t="s">
        <v>67</v>
      </c>
      <c r="C3" s="4" t="s">
        <v>67</v>
      </c>
      <c r="D3" s="4" t="s">
        <v>67</v>
      </c>
      <c r="E3" s="4" t="s">
        <v>67</v>
      </c>
      <c r="F3" s="4" t="s">
        <v>67</v>
      </c>
      <c r="G3" s="4" t="s">
        <v>67</v>
      </c>
      <c r="H3" s="4" t="s">
        <v>67</v>
      </c>
      <c r="K3">
        <f t="shared" si="2"/>
        <v>16</v>
      </c>
      <c r="L3">
        <f t="shared" si="3"/>
        <v>0</v>
      </c>
      <c r="M3">
        <f t="shared" si="4"/>
        <v>0</v>
      </c>
      <c r="N3">
        <f t="shared" si="5"/>
        <v>0</v>
      </c>
      <c r="O3">
        <f t="shared" si="6"/>
        <v>0</v>
      </c>
      <c r="P3">
        <f t="shared" si="7"/>
        <v>0</v>
      </c>
      <c r="Q3">
        <f t="shared" si="8"/>
        <v>0</v>
      </c>
      <c r="R3">
        <f t="shared" si="9"/>
        <v>0</v>
      </c>
      <c r="T3" t="str">
        <f t="shared" ref="T3:T6" si="16">CHAR(K3)</f>
        <v>_x0010_</v>
      </c>
    </row>
    <row r="4" spans="1:27" x14ac:dyDescent="0.3">
      <c r="A4" s="4"/>
      <c r="B4" s="4"/>
      <c r="C4" s="4"/>
      <c r="D4" s="4"/>
      <c r="E4" s="4"/>
      <c r="F4" s="4"/>
      <c r="G4" s="4"/>
      <c r="H4" s="4"/>
    </row>
    <row r="5" spans="1:27" x14ac:dyDescent="0.3">
      <c r="A5" s="4" t="s">
        <v>75</v>
      </c>
      <c r="B5" s="4" t="s">
        <v>67</v>
      </c>
      <c r="C5" s="4" t="s">
        <v>67</v>
      </c>
      <c r="D5" s="4" t="s">
        <v>67</v>
      </c>
      <c r="E5" s="4" t="s">
        <v>67</v>
      </c>
      <c r="F5" s="4" t="s">
        <v>67</v>
      </c>
      <c r="G5" s="4" t="s">
        <v>67</v>
      </c>
      <c r="H5" s="4" t="s">
        <v>67</v>
      </c>
      <c r="K5">
        <f t="shared" si="2"/>
        <v>9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6"/>
        <v>0</v>
      </c>
      <c r="P5">
        <f t="shared" si="7"/>
        <v>0</v>
      </c>
      <c r="Q5">
        <f t="shared" si="8"/>
        <v>0</v>
      </c>
      <c r="R5">
        <f t="shared" si="9"/>
        <v>0</v>
      </c>
      <c r="T5" t="str">
        <f t="shared" si="16"/>
        <v xml:space="preserve">	</v>
      </c>
    </row>
    <row r="6" spans="1:27" x14ac:dyDescent="0.3">
      <c r="A6" s="4" t="s">
        <v>76</v>
      </c>
      <c r="B6" s="4" t="s">
        <v>76</v>
      </c>
      <c r="C6" s="4" t="s">
        <v>77</v>
      </c>
      <c r="D6" s="4" t="s">
        <v>78</v>
      </c>
      <c r="E6" s="4" t="s">
        <v>67</v>
      </c>
      <c r="F6" s="4" t="s">
        <v>67</v>
      </c>
      <c r="G6" s="4" t="s">
        <v>67</v>
      </c>
      <c r="H6" s="4" t="s">
        <v>67</v>
      </c>
      <c r="K6">
        <f t="shared" si="2"/>
        <v>96</v>
      </c>
      <c r="L6">
        <f t="shared" si="3"/>
        <v>96</v>
      </c>
      <c r="M6">
        <f t="shared" si="4"/>
        <v>64</v>
      </c>
      <c r="N6">
        <f t="shared" si="5"/>
        <v>1</v>
      </c>
      <c r="O6">
        <f t="shared" si="6"/>
        <v>0</v>
      </c>
      <c r="P6">
        <f t="shared" si="7"/>
        <v>0</v>
      </c>
      <c r="Q6">
        <f t="shared" si="8"/>
        <v>0</v>
      </c>
      <c r="R6">
        <f t="shared" si="9"/>
        <v>0</v>
      </c>
      <c r="T6" t="str">
        <f t="shared" si="16"/>
        <v>`</v>
      </c>
      <c r="U6" t="str">
        <f t="shared" si="10"/>
        <v>`</v>
      </c>
      <c r="V6" t="str">
        <f t="shared" si="11"/>
        <v>@</v>
      </c>
      <c r="W6" t="str">
        <f t="shared" si="12"/>
        <v>_x0001_</v>
      </c>
    </row>
    <row r="8" spans="1:27" x14ac:dyDescent="0.3">
      <c r="A8">
        <v>41</v>
      </c>
      <c r="B8">
        <v>8</v>
      </c>
      <c r="C8">
        <v>10</v>
      </c>
      <c r="D8">
        <v>0</v>
      </c>
      <c r="E8" t="s">
        <v>79</v>
      </c>
      <c r="F8">
        <v>0</v>
      </c>
      <c r="G8">
        <v>0</v>
      </c>
      <c r="H8">
        <v>0</v>
      </c>
      <c r="K8">
        <f t="shared" ref="K8:K18" si="17">HEX2DEC(A8)</f>
        <v>65</v>
      </c>
      <c r="L8">
        <f t="shared" ref="L8:L18" si="18">HEX2DEC(B8)</f>
        <v>8</v>
      </c>
      <c r="M8">
        <f t="shared" ref="M8:M18" si="19">HEX2DEC(C8)</f>
        <v>16</v>
      </c>
      <c r="N8">
        <f t="shared" ref="N8:N18" si="20">HEX2DEC(D8)</f>
        <v>0</v>
      </c>
      <c r="O8">
        <f t="shared" ref="O8:O18" si="21">HEX2DEC(E8)</f>
        <v>12</v>
      </c>
      <c r="P8">
        <f t="shared" ref="P8:P18" si="22">HEX2DEC(F8)</f>
        <v>0</v>
      </c>
      <c r="Q8">
        <f t="shared" ref="Q8:Q18" si="23">HEX2DEC(G8)</f>
        <v>0</v>
      </c>
      <c r="R8">
        <f t="shared" ref="R8:R18" si="24">HEX2DEC(H8)</f>
        <v>0</v>
      </c>
      <c r="T8" t="str">
        <f t="shared" ref="T8:T18" si="25">CHAR(K8)</f>
        <v>A</v>
      </c>
      <c r="U8" t="str">
        <f t="shared" ref="U8:U17" si="26">CHAR(L8)</f>
        <v>_x0008_</v>
      </c>
      <c r="V8" t="str">
        <f t="shared" ref="V8:V17" si="27">CHAR(M8)</f>
        <v>_x0010_</v>
      </c>
      <c r="X8" t="str">
        <f t="shared" ref="X8:X17" si="28">CHAR(O8)</f>
        <v>_x000C_</v>
      </c>
    </row>
    <row r="9" spans="1:27" x14ac:dyDescent="0.3">
      <c r="A9">
        <v>0</v>
      </c>
      <c r="B9">
        <v>42</v>
      </c>
      <c r="C9" t="s">
        <v>80</v>
      </c>
      <c r="D9">
        <v>53</v>
      </c>
      <c r="E9">
        <v>20</v>
      </c>
      <c r="F9" t="s">
        <v>80</v>
      </c>
      <c r="G9">
        <v>61</v>
      </c>
      <c r="H9">
        <v>69</v>
      </c>
      <c r="K9">
        <f t="shared" si="17"/>
        <v>0</v>
      </c>
      <c r="L9">
        <f t="shared" si="18"/>
        <v>66</v>
      </c>
      <c r="M9">
        <f t="shared" si="19"/>
        <v>77</v>
      </c>
      <c r="N9">
        <f t="shared" si="20"/>
        <v>83</v>
      </c>
      <c r="O9">
        <f t="shared" si="21"/>
        <v>32</v>
      </c>
      <c r="P9">
        <f t="shared" si="22"/>
        <v>77</v>
      </c>
      <c r="Q9">
        <f t="shared" si="23"/>
        <v>97</v>
      </c>
      <c r="R9">
        <f t="shared" si="24"/>
        <v>105</v>
      </c>
      <c r="U9" t="str">
        <f t="shared" si="26"/>
        <v>B</v>
      </c>
      <c r="V9" t="str">
        <f t="shared" si="27"/>
        <v>M</v>
      </c>
      <c r="W9" t="str">
        <f t="shared" ref="W9:W17" si="29">CHAR(N9)</f>
        <v>S</v>
      </c>
      <c r="X9" t="str">
        <f t="shared" si="28"/>
        <v xml:space="preserve"> </v>
      </c>
      <c r="Y9" t="str">
        <f t="shared" ref="Y9:Y17" si="30">CHAR(P9)</f>
        <v>M</v>
      </c>
      <c r="Z9" t="str">
        <f t="shared" ref="Z9:AA17" si="31">CHAR(Q9)</f>
        <v>a</v>
      </c>
      <c r="AA9" t="str">
        <f t="shared" si="31"/>
        <v>i</v>
      </c>
    </row>
    <row r="10" spans="1:27" x14ac:dyDescent="0.3">
      <c r="A10">
        <v>15</v>
      </c>
      <c r="B10" t="s">
        <v>81</v>
      </c>
      <c r="C10">
        <v>20</v>
      </c>
      <c r="D10" t="s">
        <v>82</v>
      </c>
      <c r="E10">
        <v>47</v>
      </c>
      <c r="F10">
        <v>0</v>
      </c>
      <c r="G10">
        <v>0</v>
      </c>
      <c r="H10">
        <v>0</v>
      </c>
      <c r="K10">
        <f t="shared" si="17"/>
        <v>21</v>
      </c>
      <c r="L10">
        <f t="shared" si="18"/>
        <v>110</v>
      </c>
      <c r="M10">
        <f t="shared" si="19"/>
        <v>32</v>
      </c>
      <c r="N10">
        <f t="shared" si="20"/>
        <v>78</v>
      </c>
      <c r="O10">
        <f t="shared" si="21"/>
        <v>71</v>
      </c>
      <c r="P10">
        <f t="shared" si="22"/>
        <v>0</v>
      </c>
      <c r="Q10">
        <f t="shared" si="23"/>
        <v>0</v>
      </c>
      <c r="R10">
        <f t="shared" si="24"/>
        <v>0</v>
      </c>
      <c r="T10" t="str">
        <f t="shared" si="25"/>
        <v>_x0015_</v>
      </c>
      <c r="U10" t="str">
        <f t="shared" si="26"/>
        <v>n</v>
      </c>
      <c r="V10" t="str">
        <f t="shared" si="27"/>
        <v xml:space="preserve"> </v>
      </c>
      <c r="W10" t="str">
        <f t="shared" si="29"/>
        <v>N</v>
      </c>
      <c r="X10" t="str">
        <f t="shared" si="28"/>
        <v>G</v>
      </c>
    </row>
    <row r="12" spans="1:27" x14ac:dyDescent="0.3">
      <c r="A12">
        <v>41</v>
      </c>
      <c r="B12">
        <v>9</v>
      </c>
      <c r="C12">
        <v>10</v>
      </c>
      <c r="D12">
        <v>0</v>
      </c>
      <c r="E12" t="s">
        <v>83</v>
      </c>
      <c r="F12">
        <v>0</v>
      </c>
      <c r="G12">
        <v>0</v>
      </c>
      <c r="H12">
        <v>0</v>
      </c>
      <c r="K12">
        <f t="shared" si="17"/>
        <v>65</v>
      </c>
      <c r="L12">
        <f t="shared" si="18"/>
        <v>9</v>
      </c>
      <c r="M12">
        <f t="shared" si="19"/>
        <v>16</v>
      </c>
      <c r="N12">
        <f t="shared" si="20"/>
        <v>0</v>
      </c>
      <c r="O12">
        <f t="shared" si="21"/>
        <v>11</v>
      </c>
      <c r="P12">
        <f t="shared" si="22"/>
        <v>0</v>
      </c>
      <c r="Q12">
        <f t="shared" si="23"/>
        <v>0</v>
      </c>
      <c r="R12">
        <f t="shared" si="24"/>
        <v>0</v>
      </c>
      <c r="T12" t="str">
        <f t="shared" si="25"/>
        <v>A</v>
      </c>
      <c r="U12" t="str">
        <f t="shared" si="26"/>
        <v xml:space="preserve">	</v>
      </c>
      <c r="V12" t="str">
        <f t="shared" si="27"/>
        <v>_x0010_</v>
      </c>
      <c r="X12" t="str">
        <f t="shared" si="28"/>
        <v>_x000B_</v>
      </c>
    </row>
    <row r="13" spans="1:27" x14ac:dyDescent="0.3">
      <c r="A13">
        <v>0</v>
      </c>
      <c r="B13">
        <v>32</v>
      </c>
      <c r="C13" t="s">
        <v>84</v>
      </c>
      <c r="D13">
        <v>31</v>
      </c>
      <c r="E13">
        <v>0</v>
      </c>
      <c r="F13">
        <v>0</v>
      </c>
      <c r="G13">
        <v>0</v>
      </c>
      <c r="H13">
        <v>0</v>
      </c>
      <c r="K13">
        <f t="shared" si="17"/>
        <v>0</v>
      </c>
      <c r="L13">
        <f t="shared" si="18"/>
        <v>50</v>
      </c>
      <c r="M13">
        <f t="shared" si="19"/>
        <v>46</v>
      </c>
      <c r="N13">
        <f t="shared" si="20"/>
        <v>49</v>
      </c>
      <c r="O13">
        <f t="shared" si="21"/>
        <v>0</v>
      </c>
      <c r="P13">
        <f t="shared" si="22"/>
        <v>0</v>
      </c>
      <c r="Q13">
        <f t="shared" si="23"/>
        <v>0</v>
      </c>
      <c r="R13">
        <f t="shared" si="24"/>
        <v>0</v>
      </c>
      <c r="U13" t="str">
        <f t="shared" si="26"/>
        <v>2</v>
      </c>
      <c r="V13" t="str">
        <f t="shared" si="27"/>
        <v>.</v>
      </c>
      <c r="W13" t="str">
        <f t="shared" si="29"/>
        <v>1</v>
      </c>
    </row>
    <row r="14" spans="1:27" x14ac:dyDescent="0.3">
      <c r="A14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K14">
        <f t="shared" si="17"/>
        <v>23</v>
      </c>
      <c r="L14">
        <f t="shared" si="18"/>
        <v>0</v>
      </c>
      <c r="M14">
        <f t="shared" si="19"/>
        <v>0</v>
      </c>
      <c r="N14">
        <f t="shared" si="20"/>
        <v>0</v>
      </c>
      <c r="O14">
        <f t="shared" si="21"/>
        <v>0</v>
      </c>
      <c r="P14">
        <f t="shared" si="22"/>
        <v>0</v>
      </c>
      <c r="Q14">
        <f t="shared" si="23"/>
        <v>0</v>
      </c>
      <c r="R14">
        <f t="shared" si="24"/>
        <v>0</v>
      </c>
      <c r="T14" t="str">
        <f t="shared" si="25"/>
        <v>_x0017_</v>
      </c>
    </row>
    <row r="16" spans="1:27" x14ac:dyDescent="0.3">
      <c r="A16">
        <v>41</v>
      </c>
      <c r="B16" t="s">
        <v>85</v>
      </c>
      <c r="C16">
        <v>10</v>
      </c>
      <c r="D16">
        <v>0</v>
      </c>
      <c r="E16" t="s">
        <v>83</v>
      </c>
      <c r="F16">
        <v>0</v>
      </c>
      <c r="G16">
        <v>0</v>
      </c>
      <c r="H16">
        <v>0</v>
      </c>
      <c r="K16">
        <f t="shared" si="17"/>
        <v>65</v>
      </c>
      <c r="L16">
        <f t="shared" si="18"/>
        <v>10</v>
      </c>
      <c r="M16">
        <f t="shared" si="19"/>
        <v>16</v>
      </c>
      <c r="N16">
        <f t="shared" si="20"/>
        <v>0</v>
      </c>
      <c r="O16">
        <f t="shared" si="21"/>
        <v>11</v>
      </c>
      <c r="P16">
        <f t="shared" si="22"/>
        <v>0</v>
      </c>
      <c r="Q16">
        <f t="shared" si="23"/>
        <v>0</v>
      </c>
      <c r="R16">
        <f t="shared" si="24"/>
        <v>0</v>
      </c>
      <c r="T16" t="str">
        <f t="shared" si="25"/>
        <v>A</v>
      </c>
      <c r="U16" t="str">
        <f t="shared" si="26"/>
        <v xml:space="preserve">
</v>
      </c>
      <c r="V16" t="str">
        <f t="shared" si="27"/>
        <v>_x0010_</v>
      </c>
      <c r="X16" t="str">
        <f t="shared" si="28"/>
        <v>_x000B_</v>
      </c>
    </row>
    <row r="17" spans="1:26" x14ac:dyDescent="0.3">
      <c r="A17">
        <v>0</v>
      </c>
      <c r="B17">
        <v>31</v>
      </c>
      <c r="C17" t="s">
        <v>84</v>
      </c>
      <c r="D17">
        <v>35</v>
      </c>
      <c r="E17">
        <v>37</v>
      </c>
      <c r="F17" t="s">
        <v>84</v>
      </c>
      <c r="G17">
        <v>34</v>
      </c>
      <c r="H17">
        <v>0</v>
      </c>
      <c r="K17">
        <f t="shared" si="17"/>
        <v>0</v>
      </c>
      <c r="L17">
        <f t="shared" si="18"/>
        <v>49</v>
      </c>
      <c r="M17">
        <f t="shared" si="19"/>
        <v>46</v>
      </c>
      <c r="N17">
        <f t="shared" si="20"/>
        <v>53</v>
      </c>
      <c r="O17">
        <f t="shared" si="21"/>
        <v>55</v>
      </c>
      <c r="P17">
        <f t="shared" si="22"/>
        <v>46</v>
      </c>
      <c r="Q17">
        <f t="shared" si="23"/>
        <v>52</v>
      </c>
      <c r="R17">
        <f t="shared" si="24"/>
        <v>0</v>
      </c>
      <c r="U17" t="str">
        <f t="shared" si="26"/>
        <v>1</v>
      </c>
      <c r="V17" t="str">
        <f t="shared" si="27"/>
        <v>.</v>
      </c>
      <c r="W17" t="str">
        <f t="shared" si="29"/>
        <v>5</v>
      </c>
      <c r="X17" t="str">
        <f t="shared" si="28"/>
        <v>7</v>
      </c>
      <c r="Y17" t="str">
        <f t="shared" si="30"/>
        <v>.</v>
      </c>
      <c r="Z17" t="str">
        <f t="shared" si="31"/>
        <v>4</v>
      </c>
    </row>
    <row r="18" spans="1:26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K18">
        <f t="shared" si="17"/>
        <v>23</v>
      </c>
      <c r="L18">
        <f t="shared" si="18"/>
        <v>0</v>
      </c>
      <c r="M18">
        <f t="shared" si="19"/>
        <v>0</v>
      </c>
      <c r="N18">
        <f t="shared" si="20"/>
        <v>0</v>
      </c>
      <c r="O18">
        <f t="shared" si="21"/>
        <v>0</v>
      </c>
      <c r="P18">
        <f t="shared" si="22"/>
        <v>0</v>
      </c>
      <c r="Q18">
        <f t="shared" si="23"/>
        <v>0</v>
      </c>
      <c r="R18">
        <f t="shared" si="24"/>
        <v>0</v>
      </c>
      <c r="T18" t="str">
        <f t="shared" si="25"/>
        <v>_x0017_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Timofey Inozemtsev</dc:creator>
  <cp:lastModifiedBy>Timofey Inozemtsev</cp:lastModifiedBy>
  <dcterms:created xsi:type="dcterms:W3CDTF">2022-09-07T16:55:48Z</dcterms:created>
  <dcterms:modified xsi:type="dcterms:W3CDTF">2022-09-08T15:15:57Z</dcterms:modified>
</cp:coreProperties>
</file>