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Messungen" sheetId="1" r:id="rId1"/>
    <sheet name="Poly. Koeffiiemten" sheetId="3" r:id="rId2"/>
    <sheet name="Mittelwertdiagramm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</calcChain>
</file>

<file path=xl/sharedStrings.xml><?xml version="1.0" encoding="utf-8"?>
<sst xmlns="http://schemas.openxmlformats.org/spreadsheetml/2006/main" count="7" uniqueCount="6">
  <si>
    <t>Abstand in mm</t>
  </si>
  <si>
    <t>Nummer der Messung (Spannung in Volt)</t>
  </si>
  <si>
    <t>Mittelwert</t>
  </si>
  <si>
    <t>Minimum</t>
  </si>
  <si>
    <t>Maximum</t>
  </si>
  <si>
    <t>Standardabweichung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</si>
</sst>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39199596097918E-2"/>
                  <c:y val="-0.625268220782747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-19,36x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+ 181,92x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- 683,64x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+ 1307,7x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- 1330,4x + 665,21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Messungen!$Q$3:$Q$30</c:f>
              <c:numCache>
                <c:formatCode>0.0000;[Red]0.0000</c:formatCode>
                <c:ptCount val="28"/>
                <c:pt idx="0">
                  <c:v>2.697633333333334</c:v>
                </c:pt>
                <c:pt idx="1">
                  <c:v>2.2574066666666668</c:v>
                </c:pt>
                <c:pt idx="2">
                  <c:v>1.9456</c:v>
                </c:pt>
                <c:pt idx="3">
                  <c:v>1.6608133333333337</c:v>
                </c:pt>
                <c:pt idx="4">
                  <c:v>1.46726</c:v>
                </c:pt>
                <c:pt idx="5">
                  <c:v>1.3053133333333335</c:v>
                </c:pt>
                <c:pt idx="6">
                  <c:v>1.18896</c:v>
                </c:pt>
                <c:pt idx="7">
                  <c:v>1.0941466666666668</c:v>
                </c:pt>
                <c:pt idx="8">
                  <c:v>0.9794533333333334</c:v>
                </c:pt>
                <c:pt idx="9">
                  <c:v>0.96187333333333314</c:v>
                </c:pt>
                <c:pt idx="10">
                  <c:v>0.91268000000000027</c:v>
                </c:pt>
                <c:pt idx="11">
                  <c:v>0.83806000000000003</c:v>
                </c:pt>
                <c:pt idx="12">
                  <c:v>0.7738666666666667</c:v>
                </c:pt>
                <c:pt idx="13">
                  <c:v>0.7331266666666667</c:v>
                </c:pt>
                <c:pt idx="14">
                  <c:v>0.69662000000000002</c:v>
                </c:pt>
                <c:pt idx="15">
                  <c:v>0.66534666666666675</c:v>
                </c:pt>
                <c:pt idx="16">
                  <c:v>0.63472000000000006</c:v>
                </c:pt>
                <c:pt idx="17">
                  <c:v>0.59759333333333331</c:v>
                </c:pt>
                <c:pt idx="18">
                  <c:v>0.57999333333333325</c:v>
                </c:pt>
                <c:pt idx="19">
                  <c:v>0.5330600000000002</c:v>
                </c:pt>
                <c:pt idx="20">
                  <c:v>0.49591333333333326</c:v>
                </c:pt>
                <c:pt idx="21">
                  <c:v>0.51807999999999998</c:v>
                </c:pt>
                <c:pt idx="22">
                  <c:v>0.49332666666666664</c:v>
                </c:pt>
                <c:pt idx="23">
                  <c:v>0.46039333333333321</c:v>
                </c:pt>
                <c:pt idx="24">
                  <c:v>0.48452000000000001</c:v>
                </c:pt>
                <c:pt idx="25">
                  <c:v>0.41641333333333347</c:v>
                </c:pt>
                <c:pt idx="26">
                  <c:v>0.40340000000000009</c:v>
                </c:pt>
                <c:pt idx="27">
                  <c:v>0.38741999999999993</c:v>
                </c:pt>
              </c:numCache>
            </c:numRef>
          </c:xVal>
          <c:yVal>
            <c:numRef>
              <c:f>Messungen!$U$3:$U$30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D-44E4-80B0-7CCFDFAF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14760"/>
        <c:axId val="543515088"/>
      </c:scatterChart>
      <c:valAx>
        <c:axId val="54351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[Red]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15088"/>
        <c:crosses val="autoZero"/>
        <c:crossBetween val="midCat"/>
      </c:valAx>
      <c:valAx>
        <c:axId val="5435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1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 u="sng"/>
              <a:t>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Messungen!$A$3:$A$30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Messungen!$Q$3:$Q$30</c:f>
              <c:numCache>
                <c:formatCode>0.0000;[Red]0.0000</c:formatCode>
                <c:ptCount val="28"/>
                <c:pt idx="0">
                  <c:v>2.697633333333334</c:v>
                </c:pt>
                <c:pt idx="1">
                  <c:v>2.2574066666666668</c:v>
                </c:pt>
                <c:pt idx="2">
                  <c:v>1.9456</c:v>
                </c:pt>
                <c:pt idx="3">
                  <c:v>1.6608133333333337</c:v>
                </c:pt>
                <c:pt idx="4">
                  <c:v>1.46726</c:v>
                </c:pt>
                <c:pt idx="5">
                  <c:v>1.3053133333333335</c:v>
                </c:pt>
                <c:pt idx="6">
                  <c:v>1.18896</c:v>
                </c:pt>
                <c:pt idx="7">
                  <c:v>1.0941466666666668</c:v>
                </c:pt>
                <c:pt idx="8">
                  <c:v>0.9794533333333334</c:v>
                </c:pt>
                <c:pt idx="9">
                  <c:v>0.96187333333333314</c:v>
                </c:pt>
                <c:pt idx="10">
                  <c:v>0.91268000000000027</c:v>
                </c:pt>
                <c:pt idx="11">
                  <c:v>0.83806000000000003</c:v>
                </c:pt>
                <c:pt idx="12">
                  <c:v>0.7738666666666667</c:v>
                </c:pt>
                <c:pt idx="13">
                  <c:v>0.7331266666666667</c:v>
                </c:pt>
                <c:pt idx="14">
                  <c:v>0.69662000000000002</c:v>
                </c:pt>
                <c:pt idx="15">
                  <c:v>0.66534666666666675</c:v>
                </c:pt>
                <c:pt idx="16">
                  <c:v>0.63472000000000006</c:v>
                </c:pt>
                <c:pt idx="17">
                  <c:v>0.59759333333333331</c:v>
                </c:pt>
                <c:pt idx="18">
                  <c:v>0.57999333333333325</c:v>
                </c:pt>
                <c:pt idx="19">
                  <c:v>0.5330600000000002</c:v>
                </c:pt>
                <c:pt idx="20">
                  <c:v>0.49591333333333326</c:v>
                </c:pt>
                <c:pt idx="21">
                  <c:v>0.51807999999999998</c:v>
                </c:pt>
                <c:pt idx="22">
                  <c:v>0.49332666666666664</c:v>
                </c:pt>
                <c:pt idx="23">
                  <c:v>0.46039333333333321</c:v>
                </c:pt>
                <c:pt idx="24">
                  <c:v>0.48452000000000001</c:v>
                </c:pt>
                <c:pt idx="25">
                  <c:v>0.41641333333333347</c:v>
                </c:pt>
                <c:pt idx="26">
                  <c:v>0.40340000000000009</c:v>
                </c:pt>
                <c:pt idx="27">
                  <c:v>0.38741999999999993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5D8-9F9F-F99A5BC843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1171264"/>
        <c:axId val="461170936"/>
      </c:scatterChart>
      <c:valAx>
        <c:axId val="4611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0936"/>
        <c:crosses val="autoZero"/>
        <c:crossBetween val="midCat"/>
      </c:valAx>
      <c:valAx>
        <c:axId val="4611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0</xdr:row>
      <xdr:rowOff>19049</xdr:rowOff>
    </xdr:from>
    <xdr:to>
      <xdr:col>10</xdr:col>
      <xdr:colOff>676275</xdr:colOff>
      <xdr:row>21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80C38A-7995-47DD-9C2E-A99D1342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114300</xdr:rowOff>
    </xdr:from>
    <xdr:to>
      <xdr:col>16</xdr:col>
      <xdr:colOff>122464</xdr:colOff>
      <xdr:row>43</xdr:row>
      <xdr:rowOff>163286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34D095-5D68-43FA-8A3C-0C3AECB25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A10" zoomScaleNormal="100" workbookViewId="0">
      <selection activeCell="V10" sqref="V10"/>
    </sheetView>
  </sheetViews>
  <sheetFormatPr baseColWidth="10" defaultColWidth="9" defaultRowHeight="15" x14ac:dyDescent="0.25"/>
  <cols>
    <col min="1" max="1" width="13.625" customWidth="1"/>
    <col min="12" max="12" width="10.375" bestFit="1" customWidth="1"/>
    <col min="19" max="19" width="9" customWidth="1"/>
    <col min="20" max="20" width="20.375" customWidth="1"/>
    <col min="21" max="21" width="13.625" customWidth="1"/>
  </cols>
  <sheetData>
    <row r="1" spans="1:22" x14ac:dyDescent="0.25">
      <c r="A1" s="3"/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  <c r="U1" s="3"/>
    </row>
    <row r="2" spans="1:22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  <c r="V2" s="3"/>
    </row>
    <row r="3" spans="1:22" ht="15.75" thickBot="1" x14ac:dyDescent="0.3">
      <c r="A3" s="1">
        <v>40</v>
      </c>
      <c r="B3" s="7">
        <v>2.6882000000000001</v>
      </c>
      <c r="C3" s="7">
        <v>2.7322000000000002</v>
      </c>
      <c r="D3" s="7">
        <v>2.7126000000000001</v>
      </c>
      <c r="E3" s="7">
        <v>2.6833</v>
      </c>
      <c r="F3" s="8">
        <v>2.6833</v>
      </c>
      <c r="G3" s="7">
        <v>2.7027999999999999</v>
      </c>
      <c r="H3" s="7">
        <v>2.6930999999999998</v>
      </c>
      <c r="I3" s="7">
        <v>2.7517</v>
      </c>
      <c r="J3" s="7">
        <v>2.6882000000000001</v>
      </c>
      <c r="K3" s="7">
        <v>2.6833</v>
      </c>
      <c r="L3" s="9">
        <v>2.6833</v>
      </c>
      <c r="M3" s="7">
        <v>2.6882000000000001</v>
      </c>
      <c r="N3" s="7">
        <v>2.7027999999999999</v>
      </c>
      <c r="O3" s="7">
        <v>2.6833</v>
      </c>
      <c r="P3" s="7">
        <v>2.6882000000000001</v>
      </c>
      <c r="Q3" s="12">
        <f>AVERAGE(B3:P3)</f>
        <v>2.697633333333334</v>
      </c>
      <c r="R3" s="12">
        <f>MIN(B3:P3)</f>
        <v>2.6833</v>
      </c>
      <c r="S3" s="7">
        <f>MAX(B3:P3)</f>
        <v>2.7517</v>
      </c>
      <c r="T3" s="13">
        <f>_xlfn.STDEV.S(B3:P3)</f>
        <v>2.0352559216635802E-2</v>
      </c>
      <c r="U3" s="1">
        <v>40</v>
      </c>
    </row>
    <row r="4" spans="1:22" ht="15.75" thickBot="1" x14ac:dyDescent="0.3">
      <c r="A4" s="1">
        <v>50</v>
      </c>
      <c r="B4" s="7">
        <v>2.2385000000000002</v>
      </c>
      <c r="C4" s="7">
        <v>2.2433999999999998</v>
      </c>
      <c r="D4" s="7">
        <v>2.2336</v>
      </c>
      <c r="E4" s="7">
        <v>2.2532000000000001</v>
      </c>
      <c r="F4" s="8">
        <v>2.2972000000000001</v>
      </c>
      <c r="G4" s="7">
        <v>2.2385000000000002</v>
      </c>
      <c r="H4" s="7">
        <v>2.2385000000000002</v>
      </c>
      <c r="I4" s="7">
        <v>2.2336</v>
      </c>
      <c r="J4" s="7">
        <v>2.2483</v>
      </c>
      <c r="K4" s="7">
        <v>2.2336</v>
      </c>
      <c r="L4" s="9">
        <v>2.2483</v>
      </c>
      <c r="M4" s="7">
        <v>2.2483</v>
      </c>
      <c r="N4" s="7">
        <v>2.2483</v>
      </c>
      <c r="O4" s="7">
        <v>2.39</v>
      </c>
      <c r="P4" s="7">
        <v>2.2677999999999998</v>
      </c>
      <c r="Q4" s="12">
        <f t="shared" ref="Q4:Q30" si="0">AVERAGE(B4:P4)</f>
        <v>2.2574066666666668</v>
      </c>
      <c r="R4" s="12">
        <f t="shared" ref="R4:R30" si="1">MIN(B4:P4)</f>
        <v>2.2336</v>
      </c>
      <c r="S4" s="7">
        <f t="shared" ref="S4:S30" si="2">MAX(B4:P4)</f>
        <v>2.39</v>
      </c>
      <c r="T4" s="13">
        <f t="shared" ref="T4:T30" si="3">_xlfn.STDEV.S(B4:P4)</f>
        <v>4.0169986426731731E-2</v>
      </c>
      <c r="U4" s="1">
        <v>50</v>
      </c>
    </row>
    <row r="5" spans="1:22" ht="15.75" thickBot="1" x14ac:dyDescent="0.3">
      <c r="A5" s="1">
        <v>60</v>
      </c>
      <c r="B5" s="7">
        <v>1.9061999999999999</v>
      </c>
      <c r="C5" s="7">
        <v>2.1358999999999999</v>
      </c>
      <c r="D5" s="7">
        <v>1.9061999999999999</v>
      </c>
      <c r="E5" s="7">
        <v>2.0381</v>
      </c>
      <c r="F5" s="8">
        <v>1.9697</v>
      </c>
      <c r="G5" s="7">
        <v>1.8915</v>
      </c>
      <c r="H5" s="7">
        <v>1.9061999999999999</v>
      </c>
      <c r="I5" s="7">
        <v>1.9061999999999999</v>
      </c>
      <c r="J5" s="7">
        <v>1.9599</v>
      </c>
      <c r="K5" s="7">
        <v>1.9403999999999999</v>
      </c>
      <c r="L5" s="9">
        <v>1.9158999999999999</v>
      </c>
      <c r="M5" s="7">
        <v>1.8964000000000001</v>
      </c>
      <c r="N5" s="7">
        <v>1.9453</v>
      </c>
      <c r="O5" s="7">
        <v>1.9648000000000001</v>
      </c>
      <c r="P5" s="7">
        <v>1.9013</v>
      </c>
      <c r="Q5" s="12">
        <f t="shared" si="0"/>
        <v>1.9456</v>
      </c>
      <c r="R5" s="12">
        <f t="shared" si="1"/>
        <v>1.8915</v>
      </c>
      <c r="S5" s="7">
        <f>MAX(B5:P5)</f>
        <v>2.1358999999999999</v>
      </c>
      <c r="T5" s="13">
        <f t="shared" si="3"/>
        <v>6.5657596666341675E-2</v>
      </c>
      <c r="U5" s="1">
        <v>60</v>
      </c>
    </row>
    <row r="6" spans="1:22" ht="15.75" thickBot="1" x14ac:dyDescent="0.3">
      <c r="A6" s="1">
        <v>70</v>
      </c>
      <c r="B6" s="7">
        <v>1.6519999999999999</v>
      </c>
      <c r="C6" s="7">
        <v>1.7058</v>
      </c>
      <c r="D6" s="7">
        <v>1.6519999999999999</v>
      </c>
      <c r="E6" s="7">
        <v>1.6716</v>
      </c>
      <c r="F6" s="8">
        <v>1.6471</v>
      </c>
      <c r="G6" s="7">
        <v>1.6325000000000001</v>
      </c>
      <c r="H6" s="7">
        <v>1.6471</v>
      </c>
      <c r="I6" s="7">
        <v>1.6667000000000001</v>
      </c>
      <c r="J6" s="7">
        <v>1.7009000000000001</v>
      </c>
      <c r="K6" s="7">
        <v>1.6911</v>
      </c>
      <c r="L6" s="9">
        <v>1.6471</v>
      </c>
      <c r="M6" s="7">
        <v>1.6569</v>
      </c>
      <c r="N6" s="7">
        <v>1.6569</v>
      </c>
      <c r="O6" s="7">
        <v>1.6569</v>
      </c>
      <c r="P6" s="7">
        <v>1.6275999999999999</v>
      </c>
      <c r="Q6" s="12">
        <f t="shared" si="0"/>
        <v>1.6608133333333337</v>
      </c>
      <c r="R6" s="12">
        <f t="shared" si="1"/>
        <v>1.6275999999999999</v>
      </c>
      <c r="S6" s="7">
        <f t="shared" si="2"/>
        <v>1.7058</v>
      </c>
      <c r="T6" s="13">
        <f t="shared" si="3"/>
        <v>2.2942875229785924E-2</v>
      </c>
      <c r="U6" s="1">
        <v>70</v>
      </c>
    </row>
    <row r="7" spans="1:22" ht="15.75" thickBot="1" x14ac:dyDescent="0.3">
      <c r="A7" s="1">
        <v>80</v>
      </c>
      <c r="B7" s="7">
        <v>1.4809000000000001</v>
      </c>
      <c r="C7" s="7">
        <v>1.4662999999999999</v>
      </c>
      <c r="D7" s="7">
        <v>1.4467000000000001</v>
      </c>
      <c r="E7" s="7">
        <v>1.4712000000000001</v>
      </c>
      <c r="F7" s="8">
        <v>1.4467000000000001</v>
      </c>
      <c r="G7" s="7">
        <v>1.4662999999999999</v>
      </c>
      <c r="H7" s="7">
        <v>1.4712000000000001</v>
      </c>
      <c r="I7" s="7">
        <v>1.4614</v>
      </c>
      <c r="J7" s="7">
        <v>1.4858</v>
      </c>
      <c r="K7" s="7">
        <v>1.4614</v>
      </c>
      <c r="L7" s="9">
        <v>1.5054000000000001</v>
      </c>
      <c r="M7" s="7">
        <v>1.4712000000000001</v>
      </c>
      <c r="N7" s="7">
        <v>1.4614</v>
      </c>
      <c r="O7" s="7">
        <v>1.4662999999999999</v>
      </c>
      <c r="P7" s="7">
        <v>1.4467000000000001</v>
      </c>
      <c r="Q7" s="12">
        <f>AVERAGE(B7:P7)</f>
        <v>1.46726</v>
      </c>
      <c r="R7" s="12">
        <f t="shared" si="1"/>
        <v>1.4467000000000001</v>
      </c>
      <c r="S7" s="7">
        <f t="shared" si="2"/>
        <v>1.5054000000000001</v>
      </c>
      <c r="T7" s="13">
        <f t="shared" si="3"/>
        <v>1.5595182406298239E-2</v>
      </c>
      <c r="U7" s="1">
        <v>80</v>
      </c>
    </row>
    <row r="8" spans="1:22" ht="15.75" thickBot="1" x14ac:dyDescent="0.3">
      <c r="A8" s="1">
        <v>90</v>
      </c>
      <c r="B8" s="7">
        <v>1.3245</v>
      </c>
      <c r="C8" s="7">
        <v>1.2757000000000001</v>
      </c>
      <c r="D8" s="7">
        <v>1.3001</v>
      </c>
      <c r="E8" s="7">
        <v>1.3049999999999999</v>
      </c>
      <c r="F8" s="8">
        <v>1.3001</v>
      </c>
      <c r="G8" s="7">
        <v>1.3001</v>
      </c>
      <c r="H8" s="7">
        <v>1.3001</v>
      </c>
      <c r="I8" s="7">
        <v>1.3587</v>
      </c>
      <c r="J8" s="7">
        <v>1.3001</v>
      </c>
      <c r="K8" s="7">
        <v>1.3099000000000001</v>
      </c>
      <c r="L8" s="9">
        <v>1.3049999999999999</v>
      </c>
      <c r="M8" s="7">
        <v>1.3001</v>
      </c>
      <c r="N8" s="7">
        <v>1.2951999999999999</v>
      </c>
      <c r="O8" s="7">
        <v>1.2951999999999999</v>
      </c>
      <c r="P8" s="7">
        <v>1.3099000000000001</v>
      </c>
      <c r="Q8" s="12">
        <f t="shared" si="0"/>
        <v>1.3053133333333335</v>
      </c>
      <c r="R8" s="12">
        <f t="shared" si="1"/>
        <v>1.2757000000000001</v>
      </c>
      <c r="S8" s="7">
        <f t="shared" si="2"/>
        <v>1.3587</v>
      </c>
      <c r="T8" s="13">
        <f t="shared" si="3"/>
        <v>1.7938620215559933E-2</v>
      </c>
      <c r="U8" s="1">
        <v>90</v>
      </c>
    </row>
    <row r="9" spans="1:22" ht="15.75" thickBot="1" x14ac:dyDescent="0.3">
      <c r="A9" s="1">
        <v>100</v>
      </c>
      <c r="B9" s="7">
        <v>1.2267999999999999</v>
      </c>
      <c r="C9" s="7">
        <v>1.1680999999999999</v>
      </c>
      <c r="D9" s="7">
        <v>1.1632</v>
      </c>
      <c r="E9" s="7">
        <v>1.1632</v>
      </c>
      <c r="F9" s="8">
        <v>1.1778999999999999</v>
      </c>
      <c r="G9" s="7">
        <v>1.2072000000000001</v>
      </c>
      <c r="H9" s="7">
        <v>1.1632</v>
      </c>
      <c r="I9" s="7">
        <v>1.1680999999999999</v>
      </c>
      <c r="J9" s="7">
        <v>1.3001</v>
      </c>
      <c r="K9" s="7">
        <v>1.2512000000000001</v>
      </c>
      <c r="L9" s="9">
        <v>1.173</v>
      </c>
      <c r="M9" s="7">
        <v>1.1680999999999999</v>
      </c>
      <c r="N9" s="7">
        <v>1.1680999999999999</v>
      </c>
      <c r="O9" s="7">
        <v>1.173</v>
      </c>
      <c r="P9" s="7">
        <v>1.1632</v>
      </c>
      <c r="Q9" s="12">
        <f t="shared" si="0"/>
        <v>1.18896</v>
      </c>
      <c r="R9" s="12">
        <f t="shared" si="1"/>
        <v>1.1632</v>
      </c>
      <c r="S9" s="7">
        <f t="shared" si="2"/>
        <v>1.3001</v>
      </c>
      <c r="T9" s="13">
        <f t="shared" si="3"/>
        <v>4.0547252857446654E-2</v>
      </c>
      <c r="U9" s="1">
        <v>100</v>
      </c>
    </row>
    <row r="10" spans="1:22" ht="15.75" thickBot="1" x14ac:dyDescent="0.3">
      <c r="A10" s="1">
        <v>110</v>
      </c>
      <c r="B10" s="7">
        <v>1.1680999999999999</v>
      </c>
      <c r="C10" s="7">
        <v>1.085</v>
      </c>
      <c r="D10" s="7">
        <v>1.085</v>
      </c>
      <c r="E10" s="7">
        <v>1.085</v>
      </c>
      <c r="F10" s="8">
        <v>1.085</v>
      </c>
      <c r="G10" s="7">
        <v>1.0996999999999999</v>
      </c>
      <c r="H10" s="7">
        <v>1.0996999999999999</v>
      </c>
      <c r="I10" s="7">
        <v>1.1828000000000001</v>
      </c>
      <c r="J10" s="7">
        <v>1.0508</v>
      </c>
      <c r="K10" s="7">
        <v>1.0948</v>
      </c>
      <c r="L10" s="9">
        <v>1.0996999999999999</v>
      </c>
      <c r="M10" s="7">
        <v>1.085</v>
      </c>
      <c r="N10" s="7">
        <v>1.0557000000000001</v>
      </c>
      <c r="O10" s="7">
        <v>1.0752999999999999</v>
      </c>
      <c r="P10" s="7">
        <v>1.0606</v>
      </c>
      <c r="Q10" s="12">
        <f t="shared" si="0"/>
        <v>1.0941466666666668</v>
      </c>
      <c r="R10" s="12">
        <f t="shared" si="1"/>
        <v>1.0508</v>
      </c>
      <c r="S10" s="7">
        <f t="shared" si="2"/>
        <v>1.1828000000000001</v>
      </c>
      <c r="T10" s="13">
        <f t="shared" si="3"/>
        <v>3.6525350622481891E-2</v>
      </c>
      <c r="U10" s="1">
        <v>110</v>
      </c>
    </row>
    <row r="11" spans="1:22" ht="15.75" thickBot="1" x14ac:dyDescent="0.3">
      <c r="A11" s="1">
        <v>120</v>
      </c>
      <c r="B11" s="7">
        <v>0.98729999999999996</v>
      </c>
      <c r="C11" s="7">
        <v>0.97260000000000002</v>
      </c>
      <c r="D11" s="7">
        <v>0.97750000000000004</v>
      </c>
      <c r="E11" s="7">
        <v>0.97750000000000004</v>
      </c>
      <c r="F11" s="8">
        <v>0.97260000000000002</v>
      </c>
      <c r="G11" s="7">
        <v>0.97260000000000002</v>
      </c>
      <c r="H11" s="7">
        <v>0.97260000000000002</v>
      </c>
      <c r="I11" s="7">
        <v>0.97260000000000002</v>
      </c>
      <c r="J11" s="7">
        <v>0.97260000000000002</v>
      </c>
      <c r="K11" s="7">
        <v>1.0459000000000001</v>
      </c>
      <c r="L11" s="9">
        <v>0.97260000000000002</v>
      </c>
      <c r="M11" s="7">
        <v>0.98729999999999996</v>
      </c>
      <c r="N11" s="7">
        <v>0.97260000000000002</v>
      </c>
      <c r="O11" s="7">
        <v>0.95799999999999996</v>
      </c>
      <c r="P11" s="7">
        <v>0.97750000000000004</v>
      </c>
      <c r="Q11" s="12">
        <f t="shared" si="0"/>
        <v>0.9794533333333334</v>
      </c>
      <c r="R11" s="12">
        <f t="shared" si="1"/>
        <v>0.95799999999999996</v>
      </c>
      <c r="S11" s="7">
        <f t="shared" si="2"/>
        <v>1.0459000000000001</v>
      </c>
      <c r="T11" s="13">
        <f t="shared" si="3"/>
        <v>1.9613656563974093E-2</v>
      </c>
      <c r="U11" s="1">
        <v>120</v>
      </c>
    </row>
    <row r="12" spans="1:22" ht="15.75" thickBot="1" x14ac:dyDescent="0.3">
      <c r="A12" s="1">
        <v>130</v>
      </c>
      <c r="B12" s="7">
        <v>0.97260000000000002</v>
      </c>
      <c r="C12" s="7">
        <v>0.9677</v>
      </c>
      <c r="D12" s="7">
        <v>1.0117</v>
      </c>
      <c r="E12" s="7">
        <v>0.9335</v>
      </c>
      <c r="F12" s="8">
        <v>0.9335</v>
      </c>
      <c r="G12" s="7">
        <v>1.0117</v>
      </c>
      <c r="H12" s="7">
        <v>0.95799999999999996</v>
      </c>
      <c r="I12" s="7">
        <v>0.91890000000000005</v>
      </c>
      <c r="J12" s="7">
        <v>0.95309999999999995</v>
      </c>
      <c r="K12" s="7">
        <v>0.93840000000000001</v>
      </c>
      <c r="L12" s="9">
        <v>0.95309999999999995</v>
      </c>
      <c r="M12" s="7">
        <v>0.96289999999999998</v>
      </c>
      <c r="N12" s="7">
        <v>0.95309999999999995</v>
      </c>
      <c r="O12" s="7">
        <v>1.0117</v>
      </c>
      <c r="P12" s="7">
        <v>0.94820000000000004</v>
      </c>
      <c r="Q12" s="12">
        <f t="shared" si="0"/>
        <v>0.96187333333333314</v>
      </c>
      <c r="R12" s="12">
        <f t="shared" si="1"/>
        <v>0.91890000000000005</v>
      </c>
      <c r="S12" s="7">
        <f t="shared" si="2"/>
        <v>1.0117</v>
      </c>
      <c r="T12" s="13">
        <f t="shared" si="3"/>
        <v>2.9324330869644435E-2</v>
      </c>
      <c r="U12" s="1">
        <v>130</v>
      </c>
    </row>
    <row r="13" spans="1:22" ht="15.75" thickBot="1" x14ac:dyDescent="0.3">
      <c r="A13" s="1">
        <v>140</v>
      </c>
      <c r="B13" s="7">
        <v>1.0802</v>
      </c>
      <c r="C13" s="7">
        <v>0.89929999999999999</v>
      </c>
      <c r="D13" s="7">
        <v>0.88470000000000004</v>
      </c>
      <c r="E13" s="7">
        <v>0.88949999999999996</v>
      </c>
      <c r="F13" s="8">
        <v>0.88470000000000004</v>
      </c>
      <c r="G13" s="7">
        <v>0.95309999999999995</v>
      </c>
      <c r="H13" s="7">
        <v>0.89439999999999997</v>
      </c>
      <c r="I13" s="7">
        <v>0.89929999999999999</v>
      </c>
      <c r="J13" s="7">
        <v>0.88470000000000004</v>
      </c>
      <c r="K13" s="7">
        <v>0.88470000000000004</v>
      </c>
      <c r="L13" s="9">
        <v>0.88470000000000004</v>
      </c>
      <c r="M13" s="7">
        <v>0.9335</v>
      </c>
      <c r="N13" s="7">
        <v>0.9677</v>
      </c>
      <c r="O13" s="7">
        <v>0.86019999999999996</v>
      </c>
      <c r="P13" s="7">
        <v>0.88949999999999996</v>
      </c>
      <c r="Q13" s="12">
        <f t="shared" si="0"/>
        <v>0.91268000000000027</v>
      </c>
      <c r="R13" s="12">
        <f t="shared" si="1"/>
        <v>0.86019999999999996</v>
      </c>
      <c r="S13" s="7">
        <f t="shared" si="2"/>
        <v>1.0802</v>
      </c>
      <c r="T13" s="13">
        <f t="shared" si="3"/>
        <v>5.4506083539887028E-2</v>
      </c>
      <c r="U13" s="1">
        <v>140</v>
      </c>
    </row>
    <row r="14" spans="1:22" ht="15.75" thickBot="1" x14ac:dyDescent="0.3">
      <c r="A14" s="1">
        <v>150</v>
      </c>
      <c r="B14" s="7">
        <v>0.83579999999999999</v>
      </c>
      <c r="C14" s="7">
        <v>0.85529999999999995</v>
      </c>
      <c r="D14" s="7">
        <v>0.78690000000000004</v>
      </c>
      <c r="E14" s="7">
        <v>0.85529999999999995</v>
      </c>
      <c r="F14" s="8">
        <v>0.82599999999999996</v>
      </c>
      <c r="G14" s="7">
        <v>0.83089999999999997</v>
      </c>
      <c r="H14" s="7">
        <v>0.85529999999999995</v>
      </c>
      <c r="I14" s="7">
        <v>0.82599999999999996</v>
      </c>
      <c r="J14" s="7">
        <v>0.88949999999999996</v>
      </c>
      <c r="K14" s="7">
        <v>0.84560000000000002</v>
      </c>
      <c r="L14" s="9">
        <v>0.8407</v>
      </c>
      <c r="M14" s="7">
        <v>0.82599999999999996</v>
      </c>
      <c r="N14" s="7">
        <v>0.83089999999999997</v>
      </c>
      <c r="O14" s="7">
        <v>0.83089999999999997</v>
      </c>
      <c r="P14" s="7">
        <v>0.83579999999999999</v>
      </c>
      <c r="Q14" s="12">
        <f t="shared" si="0"/>
        <v>0.83806000000000003</v>
      </c>
      <c r="R14" s="12">
        <f t="shared" si="1"/>
        <v>0.78690000000000004</v>
      </c>
      <c r="S14" s="7">
        <f t="shared" si="2"/>
        <v>0.88949999999999996</v>
      </c>
      <c r="T14" s="13">
        <f t="shared" si="3"/>
        <v>2.2070076703860481E-2</v>
      </c>
      <c r="U14" s="1">
        <v>150</v>
      </c>
    </row>
    <row r="15" spans="1:22" ht="15.75" thickBot="1" x14ac:dyDescent="0.3">
      <c r="A15" s="1">
        <v>160</v>
      </c>
      <c r="B15" s="7">
        <v>0.7722</v>
      </c>
      <c r="C15" s="7">
        <v>0.78200000000000003</v>
      </c>
      <c r="D15" s="7">
        <v>0.73309999999999997</v>
      </c>
      <c r="E15" s="7">
        <v>0.79179999999999995</v>
      </c>
      <c r="F15" s="8">
        <v>0.76739999999999997</v>
      </c>
      <c r="G15" s="7">
        <v>0.76739999999999997</v>
      </c>
      <c r="H15" s="7">
        <v>0.82599999999999996</v>
      </c>
      <c r="I15" s="7">
        <v>0.7722</v>
      </c>
      <c r="J15" s="7">
        <v>0.77710000000000001</v>
      </c>
      <c r="K15" s="7">
        <v>0.76739999999999997</v>
      </c>
      <c r="L15" s="9">
        <v>0.7722</v>
      </c>
      <c r="M15" s="7">
        <v>0.7722</v>
      </c>
      <c r="N15" s="7">
        <v>0.76739999999999997</v>
      </c>
      <c r="O15" s="7">
        <v>0.76739999999999997</v>
      </c>
      <c r="P15" s="7">
        <v>0.7722</v>
      </c>
      <c r="Q15" s="12">
        <f t="shared" si="0"/>
        <v>0.7738666666666667</v>
      </c>
      <c r="R15" s="12">
        <f t="shared" si="1"/>
        <v>0.73309999999999997</v>
      </c>
      <c r="S15" s="7">
        <f t="shared" si="2"/>
        <v>0.82599999999999996</v>
      </c>
      <c r="T15" s="13">
        <f t="shared" si="3"/>
        <v>1.8900100780784457E-2</v>
      </c>
      <c r="U15" s="1">
        <v>160</v>
      </c>
    </row>
    <row r="16" spans="1:22" ht="15.75" thickBot="1" x14ac:dyDescent="0.3">
      <c r="A16" s="1">
        <v>170</v>
      </c>
      <c r="B16" s="7">
        <v>0.73309999999999997</v>
      </c>
      <c r="C16" s="7">
        <v>0.70379999999999998</v>
      </c>
      <c r="D16" s="7">
        <v>0.7429</v>
      </c>
      <c r="E16" s="7">
        <v>0.7429</v>
      </c>
      <c r="F16" s="8">
        <v>0.75760000000000005</v>
      </c>
      <c r="G16" s="7">
        <v>0.73309999999999997</v>
      </c>
      <c r="H16" s="7">
        <v>0.72829999999999995</v>
      </c>
      <c r="I16" s="7">
        <v>0.73309999999999997</v>
      </c>
      <c r="J16" s="7">
        <v>0.70379999999999998</v>
      </c>
      <c r="K16" s="7">
        <v>0.70379999999999998</v>
      </c>
      <c r="L16" s="9">
        <v>0.79669999999999996</v>
      </c>
      <c r="M16" s="7">
        <v>0.73309999999999997</v>
      </c>
      <c r="N16" s="7">
        <v>0.73799999999999999</v>
      </c>
      <c r="O16" s="7">
        <v>0.7429</v>
      </c>
      <c r="P16" s="7">
        <v>0.70379999999999998</v>
      </c>
      <c r="Q16" s="12">
        <f t="shared" si="0"/>
        <v>0.7331266666666667</v>
      </c>
      <c r="R16" s="12">
        <f t="shared" si="1"/>
        <v>0.70379999999999998</v>
      </c>
      <c r="S16" s="7">
        <f t="shared" si="2"/>
        <v>0.79669999999999996</v>
      </c>
      <c r="T16" s="13">
        <f t="shared" si="3"/>
        <v>2.4515781117670391E-2</v>
      </c>
      <c r="U16" s="1">
        <v>170</v>
      </c>
    </row>
    <row r="17" spans="1:21" ht="15.75" thickBot="1" x14ac:dyDescent="0.3">
      <c r="A17" s="1">
        <v>180</v>
      </c>
      <c r="B17" s="7">
        <v>0.68910000000000005</v>
      </c>
      <c r="C17" s="7">
        <v>0.69399999999999995</v>
      </c>
      <c r="D17" s="7">
        <v>0.69399999999999995</v>
      </c>
      <c r="E17" s="7">
        <v>0.69889999999999997</v>
      </c>
      <c r="F17" s="8">
        <v>0.68910000000000005</v>
      </c>
      <c r="G17" s="7">
        <v>0.69399999999999995</v>
      </c>
      <c r="H17" s="7">
        <v>0.68430000000000002</v>
      </c>
      <c r="I17" s="7">
        <v>0.68910000000000005</v>
      </c>
      <c r="J17" s="7">
        <v>0.71360000000000001</v>
      </c>
      <c r="K17" s="7">
        <v>0.69399999999999995</v>
      </c>
      <c r="L17" s="9">
        <v>0.70379999999999998</v>
      </c>
      <c r="M17" s="7">
        <v>0.69399999999999995</v>
      </c>
      <c r="N17" s="7">
        <v>0.69889999999999997</v>
      </c>
      <c r="O17" s="7">
        <v>0.70379999999999998</v>
      </c>
      <c r="P17" s="7">
        <v>0.7087</v>
      </c>
      <c r="Q17" s="12">
        <f t="shared" si="0"/>
        <v>0.69662000000000002</v>
      </c>
      <c r="R17" s="12">
        <f t="shared" si="1"/>
        <v>0.68430000000000002</v>
      </c>
      <c r="S17" s="7">
        <f t="shared" si="2"/>
        <v>0.71360000000000001</v>
      </c>
      <c r="T17" s="13">
        <f t="shared" si="3"/>
        <v>8.0334301515604077E-3</v>
      </c>
      <c r="U17" s="1">
        <v>180</v>
      </c>
    </row>
    <row r="18" spans="1:21" ht="15.75" thickBot="1" x14ac:dyDescent="0.3">
      <c r="A18" s="1">
        <v>190</v>
      </c>
      <c r="B18" s="7">
        <v>0.65980000000000005</v>
      </c>
      <c r="C18" s="7">
        <v>0.65490000000000004</v>
      </c>
      <c r="D18" s="7">
        <v>0.66959999999999997</v>
      </c>
      <c r="E18" s="7">
        <v>0.65490000000000004</v>
      </c>
      <c r="F18" s="8">
        <v>0.7087</v>
      </c>
      <c r="G18" s="7">
        <v>0.65490000000000004</v>
      </c>
      <c r="H18" s="7">
        <v>0.75270000000000004</v>
      </c>
      <c r="I18" s="7">
        <v>0.65490000000000004</v>
      </c>
      <c r="J18" s="7">
        <v>0.66469999999999996</v>
      </c>
      <c r="K18" s="7">
        <v>0.65490000000000004</v>
      </c>
      <c r="L18" s="9">
        <v>0.6794</v>
      </c>
      <c r="M18" s="7">
        <v>0.62560000000000004</v>
      </c>
      <c r="N18" s="7">
        <v>0.65</v>
      </c>
      <c r="O18" s="7">
        <v>0.63539999999999996</v>
      </c>
      <c r="P18" s="7">
        <v>0.65980000000000005</v>
      </c>
      <c r="Q18" s="12">
        <f t="shared" si="0"/>
        <v>0.66534666666666675</v>
      </c>
      <c r="R18" s="12">
        <f t="shared" si="1"/>
        <v>0.62560000000000004</v>
      </c>
      <c r="S18" s="7">
        <f t="shared" si="2"/>
        <v>0.75270000000000004</v>
      </c>
      <c r="T18" s="13">
        <f t="shared" si="3"/>
        <v>3.0525676935670931E-2</v>
      </c>
      <c r="U18" s="1">
        <v>190</v>
      </c>
    </row>
    <row r="19" spans="1:21" ht="15.75" thickBot="1" x14ac:dyDescent="0.3">
      <c r="A19" s="1">
        <v>200</v>
      </c>
      <c r="B19" s="7">
        <v>0.61580000000000001</v>
      </c>
      <c r="C19" s="7">
        <v>0.62070000000000003</v>
      </c>
      <c r="D19" s="7">
        <v>0.62070000000000003</v>
      </c>
      <c r="E19" s="7">
        <v>0.64029999999999998</v>
      </c>
      <c r="F19" s="8">
        <v>0.75270000000000004</v>
      </c>
      <c r="G19" s="7">
        <v>0.66959999999999997</v>
      </c>
      <c r="H19" s="7">
        <v>0.71850000000000003</v>
      </c>
      <c r="I19" s="7">
        <v>0.62070000000000003</v>
      </c>
      <c r="J19" s="7">
        <v>0.57669999999999999</v>
      </c>
      <c r="K19" s="7">
        <v>0.57179999999999997</v>
      </c>
      <c r="L19" s="9">
        <v>0.61580000000000001</v>
      </c>
      <c r="M19" s="7">
        <v>0.62070000000000003</v>
      </c>
      <c r="N19" s="7">
        <v>0.63539999999999996</v>
      </c>
      <c r="O19" s="7">
        <v>0.62560000000000004</v>
      </c>
      <c r="P19" s="7">
        <v>0.61580000000000001</v>
      </c>
      <c r="Q19" s="12">
        <f t="shared" si="0"/>
        <v>0.63472000000000006</v>
      </c>
      <c r="R19" s="12">
        <f t="shared" si="1"/>
        <v>0.57179999999999997</v>
      </c>
      <c r="S19" s="7">
        <f t="shared" si="2"/>
        <v>0.75270000000000004</v>
      </c>
      <c r="T19" s="13">
        <f t="shared" si="3"/>
        <v>4.7400379745314289E-2</v>
      </c>
      <c r="U19" s="1">
        <v>200</v>
      </c>
    </row>
    <row r="20" spans="1:21" ht="15.75" thickBot="1" x14ac:dyDescent="0.3">
      <c r="A20" s="1">
        <v>210</v>
      </c>
      <c r="B20" s="7">
        <v>0.58650000000000002</v>
      </c>
      <c r="C20" s="7">
        <v>0.58650000000000002</v>
      </c>
      <c r="D20" s="7">
        <v>0.60119999999999996</v>
      </c>
      <c r="E20" s="7">
        <v>0.60119999999999996</v>
      </c>
      <c r="F20" s="8">
        <v>0.69399999999999995</v>
      </c>
      <c r="G20" s="7">
        <v>0.55230000000000001</v>
      </c>
      <c r="H20" s="7">
        <v>0.60119999999999996</v>
      </c>
      <c r="I20" s="7">
        <v>0.59630000000000005</v>
      </c>
      <c r="J20" s="7">
        <v>0.59140000000000004</v>
      </c>
      <c r="K20" s="7">
        <v>0.60119999999999996</v>
      </c>
      <c r="L20" s="9">
        <v>0.5474</v>
      </c>
      <c r="M20" s="7">
        <v>0.59140000000000004</v>
      </c>
      <c r="N20" s="7">
        <v>0.59140000000000004</v>
      </c>
      <c r="O20" s="7">
        <v>0.60609999999999997</v>
      </c>
      <c r="P20" s="7">
        <v>0.61580000000000001</v>
      </c>
      <c r="Q20" s="12">
        <f t="shared" si="0"/>
        <v>0.59759333333333331</v>
      </c>
      <c r="R20" s="12">
        <f t="shared" si="1"/>
        <v>0.5474</v>
      </c>
      <c r="S20" s="7">
        <f t="shared" si="2"/>
        <v>0.69399999999999995</v>
      </c>
      <c r="T20" s="13">
        <f t="shared" si="3"/>
        <v>3.2385897871641291E-2</v>
      </c>
      <c r="U20" s="1">
        <v>210</v>
      </c>
    </row>
    <row r="21" spans="1:21" ht="15.75" thickBot="1" x14ac:dyDescent="0.3">
      <c r="A21" s="1">
        <v>220</v>
      </c>
      <c r="B21" s="7">
        <v>0.56210000000000004</v>
      </c>
      <c r="C21" s="7">
        <v>0.57179999999999997</v>
      </c>
      <c r="D21" s="7">
        <v>0.57179999999999997</v>
      </c>
      <c r="E21" s="7">
        <v>0.57179999999999997</v>
      </c>
      <c r="F21" s="8">
        <v>0.56210000000000004</v>
      </c>
      <c r="G21" s="7">
        <v>0.56210000000000004</v>
      </c>
      <c r="H21" s="7">
        <v>0.56699999999999995</v>
      </c>
      <c r="I21" s="7">
        <v>0.57179999999999997</v>
      </c>
      <c r="J21" s="7">
        <v>0.69889999999999997</v>
      </c>
      <c r="K21" s="7">
        <v>0.56699999999999995</v>
      </c>
      <c r="L21" s="9">
        <v>0.55230000000000001</v>
      </c>
      <c r="M21" s="7">
        <v>0.60119999999999996</v>
      </c>
      <c r="N21" s="7">
        <v>0.60119999999999996</v>
      </c>
      <c r="O21" s="7">
        <v>0.57669999999999999</v>
      </c>
      <c r="P21" s="7">
        <v>0.56210000000000004</v>
      </c>
      <c r="Q21" s="12">
        <f t="shared" si="0"/>
        <v>0.57999333333333325</v>
      </c>
      <c r="R21" s="12">
        <f t="shared" si="1"/>
        <v>0.55230000000000001</v>
      </c>
      <c r="S21" s="7">
        <f t="shared" si="2"/>
        <v>0.69889999999999997</v>
      </c>
      <c r="T21" s="13">
        <f t="shared" si="3"/>
        <v>3.5559677538845397E-2</v>
      </c>
      <c r="U21" s="1">
        <v>220</v>
      </c>
    </row>
    <row r="22" spans="1:21" ht="15.75" thickBot="1" x14ac:dyDescent="0.3">
      <c r="A22" s="1">
        <v>230</v>
      </c>
      <c r="B22" s="7">
        <v>0.5181</v>
      </c>
      <c r="C22" s="7">
        <v>0.53269999999999995</v>
      </c>
      <c r="D22" s="7">
        <v>0.54249999999999998</v>
      </c>
      <c r="E22" s="7">
        <v>0.53269999999999995</v>
      </c>
      <c r="F22" s="8">
        <v>0.54249999999999998</v>
      </c>
      <c r="G22" s="7">
        <v>0.5474</v>
      </c>
      <c r="H22" s="7">
        <v>0.52790000000000004</v>
      </c>
      <c r="I22" s="7">
        <v>0.54249999999999998</v>
      </c>
      <c r="J22" s="7">
        <v>0.54249999999999998</v>
      </c>
      <c r="K22" s="7">
        <v>0.50829999999999997</v>
      </c>
      <c r="L22" s="9">
        <v>0.54249999999999998</v>
      </c>
      <c r="M22" s="7">
        <v>0.48880000000000001</v>
      </c>
      <c r="N22" s="7">
        <v>0.53759999999999997</v>
      </c>
      <c r="O22" s="7">
        <v>0.54249999999999998</v>
      </c>
      <c r="P22" s="7">
        <v>0.5474</v>
      </c>
      <c r="Q22" s="12">
        <f t="shared" si="0"/>
        <v>0.5330600000000002</v>
      </c>
      <c r="R22" s="12">
        <f t="shared" si="1"/>
        <v>0.48880000000000001</v>
      </c>
      <c r="S22" s="7">
        <f t="shared" si="2"/>
        <v>0.5474</v>
      </c>
      <c r="T22" s="13">
        <f t="shared" si="3"/>
        <v>1.6451782361104304E-2</v>
      </c>
      <c r="U22" s="1">
        <v>230</v>
      </c>
    </row>
    <row r="23" spans="1:21" ht="15.75" thickBot="1" x14ac:dyDescent="0.3">
      <c r="A23" s="1">
        <v>240</v>
      </c>
      <c r="B23" s="7">
        <v>0.49359999999999998</v>
      </c>
      <c r="C23" s="7">
        <v>0.50339999999999996</v>
      </c>
      <c r="D23" s="7">
        <v>0.50339999999999996</v>
      </c>
      <c r="E23" s="7">
        <v>0.48880000000000001</v>
      </c>
      <c r="F23" s="8">
        <v>0.50829999999999997</v>
      </c>
      <c r="G23" s="7">
        <v>0.48880000000000001</v>
      </c>
      <c r="H23" s="7">
        <v>0.4839</v>
      </c>
      <c r="I23" s="7">
        <v>0.50339999999999996</v>
      </c>
      <c r="J23" s="7">
        <v>0.4985</v>
      </c>
      <c r="K23" s="7">
        <v>0.48880000000000001</v>
      </c>
      <c r="L23" s="9">
        <v>0.49359999999999998</v>
      </c>
      <c r="M23" s="7">
        <v>0.49359999999999998</v>
      </c>
      <c r="N23" s="7">
        <v>0.4985</v>
      </c>
      <c r="O23" s="7">
        <v>0.4985</v>
      </c>
      <c r="P23" s="7">
        <v>0.49359999999999998</v>
      </c>
      <c r="Q23" s="12">
        <f t="shared" si="0"/>
        <v>0.49591333333333326</v>
      </c>
      <c r="R23" s="12">
        <f t="shared" si="1"/>
        <v>0.4839</v>
      </c>
      <c r="S23" s="7">
        <f t="shared" si="2"/>
        <v>0.50829999999999997</v>
      </c>
      <c r="T23" s="13">
        <f t="shared" si="3"/>
        <v>6.8617851349408376E-3</v>
      </c>
      <c r="U23" s="1">
        <v>240</v>
      </c>
    </row>
    <row r="24" spans="1:21" ht="15.75" thickBot="1" x14ac:dyDescent="0.3">
      <c r="A24" s="1">
        <v>250</v>
      </c>
      <c r="B24" s="7">
        <v>0.4839</v>
      </c>
      <c r="C24" s="7">
        <v>0.4839</v>
      </c>
      <c r="D24" s="7">
        <v>0.46920000000000001</v>
      </c>
      <c r="E24" s="7">
        <v>0.46920000000000001</v>
      </c>
      <c r="F24" s="8">
        <v>0.51319999999999999</v>
      </c>
      <c r="G24" s="7">
        <v>0.53269999999999995</v>
      </c>
      <c r="H24" s="7">
        <v>0.4839</v>
      </c>
      <c r="I24" s="7">
        <v>0.55230000000000001</v>
      </c>
      <c r="J24" s="7">
        <v>0.61580000000000001</v>
      </c>
      <c r="K24" s="7">
        <v>0.47899999999999998</v>
      </c>
      <c r="L24" s="9">
        <v>0.53269999999999995</v>
      </c>
      <c r="M24" s="7">
        <v>0.62070000000000003</v>
      </c>
      <c r="N24" s="7">
        <v>0.46920000000000001</v>
      </c>
      <c r="O24" s="7">
        <v>0.4839</v>
      </c>
      <c r="P24" s="7">
        <v>0.58160000000000001</v>
      </c>
      <c r="Q24" s="12">
        <f t="shared" si="0"/>
        <v>0.51807999999999998</v>
      </c>
      <c r="R24" s="12">
        <f t="shared" si="1"/>
        <v>0.46920000000000001</v>
      </c>
      <c r="S24" s="7">
        <f t="shared" si="2"/>
        <v>0.62070000000000003</v>
      </c>
      <c r="T24" s="13">
        <f t="shared" si="3"/>
        <v>5.2851046752710046E-2</v>
      </c>
      <c r="U24" s="1">
        <v>250</v>
      </c>
    </row>
    <row r="25" spans="1:21" ht="15.75" thickBot="1" x14ac:dyDescent="0.3">
      <c r="A25" s="1">
        <v>260</v>
      </c>
      <c r="B25" s="7">
        <v>0.4839</v>
      </c>
      <c r="C25" s="7">
        <v>0.48880000000000001</v>
      </c>
      <c r="D25" s="7">
        <v>0.46920000000000001</v>
      </c>
      <c r="E25" s="7">
        <v>0.43009999999999998</v>
      </c>
      <c r="F25" s="8">
        <v>0.4839</v>
      </c>
      <c r="G25" s="7">
        <v>0.47410000000000002</v>
      </c>
      <c r="H25" s="7">
        <v>0.47899999999999998</v>
      </c>
      <c r="I25" s="7">
        <v>0.58160000000000001</v>
      </c>
      <c r="J25" s="7">
        <v>0.46920000000000001</v>
      </c>
      <c r="K25" s="7">
        <v>0.47899999999999998</v>
      </c>
      <c r="L25" s="9">
        <v>0.43990000000000001</v>
      </c>
      <c r="M25" s="7">
        <v>0.64029999999999998</v>
      </c>
      <c r="N25" s="7">
        <v>0.47410000000000002</v>
      </c>
      <c r="O25" s="7">
        <v>0.50339999999999996</v>
      </c>
      <c r="P25" s="7">
        <v>0.50339999999999996</v>
      </c>
      <c r="Q25" s="12">
        <f t="shared" si="0"/>
        <v>0.49332666666666664</v>
      </c>
      <c r="R25" s="12">
        <f t="shared" si="1"/>
        <v>0.43009999999999998</v>
      </c>
      <c r="S25" s="7">
        <f t="shared" si="2"/>
        <v>0.64029999999999998</v>
      </c>
      <c r="T25" s="13">
        <f t="shared" si="3"/>
        <v>5.2753164653434922E-2</v>
      </c>
      <c r="U25" s="1">
        <v>260</v>
      </c>
    </row>
    <row r="26" spans="1:21" ht="15.75" thickBot="1" x14ac:dyDescent="0.3">
      <c r="A26" s="1">
        <v>270</v>
      </c>
      <c r="B26" s="7">
        <v>0.46429999999999999</v>
      </c>
      <c r="C26" s="7">
        <v>0.46920000000000001</v>
      </c>
      <c r="D26" s="7">
        <v>0.50339999999999996</v>
      </c>
      <c r="E26" s="7">
        <v>0.39100000000000001</v>
      </c>
      <c r="F26" s="8">
        <v>0.44479999999999997</v>
      </c>
      <c r="G26" s="7">
        <v>0.46429999999999999</v>
      </c>
      <c r="H26" s="7">
        <v>0.45939999999999998</v>
      </c>
      <c r="I26" s="7">
        <v>0.46920000000000001</v>
      </c>
      <c r="J26" s="7">
        <v>0.45450000000000002</v>
      </c>
      <c r="K26" s="7">
        <v>0.46429999999999999</v>
      </c>
      <c r="L26" s="9">
        <v>0.45939999999999998</v>
      </c>
      <c r="M26" s="7">
        <v>0.45939999999999998</v>
      </c>
      <c r="N26" s="7">
        <v>0.46920000000000001</v>
      </c>
      <c r="O26" s="7">
        <v>0.46920000000000001</v>
      </c>
      <c r="P26" s="7">
        <v>0.46429999999999999</v>
      </c>
      <c r="Q26" s="12">
        <f t="shared" si="0"/>
        <v>0.46039333333333321</v>
      </c>
      <c r="R26" s="12">
        <f t="shared" si="1"/>
        <v>0.39100000000000001</v>
      </c>
      <c r="S26" s="7">
        <f t="shared" si="2"/>
        <v>0.50339999999999996</v>
      </c>
      <c r="T26" s="13">
        <f t="shared" si="3"/>
        <v>2.2861585580140648E-2</v>
      </c>
      <c r="U26" s="1">
        <v>270</v>
      </c>
    </row>
    <row r="27" spans="1:21" ht="15.75" thickBot="1" x14ac:dyDescent="0.3">
      <c r="A27" s="1">
        <v>280</v>
      </c>
      <c r="B27" s="7">
        <v>0.45450000000000002</v>
      </c>
      <c r="C27" s="7">
        <v>0.44479999999999997</v>
      </c>
      <c r="D27" s="7">
        <v>0.41539999999999999</v>
      </c>
      <c r="E27" s="7">
        <v>0.46429999999999999</v>
      </c>
      <c r="F27" s="8">
        <v>0.44479999999999997</v>
      </c>
      <c r="G27" s="7">
        <v>0.57669999999999999</v>
      </c>
      <c r="H27" s="7">
        <v>0.57669999999999999</v>
      </c>
      <c r="I27" s="7">
        <v>0.55720000000000003</v>
      </c>
      <c r="J27" s="7">
        <v>0.43009999999999998</v>
      </c>
      <c r="K27" s="7">
        <v>0.43009999999999998</v>
      </c>
      <c r="L27" s="9">
        <v>0.56210000000000004</v>
      </c>
      <c r="M27" s="7">
        <v>0.44969999999999999</v>
      </c>
      <c r="N27" s="7">
        <v>0.43009999999999998</v>
      </c>
      <c r="O27" s="7">
        <v>0.44969999999999999</v>
      </c>
      <c r="P27" s="7">
        <v>0.58160000000000001</v>
      </c>
      <c r="Q27" s="12">
        <f t="shared" si="0"/>
        <v>0.48452000000000001</v>
      </c>
      <c r="R27" s="12">
        <f t="shared" si="1"/>
        <v>0.41539999999999999</v>
      </c>
      <c r="S27" s="7">
        <f t="shared" si="2"/>
        <v>0.58160000000000001</v>
      </c>
      <c r="T27" s="13">
        <f t="shared" si="3"/>
        <v>6.451595815875931E-2</v>
      </c>
      <c r="U27" s="1">
        <v>280</v>
      </c>
    </row>
    <row r="28" spans="1:21" ht="15.75" thickBot="1" x14ac:dyDescent="0.3">
      <c r="A28" s="1">
        <v>290</v>
      </c>
      <c r="B28" s="7">
        <v>0.42520000000000002</v>
      </c>
      <c r="C28" s="7">
        <v>0.43009999999999998</v>
      </c>
      <c r="D28" s="7">
        <v>0.42520000000000002</v>
      </c>
      <c r="E28" s="7">
        <v>0.43009999999999998</v>
      </c>
      <c r="F28" s="8">
        <v>0.43009999999999998</v>
      </c>
      <c r="G28" s="7">
        <v>0.41539999999999999</v>
      </c>
      <c r="H28" s="7">
        <v>0.36659999999999998</v>
      </c>
      <c r="I28" s="7">
        <v>0.435</v>
      </c>
      <c r="J28" s="7">
        <v>0.42030000000000001</v>
      </c>
      <c r="K28" s="7">
        <v>0.39100000000000001</v>
      </c>
      <c r="L28" s="9">
        <v>0.40079999999999999</v>
      </c>
      <c r="M28" s="7">
        <v>0.43009999999999998</v>
      </c>
      <c r="N28" s="7">
        <v>0.42520000000000002</v>
      </c>
      <c r="O28" s="7">
        <v>0.39100000000000001</v>
      </c>
      <c r="P28" s="7">
        <v>0.43009999999999998</v>
      </c>
      <c r="Q28" s="12">
        <f t="shared" si="0"/>
        <v>0.41641333333333347</v>
      </c>
      <c r="R28" s="12">
        <f t="shared" si="1"/>
        <v>0.36659999999999998</v>
      </c>
      <c r="S28" s="7">
        <f t="shared" si="2"/>
        <v>0.435</v>
      </c>
      <c r="T28" s="13">
        <f t="shared" si="3"/>
        <v>1.9904517314514553E-2</v>
      </c>
      <c r="U28" s="1">
        <v>290</v>
      </c>
    </row>
    <row r="29" spans="1:21" ht="15.75" thickBot="1" x14ac:dyDescent="0.3">
      <c r="A29" s="1">
        <v>300</v>
      </c>
      <c r="B29" s="19">
        <v>0.41539999999999999</v>
      </c>
      <c r="C29" s="7">
        <v>0.39589999999999997</v>
      </c>
      <c r="D29" s="7">
        <v>0.47410000000000002</v>
      </c>
      <c r="E29" s="7">
        <v>0.39100000000000001</v>
      </c>
      <c r="F29" s="8">
        <v>0.39589999999999997</v>
      </c>
      <c r="G29" s="7">
        <v>0.39589999999999997</v>
      </c>
      <c r="H29" s="7">
        <v>0.41060000000000002</v>
      </c>
      <c r="I29" s="7">
        <v>0.40570000000000001</v>
      </c>
      <c r="J29" s="7">
        <v>0.40079999999999999</v>
      </c>
      <c r="K29" s="7">
        <v>0.40570000000000001</v>
      </c>
      <c r="L29" s="9">
        <v>0.39100000000000001</v>
      </c>
      <c r="M29" s="7">
        <v>0.3715</v>
      </c>
      <c r="N29" s="7">
        <v>0.39589999999999997</v>
      </c>
      <c r="O29" s="7">
        <v>0.39589999999999997</v>
      </c>
      <c r="P29" s="7">
        <v>0.40570000000000001</v>
      </c>
      <c r="Q29" s="12">
        <f t="shared" si="0"/>
        <v>0.40340000000000009</v>
      </c>
      <c r="R29" s="12">
        <f t="shared" si="1"/>
        <v>0.3715</v>
      </c>
      <c r="S29" s="7">
        <f t="shared" si="2"/>
        <v>0.47410000000000002</v>
      </c>
      <c r="T29" s="13">
        <f t="shared" si="3"/>
        <v>2.2076716888419549E-2</v>
      </c>
      <c r="U29" s="1">
        <v>300</v>
      </c>
    </row>
    <row r="30" spans="1:21" x14ac:dyDescent="0.25">
      <c r="A30" s="18">
        <v>310</v>
      </c>
      <c r="B30" s="10">
        <v>0.3861</v>
      </c>
      <c r="C30" s="17">
        <v>0.39100000000000001</v>
      </c>
      <c r="D30" s="17">
        <v>0.39589999999999997</v>
      </c>
      <c r="E30" s="17">
        <v>0.39100000000000001</v>
      </c>
      <c r="F30" s="17">
        <v>0.39100000000000001</v>
      </c>
      <c r="G30" s="14">
        <v>0.3861</v>
      </c>
      <c r="H30" s="13">
        <v>0.39100000000000001</v>
      </c>
      <c r="I30" s="15">
        <v>0.3861</v>
      </c>
      <c r="J30" s="17">
        <v>0.40570000000000001</v>
      </c>
      <c r="K30" s="17">
        <v>0.40570000000000001</v>
      </c>
      <c r="L30" s="17">
        <v>0.3861</v>
      </c>
      <c r="M30" s="17">
        <v>0.3861</v>
      </c>
      <c r="N30" s="14">
        <v>0.35189999999999999</v>
      </c>
      <c r="O30" s="14">
        <v>0.3715</v>
      </c>
      <c r="P30" s="14">
        <v>0.3861</v>
      </c>
      <c r="Q30" s="12">
        <f t="shared" si="0"/>
        <v>0.38741999999999993</v>
      </c>
      <c r="R30" s="12">
        <f t="shared" si="1"/>
        <v>0.35189999999999999</v>
      </c>
      <c r="S30" s="7">
        <f t="shared" si="2"/>
        <v>0.40570000000000001</v>
      </c>
      <c r="T30" s="13">
        <f t="shared" si="3"/>
        <v>1.2864858002658698E-2</v>
      </c>
      <c r="U30" s="18">
        <v>310</v>
      </c>
    </row>
    <row r="31" spans="1:21" x14ac:dyDescent="0.25">
      <c r="C31" s="2"/>
      <c r="H31" s="16"/>
    </row>
  </sheetData>
  <mergeCells count="1">
    <mergeCell ref="B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Messungen</vt:lpstr>
      <vt:lpstr>Poly. Koeffiiemten</vt:lpstr>
      <vt:lpstr>Mittelwertdiagramm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2016-10-24T18:26:54Z</dcterms:modified>
</cp:coreProperties>
</file>